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ahaa\OneDrive\Desktop\"/>
    </mc:Choice>
  </mc:AlternateContent>
  <xr:revisionPtr revIDLastSave="0" documentId="13_ncr:1_{367120EA-31F4-4B4D-869A-7EB0348AB6F4}" xr6:coauthVersionLast="47" xr6:coauthVersionMax="47" xr10:uidLastSave="{00000000-0000-0000-0000-000000000000}"/>
  <bookViews>
    <workbookView xWindow="-108" yWindow="-108" windowWidth="23256" windowHeight="12720" activeTab="5" xr2:uid="{1EE6219B-EA1F-451D-A081-AABF98C8A60E}"/>
  </bookViews>
  <sheets>
    <sheet name="Over.D" sheetId="10" r:id="rId1"/>
    <sheet name="Rev.D" sheetId="13" r:id="rId2"/>
    <sheet name="CST.D" sheetId="14" r:id="rId3"/>
    <sheet name="PRO.D" sheetId="15" r:id="rId4"/>
    <sheet name="Emp.D" sheetId="16" r:id="rId5"/>
    <sheet name="ship.D" sheetId="17" r:id="rId6"/>
    <sheet name="Shippers " sheetId="9" r:id="rId7"/>
    <sheet name="Employee " sheetId="8" r:id="rId8"/>
    <sheet name="producs" sheetId="7" r:id="rId9"/>
    <sheet name="CST" sheetId="6" r:id="rId10"/>
    <sheet name="Revenue Report" sheetId="1" r:id="rId11"/>
    <sheet name="overviewReport " sheetId="2" r:id="rId12"/>
  </sheets>
  <definedNames>
    <definedName name="_xlchart.v2.4" hidden="1">producs!$A$2:$A$6</definedName>
    <definedName name="_xlchart.v2.5" hidden="1">producs!$B$2:$B$6</definedName>
    <definedName name="_xlchart.v5.0" hidden="1">'overviewReport '!$O$3</definedName>
    <definedName name="_xlchart.v5.1" hidden="1">'overviewReport '!$O$4:$O$24</definedName>
    <definedName name="_xlchart.v5.2" hidden="1">'overviewReport '!$P$3</definedName>
    <definedName name="_xlchart.v5.3" hidden="1">'overviewReport '!$P$4:$P$24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  <pivotCache cacheId="10" r:id="rId23"/>
    <pivotCache cacheId="11" r:id="rId24"/>
    <pivotCache cacheId="12" r:id="rId25"/>
    <pivotCache cacheId="13" r:id="rId26"/>
    <pivotCache cacheId="14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p_5_pro_by_sales_4c4b4c53-d197-43b9-8d21-0d328161b808" name="Top_5_pro_by_sales" connection="Query - Top_5_pro_by_sales"/>
          <x15:modelTable id="Top_5_cst  2_76830578-811c-4264-a8d1-b7313ae69b18" name="Top_5_cst  2" connection="Query - Top_5_cst (2)"/>
          <x15:modelTable id="sales_country_ce971fb1-7962-48d4-8845-d3ef2f1c83cd" name="sales_country" connection="Query - sales_country"/>
          <x15:modelTable id="Sales_over_27c3cc46-230e-4ca5-9014-9e8d6408fcb2" name="Sales_over" connection="Query - Sales_over"/>
          <x15:modelTable id="Top_5_countries_by_disc_7d94279a-4a53-4795-b6c5-bf13e3bc53c6" name="Top_5_countries_by_disc" connection="Query - Top_5_countries_by_disc"/>
          <x15:modelTable id="Pivot_table_YOY_97765ee3-3818-4cf9-ad8f-947b1ab015ae" name="Pivot_table_YOY" connection="Query - Pivot_table_YOY"/>
          <x15:modelTable id="profit_discount_sales_over_time_87efb290-a8a1-4b4c-998b-01381f2ab22c" name="profit_discount_sales_over_time" connection="Query - profit_discount_sales_over_time"/>
          <x15:modelTable id="Top_5_countries_by_disc  2_98212afa-612f-42ad-8a78-8d496356fd3a" name="Top_5_countries_by_disc  2" connection="Query - Top_5_countries_by_disc (2)"/>
          <x15:modelTable id="sales_country  2_d999f830-59ec-4486-9ca1-da32213ad242" name="sales_country  2" connection="Query - sales_country (2)"/>
          <x15:modelTable id="CST_INFO_fa746d59-3f11-4d1f-a0d1-358a4f594deb" name="CST_INFO" connection="Query - CST_INFO"/>
          <x15:modelTable id="CST_OVER_TIME_3143d9d3-81fc-4d31-b7e7-4656e9f186a5" name="CST_OVER_TIME" connection="Query - CST_OVER_TIME"/>
          <x15:modelTable id="CST_OVER_COUNTRY_c9c892a4-7a73-4fdc-a995-8c954b23ab6e" name="CST_OVER_COUNTRY" connection="Query - CST_OVER_COUNTRY"/>
        </x15:modelTables>
        <x15:extLst>
          <ext xmlns:x16="http://schemas.microsoft.com/office/spreadsheetml/2014/11/main" uri="{9835A34E-60A6-4A7C-AAB8-D5F71C897F49}">
            <x16:modelTimeGroupings>
              <x16:modelTimeGrouping tableName="Sales_over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  <x16:modelTimeGrouping tableName="profit_discount_sales_over_time" columnName="Dates" columnId="Dates">
                <x16:calculatedTimeColumn columnName="Dates (Year)" columnId="Dates (Year)" contentType="years" isSelected="1"/>
                <x16:calculatedTimeColumn columnName="Dates (Quarter)" columnId="Dates (Quarter)" contentType="quarters" isSelected="1"/>
                <x16:calculatedTimeColumn columnName="Dates (Month Index)" columnId="Dates (Month Index)" contentType="monthsindex" isSelected="1"/>
                <x16:calculatedTimeColumn columnName="Dates (Month)" columnId="Dates (Month)" contentType="months" isSelected="1"/>
              </x16:modelTimeGrouping>
              <x16:modelTimeGrouping tableName="CST_OVER_TIME" columnName="D_Date" columnId="D_Date">
                <x16:calculatedTimeColumn columnName="D_Date (Year)" columnId="D_Date (Year)" contentType="years" isSelected="1"/>
                <x16:calculatedTimeColumn columnName="D_Date (Quarter)" columnId="D_Date (Quarter)" contentType="quarters" isSelected="1"/>
                <x16:calculatedTimeColumn columnName="D_Date (Month Index)" columnId="D_Date (Month Index)" contentType="monthsindex" isSelected="1"/>
                <x16:calculatedTimeColumn columnName="D_Date (Month)" columnId="D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8" i="17" l="1"/>
  <c r="N21" i="9"/>
  <c r="L5" i="9"/>
  <c r="H38" i="17"/>
  <c r="I13" i="8"/>
  <c r="H13" i="8"/>
  <c r="AG3" i="7"/>
  <c r="AF3" i="7" s="1"/>
  <c r="G79" i="7"/>
  <c r="F79" i="7"/>
  <c r="H79" i="7"/>
  <c r="I46" i="15" a="1"/>
  <c r="I46" i="15" s="1"/>
  <c r="L12" i="7"/>
  <c r="L23" i="7"/>
  <c r="L24" i="7"/>
  <c r="L35" i="7"/>
  <c r="L36" i="7"/>
  <c r="L40" i="7"/>
  <c r="L47" i="7"/>
  <c r="L48" i="7"/>
  <c r="L51" i="7"/>
  <c r="L52" i="7"/>
  <c r="L59" i="7"/>
  <c r="L60" i="7"/>
  <c r="L63" i="7"/>
  <c r="L64" i="7"/>
  <c r="L71" i="7"/>
  <c r="L72" i="7"/>
  <c r="L75" i="7"/>
  <c r="L76" i="7"/>
  <c r="B38" i="15" a="1"/>
  <c r="B38" i="15" s="1"/>
  <c r="C38" i="15" a="1"/>
  <c r="C38" i="15" s="1"/>
  <c r="D38" i="15" a="1"/>
  <c r="D38" i="15" s="1"/>
  <c r="E38" i="15" a="1"/>
  <c r="E38" i="15" s="1"/>
  <c r="F38" i="15" a="1"/>
  <c r="F38" i="15" s="1"/>
  <c r="G38" i="15" a="1"/>
  <c r="G38" i="15" s="1"/>
  <c r="H38" i="15" a="1"/>
  <c r="H38" i="15" s="1"/>
  <c r="I38" i="15" a="1"/>
  <c r="I38" i="15" s="1"/>
  <c r="B39" i="15" a="1"/>
  <c r="B39" i="15" s="1"/>
  <c r="C39" i="15" a="1"/>
  <c r="C39" i="15" s="1"/>
  <c r="D39" i="15" a="1"/>
  <c r="D39" i="15" s="1"/>
  <c r="E39" i="15" a="1"/>
  <c r="E39" i="15" s="1"/>
  <c r="F39" i="15" a="1"/>
  <c r="F39" i="15" s="1"/>
  <c r="G39" i="15" a="1"/>
  <c r="G39" i="15" s="1"/>
  <c r="H39" i="15" a="1"/>
  <c r="H39" i="15" s="1"/>
  <c r="I39" i="15" a="1"/>
  <c r="I39" i="15" s="1"/>
  <c r="B40" i="15" a="1"/>
  <c r="B40" i="15" s="1"/>
  <c r="C40" i="15" a="1"/>
  <c r="C40" i="15" s="1"/>
  <c r="D40" i="15" a="1"/>
  <c r="D40" i="15" s="1"/>
  <c r="E40" i="15" a="1"/>
  <c r="E40" i="15" s="1"/>
  <c r="F40" i="15" a="1"/>
  <c r="F40" i="15" s="1"/>
  <c r="G40" i="15" a="1"/>
  <c r="G40" i="15" s="1"/>
  <c r="H40" i="15" a="1"/>
  <c r="H40" i="15" s="1"/>
  <c r="I40" i="15" a="1"/>
  <c r="I40" i="15" s="1"/>
  <c r="B41" i="15" a="1"/>
  <c r="B41" i="15" s="1"/>
  <c r="C41" i="15" a="1"/>
  <c r="C41" i="15" s="1"/>
  <c r="D41" i="15" a="1"/>
  <c r="D41" i="15" s="1"/>
  <c r="E41" i="15" a="1"/>
  <c r="E41" i="15" s="1"/>
  <c r="F41" i="15" a="1"/>
  <c r="F41" i="15" s="1"/>
  <c r="G41" i="15" a="1"/>
  <c r="G41" i="15" s="1"/>
  <c r="H41" i="15" a="1"/>
  <c r="H41" i="15" s="1"/>
  <c r="I41" i="15" a="1"/>
  <c r="I41" i="15" s="1"/>
  <c r="B42" i="15" a="1"/>
  <c r="B42" i="15" s="1"/>
  <c r="C42" i="15" a="1"/>
  <c r="C42" i="15" s="1"/>
  <c r="D42" i="15" a="1"/>
  <c r="D42" i="15" s="1"/>
  <c r="E42" i="15" a="1"/>
  <c r="E42" i="15" s="1"/>
  <c r="F42" i="15" a="1"/>
  <c r="F42" i="15" s="1"/>
  <c r="G42" i="15" a="1"/>
  <c r="G42" i="15" s="1"/>
  <c r="H42" i="15" a="1"/>
  <c r="H42" i="15" s="1"/>
  <c r="I42" i="15" a="1"/>
  <c r="I42" i="15" s="1"/>
  <c r="B43" i="15" a="1"/>
  <c r="B43" i="15" s="1"/>
  <c r="C43" i="15" a="1"/>
  <c r="C43" i="15" s="1"/>
  <c r="D43" i="15" a="1"/>
  <c r="D43" i="15" s="1"/>
  <c r="E43" i="15" a="1"/>
  <c r="E43" i="15" s="1"/>
  <c r="F43" i="15" a="1"/>
  <c r="F43" i="15" s="1"/>
  <c r="G43" i="15" a="1"/>
  <c r="G43" i="15" s="1"/>
  <c r="H43" i="15" a="1"/>
  <c r="H43" i="15" s="1"/>
  <c r="I43" i="15" a="1"/>
  <c r="I43" i="15" s="1"/>
  <c r="B44" i="15" a="1"/>
  <c r="B44" i="15" s="1"/>
  <c r="C44" i="15" a="1"/>
  <c r="C44" i="15" s="1"/>
  <c r="D44" i="15" a="1"/>
  <c r="D44" i="15" s="1"/>
  <c r="E44" i="15" a="1"/>
  <c r="E44" i="15" s="1"/>
  <c r="F44" i="15" a="1"/>
  <c r="F44" i="15" s="1"/>
  <c r="G44" i="15" a="1"/>
  <c r="G44" i="15" s="1"/>
  <c r="H44" i="15" a="1"/>
  <c r="H44" i="15" s="1"/>
  <c r="I44" i="15" a="1"/>
  <c r="I44" i="15" s="1"/>
  <c r="B45" i="15" a="1"/>
  <c r="B45" i="15" s="1"/>
  <c r="C45" i="15" a="1"/>
  <c r="C45" i="15" s="1"/>
  <c r="D45" i="15" a="1"/>
  <c r="D45" i="15" s="1"/>
  <c r="E45" i="15" a="1"/>
  <c r="E45" i="15" s="1"/>
  <c r="F45" i="15" a="1"/>
  <c r="F45" i="15" s="1"/>
  <c r="G45" i="15" a="1"/>
  <c r="G45" i="15" s="1"/>
  <c r="H45" i="15" a="1"/>
  <c r="H45" i="15" s="1"/>
  <c r="I45" i="15" a="1"/>
  <c r="I45" i="15" s="1"/>
  <c r="B46" i="15" a="1"/>
  <c r="B46" i="15" s="1"/>
  <c r="C46" i="15" a="1"/>
  <c r="C46" i="15" s="1"/>
  <c r="D46" i="15" a="1"/>
  <c r="D46" i="15" s="1"/>
  <c r="E46" i="15" a="1"/>
  <c r="E46" i="15" s="1"/>
  <c r="F46" i="15" a="1"/>
  <c r="F46" i="15" s="1"/>
  <c r="G46" i="15" a="1"/>
  <c r="G46" i="15" s="1"/>
  <c r="H46" i="15" a="1"/>
  <c r="H46" i="15" s="1"/>
  <c r="B47" i="15" a="1"/>
  <c r="B47" i="15" s="1"/>
  <c r="C47" i="15" a="1"/>
  <c r="C47" i="15" s="1"/>
  <c r="D47" i="15" a="1"/>
  <c r="D47" i="15" s="1"/>
  <c r="E47" i="15" a="1"/>
  <c r="E47" i="15" s="1"/>
  <c r="F47" i="15" a="1"/>
  <c r="F47" i="15" s="1"/>
  <c r="G47" i="15" a="1"/>
  <c r="G47" i="15" s="1"/>
  <c r="H47" i="15" a="1"/>
  <c r="H47" i="15" s="1"/>
  <c r="B48" i="15" a="1"/>
  <c r="B48" i="15" s="1"/>
  <c r="C48" i="15" a="1"/>
  <c r="C48" i="15" s="1"/>
  <c r="D48" i="15" a="1"/>
  <c r="D48" i="15" s="1"/>
  <c r="E48" i="15" a="1"/>
  <c r="E48" i="15" s="1"/>
  <c r="F48" i="15" a="1"/>
  <c r="F48" i="15" s="1"/>
  <c r="G48" i="15" a="1"/>
  <c r="G48" i="15" s="1"/>
  <c r="H48" i="15" a="1"/>
  <c r="H48" i="15" s="1"/>
  <c r="I48" i="15" a="1"/>
  <c r="I48" i="15" s="1"/>
  <c r="B49" i="15" a="1"/>
  <c r="B49" i="15" s="1"/>
  <c r="C49" i="15" a="1"/>
  <c r="C49" i="15" s="1"/>
  <c r="D49" i="15" a="1"/>
  <c r="D49" i="15" s="1"/>
  <c r="E49" i="15" a="1"/>
  <c r="E49" i="15" s="1"/>
  <c r="F49" i="15" a="1"/>
  <c r="F49" i="15" s="1"/>
  <c r="G49" i="15" a="1"/>
  <c r="G49" i="15" s="1"/>
  <c r="H49" i="15" a="1"/>
  <c r="H49" i="15" s="1"/>
  <c r="I49" i="15" a="1"/>
  <c r="I49" i="15" s="1"/>
  <c r="B50" i="15" a="1"/>
  <c r="B50" i="15" s="1"/>
  <c r="C50" i="15" a="1"/>
  <c r="C50" i="15" s="1"/>
  <c r="D50" i="15" a="1"/>
  <c r="D50" i="15" s="1"/>
  <c r="E50" i="15" a="1"/>
  <c r="E50" i="15" s="1"/>
  <c r="F50" i="15" a="1"/>
  <c r="F50" i="15" s="1"/>
  <c r="G50" i="15" a="1"/>
  <c r="G50" i="15" s="1"/>
  <c r="H50" i="15" a="1"/>
  <c r="H50" i="15" s="1"/>
  <c r="I50" i="15" a="1"/>
  <c r="I50" i="15" s="1"/>
  <c r="B51" i="15" a="1"/>
  <c r="B51" i="15" s="1"/>
  <c r="C51" i="15" a="1"/>
  <c r="C51" i="15" s="1"/>
  <c r="D51" i="15" a="1"/>
  <c r="D51" i="15" s="1"/>
  <c r="E51" i="15" a="1"/>
  <c r="E51" i="15" s="1"/>
  <c r="F51" i="15" a="1"/>
  <c r="F51" i="15" s="1"/>
  <c r="G51" i="15" a="1"/>
  <c r="G51" i="15" s="1"/>
  <c r="H51" i="15" a="1"/>
  <c r="H51" i="15" s="1"/>
  <c r="I51" i="15" a="1"/>
  <c r="I51" i="15" s="1"/>
  <c r="B52" i="15" a="1"/>
  <c r="B52" i="15" s="1"/>
  <c r="C52" i="15" a="1"/>
  <c r="C52" i="15" s="1"/>
  <c r="D52" i="15" a="1"/>
  <c r="D52" i="15" s="1"/>
  <c r="E52" i="15" a="1"/>
  <c r="E52" i="15" s="1"/>
  <c r="F52" i="15" a="1"/>
  <c r="F52" i="15" s="1"/>
  <c r="G52" i="15" a="1"/>
  <c r="G52" i="15" s="1"/>
  <c r="H52" i="15" a="1"/>
  <c r="H52" i="15" s="1"/>
  <c r="I52" i="15" a="1"/>
  <c r="I52" i="15" s="1"/>
  <c r="B53" i="15" a="1"/>
  <c r="B53" i="15" s="1"/>
  <c r="C53" i="15" a="1"/>
  <c r="C53" i="15" s="1"/>
  <c r="D53" i="15" a="1"/>
  <c r="D53" i="15" s="1"/>
  <c r="E53" i="15" a="1"/>
  <c r="E53" i="15" s="1"/>
  <c r="F53" i="15" a="1"/>
  <c r="F53" i="15" s="1"/>
  <c r="G53" i="15" a="1"/>
  <c r="G53" i="15" s="1"/>
  <c r="H53" i="15" a="1"/>
  <c r="H53" i="15" s="1"/>
  <c r="I53" i="15" a="1"/>
  <c r="I53" i="15" s="1"/>
  <c r="B54" i="15" a="1"/>
  <c r="B54" i="15" s="1"/>
  <c r="C54" i="15" a="1"/>
  <c r="C54" i="15" s="1"/>
  <c r="D54" i="15" a="1"/>
  <c r="D54" i="15" s="1"/>
  <c r="E54" i="15" a="1"/>
  <c r="E54" i="15" s="1"/>
  <c r="F54" i="15" a="1"/>
  <c r="F54" i="15" s="1"/>
  <c r="G54" i="15" a="1"/>
  <c r="G54" i="15" s="1"/>
  <c r="H54" i="15" a="1"/>
  <c r="H54" i="15" s="1"/>
  <c r="I54" i="15" a="1"/>
  <c r="I54" i="15" s="1"/>
  <c r="B55" i="15" a="1"/>
  <c r="B55" i="15" s="1"/>
  <c r="C55" i="15" a="1"/>
  <c r="C55" i="15" s="1"/>
  <c r="D55" i="15" a="1"/>
  <c r="D55" i="15" s="1"/>
  <c r="E55" i="15" a="1"/>
  <c r="E55" i="15" s="1"/>
  <c r="F55" i="15" a="1"/>
  <c r="F55" i="15" s="1"/>
  <c r="G55" i="15" a="1"/>
  <c r="G55" i="15" s="1"/>
  <c r="H55" i="15" a="1"/>
  <c r="H55" i="15" s="1"/>
  <c r="I55" i="15" a="1"/>
  <c r="I55" i="15" s="1"/>
  <c r="B56" i="15" a="1"/>
  <c r="B56" i="15" s="1"/>
  <c r="C56" i="15" a="1"/>
  <c r="C56" i="15" s="1"/>
  <c r="D56" i="15" a="1"/>
  <c r="D56" i="15" s="1"/>
  <c r="E56" i="15" a="1"/>
  <c r="E56" i="15" s="1"/>
  <c r="F56" i="15" a="1"/>
  <c r="F56" i="15" s="1"/>
  <c r="G56" i="15" a="1"/>
  <c r="G56" i="15" s="1"/>
  <c r="H56" i="15" a="1"/>
  <c r="H56" i="15" s="1"/>
  <c r="I56" i="15" a="1"/>
  <c r="I56" i="15" s="1"/>
  <c r="C37" i="15" a="1"/>
  <c r="C37" i="15" s="1"/>
  <c r="D37" i="15" a="1"/>
  <c r="D37" i="15" s="1"/>
  <c r="E37" i="15" a="1"/>
  <c r="E37" i="15" s="1"/>
  <c r="F37" i="15" a="1"/>
  <c r="F37" i="15" s="1"/>
  <c r="G37" i="15" a="1"/>
  <c r="G37" i="15" s="1"/>
  <c r="H37" i="15" a="1"/>
  <c r="H37" i="15" s="1"/>
  <c r="I37" i="15" a="1"/>
  <c r="I37" i="15" s="1"/>
  <c r="B37" i="15" a="1"/>
  <c r="B37" i="15" s="1"/>
  <c r="L10" i="7"/>
  <c r="L9" i="7"/>
  <c r="L8" i="7"/>
  <c r="L5" i="7"/>
  <c r="L4" i="7"/>
  <c r="L3" i="7"/>
  <c r="L6" i="7"/>
  <c r="L7" i="7"/>
  <c r="L13" i="7"/>
  <c r="L14" i="7"/>
  <c r="L15" i="7"/>
  <c r="L16" i="7"/>
  <c r="L17" i="7"/>
  <c r="L18" i="7"/>
  <c r="L19" i="7"/>
  <c r="L20" i="7"/>
  <c r="L21" i="7"/>
  <c r="L22" i="7"/>
  <c r="L25" i="7"/>
  <c r="L26" i="7"/>
  <c r="L27" i="7"/>
  <c r="L28" i="7"/>
  <c r="L29" i="7"/>
  <c r="L30" i="7"/>
  <c r="L31" i="7"/>
  <c r="L32" i="7"/>
  <c r="L33" i="7"/>
  <c r="L34" i="7"/>
  <c r="L37" i="7"/>
  <c r="L38" i="7"/>
  <c r="L39" i="7"/>
  <c r="L41" i="7"/>
  <c r="L42" i="7"/>
  <c r="L43" i="7"/>
  <c r="L44" i="7"/>
  <c r="L45" i="7"/>
  <c r="L46" i="7"/>
  <c r="L49" i="7"/>
  <c r="L50" i="7"/>
  <c r="L53" i="7"/>
  <c r="L54" i="7"/>
  <c r="L55" i="7"/>
  <c r="L56" i="7"/>
  <c r="L57" i="7"/>
  <c r="L58" i="7"/>
  <c r="L61" i="7"/>
  <c r="L62" i="7"/>
  <c r="L65" i="7"/>
  <c r="L66" i="7"/>
  <c r="L67" i="7"/>
  <c r="L68" i="7"/>
  <c r="L69" i="7"/>
  <c r="L70" i="7"/>
  <c r="L73" i="7"/>
  <c r="L74" i="7"/>
  <c r="L77" i="7"/>
  <c r="L78" i="7"/>
  <c r="L2" i="7"/>
  <c r="AN3" i="7"/>
  <c r="AR3" i="7"/>
  <c r="AQ3" i="7"/>
  <c r="AP3" i="7"/>
  <c r="C3" i="6"/>
  <c r="B3" i="6"/>
  <c r="A3" i="6"/>
  <c r="T47" i="13"/>
  <c r="AA63" i="1"/>
  <c r="AA3" i="1"/>
  <c r="AA4" i="1"/>
  <c r="AA7" i="1"/>
  <c r="AA8" i="1"/>
  <c r="AA11" i="1"/>
  <c r="AA12" i="1"/>
  <c r="AA15" i="1"/>
  <c r="AA16" i="1"/>
  <c r="AA19" i="1"/>
  <c r="AA20" i="1"/>
  <c r="AA23" i="1"/>
  <c r="AA24" i="1"/>
  <c r="AA27" i="1"/>
  <c r="AA28" i="1"/>
  <c r="AA31" i="1"/>
  <c r="AA32" i="1"/>
  <c r="AA35" i="1"/>
  <c r="AA36" i="1"/>
  <c r="AA37" i="1"/>
  <c r="AA39" i="1"/>
  <c r="AA40" i="1"/>
  <c r="AA43" i="1"/>
  <c r="AA44" i="1"/>
  <c r="AA47" i="1"/>
  <c r="AA48" i="1"/>
  <c r="AA51" i="1"/>
  <c r="AA52" i="1"/>
  <c r="AA55" i="1"/>
  <c r="AA56" i="1"/>
  <c r="AA59" i="1"/>
  <c r="AA60" i="1"/>
  <c r="AA64" i="1"/>
  <c r="AA67" i="1"/>
  <c r="AA68" i="1"/>
  <c r="AA71" i="1"/>
  <c r="AA72" i="1"/>
  <c r="AA75" i="1"/>
  <c r="AA78" i="1"/>
  <c r="AA79" i="1"/>
  <c r="AA82" i="1"/>
  <c r="AA83" i="1"/>
  <c r="H38" i="1"/>
  <c r="H41" i="1"/>
  <c r="H42" i="1"/>
  <c r="H45" i="1"/>
  <c r="H46" i="1"/>
  <c r="H49" i="1"/>
  <c r="H50" i="1"/>
  <c r="H53" i="1"/>
  <c r="H54" i="1"/>
  <c r="H57" i="1"/>
  <c r="H58" i="1"/>
  <c r="H61" i="1"/>
  <c r="H62" i="1"/>
  <c r="H65" i="1"/>
  <c r="H66" i="1"/>
  <c r="H69" i="1"/>
  <c r="H70" i="1"/>
  <c r="H73" i="1"/>
  <c r="H74" i="1"/>
  <c r="H77" i="1"/>
  <c r="H80" i="1"/>
  <c r="H81" i="1"/>
  <c r="H84" i="1"/>
  <c r="H85" i="1"/>
  <c r="H34" i="1"/>
  <c r="H26" i="1"/>
  <c r="H22" i="1"/>
  <c r="H18" i="1"/>
  <c r="H14" i="1"/>
  <c r="H10" i="1"/>
  <c r="H6" i="1"/>
  <c r="H5" i="1"/>
  <c r="C3" i="1"/>
  <c r="B3" i="1"/>
  <c r="A3" i="1"/>
  <c r="B3" i="2"/>
  <c r="C3" i="2"/>
  <c r="D3" i="2"/>
  <c r="I47" i="15" l="1" a="1"/>
  <c r="I47" i="15" s="1"/>
  <c r="L11" i="7"/>
  <c r="AE79" i="7"/>
  <c r="Q5" i="9"/>
  <c r="O5" i="9"/>
  <c r="N5" i="9"/>
  <c r="M5" i="9"/>
  <c r="H5" i="9"/>
  <c r="I5" i="9"/>
  <c r="K5" i="9"/>
  <c r="L4" i="9"/>
  <c r="L3" i="9"/>
  <c r="L2" i="9"/>
  <c r="P5" i="9"/>
  <c r="W23" i="9"/>
  <c r="J5" i="9"/>
  <c r="P10" i="7"/>
  <c r="R5" i="7" s="1"/>
  <c r="Q10" i="7"/>
  <c r="O10" i="7"/>
  <c r="H9" i="1"/>
  <c r="H13" i="1"/>
  <c r="H17" i="1"/>
  <c r="H21" i="1"/>
  <c r="H25" i="1"/>
  <c r="H29" i="1"/>
  <c r="H30" i="1"/>
  <c r="H33" i="1"/>
  <c r="H37" i="1"/>
  <c r="R4" i="7" l="1"/>
  <c r="R10" i="7"/>
  <c r="R6" i="7"/>
  <c r="R7" i="7"/>
  <c r="R9" i="7"/>
  <c r="R3" i="7"/>
  <c r="R2" i="7"/>
  <c r="R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82F8BF-2D86-4ACC-B6C0-6918490AD396}" keepAlive="1" name="Query - counts_orders_cst_shipdays_netsale" description="Connection to the 'counts_orders_cst_shipdays_netsale' query in the workbook." type="5" refreshedVersion="8" background="1" saveData="1">
    <dbPr connection="Provider=Microsoft.Mashup.OleDb.1;Data Source=$Workbook$;Location=counts_orders_cst_shipdays_netsale;Extended Properties=&quot;&quot;" command="SELECT * FROM [counts_orders_cst_shipdays_netsale]"/>
  </connection>
  <connection id="2" xr16:uid="{875F45D4-7CD6-48FD-860E-EDB9B63799AF}" name="Query - CST_INFO" description="Connection to the 'CST_INFO' query in the workbook." type="100" refreshedVersion="8" minRefreshableVersion="5">
    <extLst>
      <ext xmlns:x15="http://schemas.microsoft.com/office/spreadsheetml/2010/11/main" uri="{DE250136-89BD-433C-8126-D09CA5730AF9}">
        <x15:connection id="190e9df3-536a-44c7-b12b-ac7155f27090"/>
      </ext>
    </extLst>
  </connection>
  <connection id="3" xr16:uid="{4FB28409-0DBC-4CB9-B7F5-ADE93CDC1C60}" name="Query - CST_OVER_COUNTRY" description="Connection to the 'CST_OVER_COUNTRY' query in the workbook." type="100" refreshedVersion="8" minRefreshableVersion="5">
    <extLst>
      <ext xmlns:x15="http://schemas.microsoft.com/office/spreadsheetml/2010/11/main" uri="{DE250136-89BD-433C-8126-D09CA5730AF9}">
        <x15:connection id="6efed156-a7b1-4ca9-ba54-b9c3720a32d6"/>
      </ext>
    </extLst>
  </connection>
  <connection id="4" xr16:uid="{576F7F47-B5C4-462F-9BBF-61759F16569D}" name="Query - CST_OVER_TIME" description="Connection to the 'CST_OVER_TIME' query in the workbook." type="100" refreshedVersion="8" minRefreshableVersion="5">
    <extLst>
      <ext xmlns:x15="http://schemas.microsoft.com/office/spreadsheetml/2010/11/main" uri="{DE250136-89BD-433C-8126-D09CA5730AF9}">
        <x15:connection id="7112c1ef-d9bc-40b3-8cee-e40c0effb756"/>
      </ext>
    </extLst>
  </connection>
  <connection id="5" xr16:uid="{A5D1D897-E426-40B2-BE11-6D30C047E547}" name="Query - Pivot_table_YOY" description="Connection to the 'Pivot_table_YOY' query in the workbook." type="100" refreshedVersion="8" minRefreshableVersion="5">
    <extLst>
      <ext xmlns:x15="http://schemas.microsoft.com/office/spreadsheetml/2010/11/main" uri="{DE250136-89BD-433C-8126-D09CA5730AF9}">
        <x15:connection id="e3ba2549-2f17-4a7c-aea1-2061f5275f1e"/>
      </ext>
    </extLst>
  </connection>
  <connection id="6" xr16:uid="{E195CF3D-B9A9-47C3-99E7-1A9320767782}" keepAlive="1" name="Query - profit_discount_sales" description="Connection to the 'profit_discount_sales' query in the workbook." type="5" refreshedVersion="8" background="1">
    <dbPr connection="Provider=Microsoft.Mashup.OleDb.1;Data Source=$Workbook$;Location=profit_discount_sales;Extended Properties=" command="SELECT * FROM [profit_discount_sales]"/>
  </connection>
  <connection id="7" xr16:uid="{D59882D9-FA5B-4C2F-A80A-3E501A6D3E57}" name="Query - profit_discount_sales_over_time" description="Connection to the 'profit_discount_sales_over_time' query in the workbook." type="100" refreshedVersion="8" minRefreshableVersion="5">
    <extLst>
      <ext xmlns:x15="http://schemas.microsoft.com/office/spreadsheetml/2010/11/main" uri="{DE250136-89BD-433C-8126-D09CA5730AF9}">
        <x15:connection id="a4a378c1-38f5-4bf5-bc2c-429691a25f19"/>
      </ext>
    </extLst>
  </connection>
  <connection id="8" xr16:uid="{B20E0ADF-D301-4BBA-A7E0-5FA1524B883A}" name="Query - sales_country" description="Connection to the 'sales_country' query in the workbook." type="100" refreshedVersion="8" minRefreshableVersion="5">
    <extLst>
      <ext xmlns:x15="http://schemas.microsoft.com/office/spreadsheetml/2010/11/main" uri="{DE250136-89BD-433C-8126-D09CA5730AF9}">
        <x15:connection id="58fd3eb0-6aeb-4242-a23d-ef0690e11fdd"/>
      </ext>
    </extLst>
  </connection>
  <connection id="9" xr16:uid="{27F9B309-83F6-4F44-82ED-3EBEADDED0C9}" name="Query - sales_country (2)" description="Connection to the 'sales_country (2)' query in the workbook." type="100" refreshedVersion="8" minRefreshableVersion="5">
    <extLst>
      <ext xmlns:x15="http://schemas.microsoft.com/office/spreadsheetml/2010/11/main" uri="{DE250136-89BD-433C-8126-D09CA5730AF9}">
        <x15:connection id="3ebe5ad3-a906-48ac-bce4-4b28ec7a0361"/>
      </ext>
    </extLst>
  </connection>
  <connection id="10" xr16:uid="{70DC7044-DABD-4A0F-9EB3-028D34E5D582}" name="Query - Sales_over" description="Connection to the 'Sales_over' query in the workbook." type="100" refreshedVersion="8" minRefreshableVersion="5">
    <extLst>
      <ext xmlns:x15="http://schemas.microsoft.com/office/spreadsheetml/2010/11/main" uri="{DE250136-89BD-433C-8126-D09CA5730AF9}">
        <x15:connection id="77a602a1-399d-4a15-9022-5eea57456e85"/>
      </ext>
    </extLst>
  </connection>
  <connection id="11" xr16:uid="{17F1C226-CF61-43DB-8788-DA495610EDB7}" name="Query - Top_5_countries_by_disc" description="Connection to the 'Top_5_countries_by_disc' query in the workbook." type="100" refreshedVersion="8" minRefreshableVersion="5">
    <extLst>
      <ext xmlns:x15="http://schemas.microsoft.com/office/spreadsheetml/2010/11/main" uri="{DE250136-89BD-433C-8126-D09CA5730AF9}">
        <x15:connection id="2903588f-8044-4afe-bb98-ced58a999475"/>
      </ext>
    </extLst>
  </connection>
  <connection id="12" xr16:uid="{4FC85381-0452-4C5C-BC72-432569C3CB2A}" name="Query - Top_5_countries_by_disc (2)" description="Connection to the 'Top_5_countries_by_disc (2)' query in the workbook." type="100" refreshedVersion="8" minRefreshableVersion="5">
    <extLst>
      <ext xmlns:x15="http://schemas.microsoft.com/office/spreadsheetml/2010/11/main" uri="{DE250136-89BD-433C-8126-D09CA5730AF9}">
        <x15:connection id="277acb86-adc9-4902-bdd5-c1c0fdcffb9a"/>
      </ext>
    </extLst>
  </connection>
  <connection id="13" xr16:uid="{D19EE8BB-AD6F-48D7-807B-5A29A7BF6B4C}" keepAlive="1" name="Query - Top_5_cst" description="Connection to the 'Top_5_cst' query in the workbook." type="5" refreshedVersion="8" background="1" saveData="1">
    <dbPr connection="Provider=Microsoft.Mashup.OleDb.1;Data Source=$Workbook$;Location=Top_5_cst;Extended Properties=&quot;&quot;" command="SELECT * FROM [Top_5_cst]"/>
  </connection>
  <connection id="14" xr16:uid="{ACDEF46B-C68A-4B73-A4B0-72B87147AC98}" name="Query - Top_5_cst (2)" description="Connection to the 'Top_5_cst (2)' query in the workbook." type="100" refreshedVersion="8" minRefreshableVersion="5">
    <extLst>
      <ext xmlns:x15="http://schemas.microsoft.com/office/spreadsheetml/2010/11/main" uri="{DE250136-89BD-433C-8126-D09CA5730AF9}">
        <x15:connection id="097f3d85-3fd0-45cc-8758-c21f7502437b"/>
      </ext>
    </extLst>
  </connection>
  <connection id="15" xr16:uid="{0F87D1C4-8957-4B8D-9B4D-725FDFBA6D81}" name="Query - Top_5_pro_by_sales" description="Connection to the 'Top_5_pro_by_sales' query in the workbook." type="100" refreshedVersion="8" minRefreshableVersion="5">
    <extLst>
      <ext xmlns:x15="http://schemas.microsoft.com/office/spreadsheetml/2010/11/main" uri="{DE250136-89BD-433C-8126-D09CA5730AF9}">
        <x15:connection id="61222ec3-1dc9-4da0-88a8-a2439b27b008"/>
      </ext>
    </extLst>
  </connection>
  <connection id="16" xr16:uid="{7B9868F4-DEE2-4BCA-92A7-71E1E33A5B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<sst xmlns="http://schemas.openxmlformats.org/spreadsheetml/2006/main" count="1111" uniqueCount="326">
  <si>
    <t>Horst Kloss</t>
  </si>
  <si>
    <t>Roland Mendel</t>
  </si>
  <si>
    <t>Jose Pavarotti</t>
  </si>
  <si>
    <t>Paula Wilson</t>
  </si>
  <si>
    <t>Patricia McKenna</t>
  </si>
  <si>
    <t>Row Labels</t>
  </si>
  <si>
    <t>Grand Total</t>
  </si>
  <si>
    <t>Sum of AVG_To_Ship_Order</t>
  </si>
  <si>
    <t>Sum of Count_of_customers</t>
  </si>
  <si>
    <t>Sum of Count_of_orders</t>
  </si>
  <si>
    <t>Sum of Net_Sales</t>
  </si>
  <si>
    <t>Camembert Pierrot</t>
  </si>
  <si>
    <t>Côte de Blaye</t>
  </si>
  <si>
    <t>Raclette Courdavault</t>
  </si>
  <si>
    <t>Tarte au sucre</t>
  </si>
  <si>
    <t>Thüringer Rostbratwurst</t>
  </si>
  <si>
    <t>Top 5 products</t>
  </si>
  <si>
    <t>top 5 cst</t>
  </si>
  <si>
    <t>Sales over time</t>
  </si>
  <si>
    <t>Sum of Net_sales</t>
  </si>
  <si>
    <t>1996</t>
  </si>
  <si>
    <t>Jul</t>
  </si>
  <si>
    <t>Aug</t>
  </si>
  <si>
    <t>Sep</t>
  </si>
  <si>
    <t>Oct</t>
  </si>
  <si>
    <t>Nov</t>
  </si>
  <si>
    <t>Dec</t>
  </si>
  <si>
    <t>1997</t>
  </si>
  <si>
    <t>Jan</t>
  </si>
  <si>
    <t>Feb</t>
  </si>
  <si>
    <t>Mar</t>
  </si>
  <si>
    <t>Apr</t>
  </si>
  <si>
    <t>May</t>
  </si>
  <si>
    <t>Jun</t>
  </si>
  <si>
    <t>1998</t>
  </si>
  <si>
    <t>Sales by Country</t>
  </si>
  <si>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</si>
  <si>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</si>
  <si>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</si>
  <si>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</si>
  <si>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</si>
  <si>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</si>
  <si>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</si>
  <si>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</si>
  <si>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</si>
  <si>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</si>
  <si>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</si>
  <si>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</si>
  <si>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</si>
  <si>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</si>
  <si>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</si>
  <si>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</si>
  <si>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</si>
  <si>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</si>
  <si>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</si>
  <si>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</si>
  <si>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</si>
  <si>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Sum of Profit</t>
  </si>
  <si>
    <t>Sum of Total_discounts</t>
  </si>
  <si>
    <t>Sum of Total_discount</t>
  </si>
  <si>
    <t>Sum of Shipping_Cost</t>
  </si>
  <si>
    <t xml:space="preserve">Pivot table to show the net sales ,
 net profit and Net sales YOY   for each countries </t>
  </si>
  <si>
    <t xml:space="preserve">Net sales , profits and discounts over the time </t>
  </si>
  <si>
    <t xml:space="preserve">Top 5 countries by discounts </t>
  </si>
  <si>
    <t xml:space="preserve">Top 5 countries by net sales </t>
  </si>
  <si>
    <t>Sum of AVG_profit</t>
  </si>
  <si>
    <t>Sum of AVG_Net_sales</t>
  </si>
  <si>
    <t>Sum of AVG_shipping_cost</t>
  </si>
  <si>
    <t>Sum of Number_of_customers</t>
  </si>
  <si>
    <t xml:space="preserve">CST OVER TIME </t>
  </si>
  <si>
    <t>CST OVER TIME H1:K1</t>
  </si>
  <si>
    <t>CST / COUNTRY</t>
  </si>
  <si>
    <t>Geitost</t>
  </si>
  <si>
    <t>Guaraná Fantástica</t>
  </si>
  <si>
    <t>Konbu</t>
  </si>
  <si>
    <t>Filo Mix</t>
  </si>
  <si>
    <t>Tourtière</t>
  </si>
  <si>
    <t>Rhönbräu Klosterbier</t>
  </si>
  <si>
    <t>Tunnbröd</t>
  </si>
  <si>
    <t>Teatime Chocolate Biscuits</t>
  </si>
  <si>
    <t>Rogede sild</t>
  </si>
  <si>
    <t>Zaanse koeken</t>
  </si>
  <si>
    <t>Jack's New England Clam Chowder</t>
  </si>
  <si>
    <t>Aniseed Syrup</t>
  </si>
  <si>
    <t>Longlife Tofu</t>
  </si>
  <si>
    <t>Sir Rodney's Scones</t>
  </si>
  <si>
    <t>Spegesild</t>
  </si>
  <si>
    <t>Gorgonzola Telino</t>
  </si>
  <si>
    <t>Scottish Longbreads</t>
  </si>
  <si>
    <t>Chocolade</t>
  </si>
  <si>
    <t>Original Frankfurter grüne Soße</t>
  </si>
  <si>
    <t>Escargots de Bourgogne</t>
  </si>
  <si>
    <t>Laughing Lumberjack Lager</t>
  </si>
  <si>
    <t>NuNuCa Nuß-Nougat-Creme</t>
  </si>
  <si>
    <t>Sasquatch Ale</t>
  </si>
  <si>
    <t>Singaporean Hokkien Fried Mee</t>
  </si>
  <si>
    <t>Outback Lager</t>
  </si>
  <si>
    <t>Röd Kaviar</t>
  </si>
  <si>
    <t>Genen Shouyu</t>
  </si>
  <si>
    <t>Valkoinen suklaa</t>
  </si>
  <si>
    <t>Louisiana Hot Spiced Okra</t>
  </si>
  <si>
    <t>Pavlova</t>
  </si>
  <si>
    <t>Chai</t>
  </si>
  <si>
    <t>Chartreuse verte</t>
  </si>
  <si>
    <t>Lakkalikööri</t>
  </si>
  <si>
    <t>Steeleye Stout</t>
  </si>
  <si>
    <t>Boston Crab Meat</t>
  </si>
  <si>
    <t>Chang</t>
  </si>
  <si>
    <t>Inlagd Sill</t>
  </si>
  <si>
    <t>Gula Malacca</t>
  </si>
  <si>
    <t>Ravioli Angelo</t>
  </si>
  <si>
    <t>Maxilaku</t>
  </si>
  <si>
    <t>Gustaf's Knäckebröd</t>
  </si>
  <si>
    <t>Queso Cabrales</t>
  </si>
  <si>
    <t>Louisiana Fiery Hot Pepper Sauce</t>
  </si>
  <si>
    <t>Chef Anton's Gumbo Mix</t>
  </si>
  <si>
    <t>Flotemysost</t>
  </si>
  <si>
    <t>Chef Anton's Cajun Seasoning</t>
  </si>
  <si>
    <t>Tofu</t>
  </si>
  <si>
    <t>Pâté chinois</t>
  </si>
  <si>
    <t>Grandma's Boysenberry Spread</t>
  </si>
  <si>
    <t>Nord-Ost Matjeshering</t>
  </si>
  <si>
    <t>Gravad lax</t>
  </si>
  <si>
    <t>Sirop d'érable</t>
  </si>
  <si>
    <t>Uncle Bob's Organic Dried Pears</t>
  </si>
  <si>
    <t>Ikura</t>
  </si>
  <si>
    <t>Gumbär Gummibärchen</t>
  </si>
  <si>
    <t>Mascarpone Fabioli</t>
  </si>
  <si>
    <t>Perth Pasties</t>
  </si>
  <si>
    <t>Wimmers gute Semmelknödel</t>
  </si>
  <si>
    <t>Mozzarella di Giovanni</t>
  </si>
  <si>
    <t>Gudbrandsdalsost</t>
  </si>
  <si>
    <t>Gnocchi di nonna Alice</t>
  </si>
  <si>
    <t>Queso Manchego La Pastora</t>
  </si>
  <si>
    <t>Alice Mutton</t>
  </si>
  <si>
    <t>Northwoods Cranberry Sauce</t>
  </si>
  <si>
    <t>Schoggi Schokolade</t>
  </si>
  <si>
    <t>Vegie-spread</t>
  </si>
  <si>
    <t>Rössle Sauerkraut</t>
  </si>
  <si>
    <t>Ipoh Coffee</t>
  </si>
  <si>
    <t>Manjimup Dried Apples</t>
  </si>
  <si>
    <t>Carnarvon Tigers</t>
  </si>
  <si>
    <t>Sir Rodney's Marmalade</t>
  </si>
  <si>
    <t>Mishi Kobe Niku</t>
  </si>
  <si>
    <t>productname</t>
  </si>
  <si>
    <t>Net_sales</t>
  </si>
  <si>
    <t>Current_year_sales</t>
  </si>
  <si>
    <t>AVG_unitprice</t>
  </si>
  <si>
    <t>Discount</t>
  </si>
  <si>
    <t>Orders_count</t>
  </si>
  <si>
    <t>Net_Sales (YOY%)</t>
  </si>
  <si>
    <t xml:space="preserve">Net Sales / Order </t>
  </si>
  <si>
    <t>Net_Sales
(LY)</t>
  </si>
  <si>
    <t>Total</t>
  </si>
  <si>
    <t>NS%</t>
  </si>
  <si>
    <t>Confections</t>
  </si>
  <si>
    <t>Meat/Poultry</t>
  </si>
  <si>
    <t>Produce</t>
  </si>
  <si>
    <t>Beverages</t>
  </si>
  <si>
    <t>Dairy Products</t>
  </si>
  <si>
    <t>Grains/Cereals</t>
  </si>
  <si>
    <t>Condiments</t>
  </si>
  <si>
    <t>Seafood</t>
  </si>
  <si>
    <t>CategoryName</t>
  </si>
  <si>
    <t>Net_Sales</t>
  </si>
  <si>
    <t>Net Profit</t>
  </si>
  <si>
    <t>count of employees</t>
  </si>
  <si>
    <t>count of supervisors</t>
  </si>
  <si>
    <t>Buchanan Steven</t>
  </si>
  <si>
    <t>Callahan Laura</t>
  </si>
  <si>
    <t>Davolio Nancy</t>
  </si>
  <si>
    <t>Dodsworth Anne</t>
  </si>
  <si>
    <t>Fuller Andrew</t>
  </si>
  <si>
    <t>King Robert</t>
  </si>
  <si>
    <t>Leverling Janet</t>
  </si>
  <si>
    <t>Peacock Margaret</t>
  </si>
  <si>
    <t>Suyama Michael</t>
  </si>
  <si>
    <t>Full_name</t>
  </si>
  <si>
    <t xml:space="preserve">  count Orders per employee </t>
  </si>
  <si>
    <t>Net_sales / emp</t>
  </si>
  <si>
    <t>Month</t>
  </si>
  <si>
    <t>Net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</si>
  <si>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</si>
  <si>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</si>
  <si>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</si>
  <si>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</si>
  <si>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</si>
  <si>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</si>
  <si>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</si>
  <si>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</si>
  <si>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</si>
  <si>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</si>
  <si>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</si>
  <si>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On_Time_orders</t>
  </si>
  <si>
    <t>Delayed_Orders</t>
  </si>
  <si>
    <t>Employee</t>
  </si>
  <si>
    <t>Monthly_net</t>
  </si>
  <si>
    <t>Column Labels</t>
  </si>
  <si>
    <t>Sum of Monthly_net</t>
  </si>
  <si>
    <t>Orderid</t>
  </si>
  <si>
    <t>Freight</t>
  </si>
  <si>
    <t>Federal Shipping</t>
  </si>
  <si>
    <t>Speedy Express</t>
  </si>
  <si>
    <t>United Package</t>
  </si>
  <si>
    <t>CompanyName</t>
  </si>
  <si>
    <t>Cost</t>
  </si>
  <si>
    <t>Country</t>
  </si>
  <si>
    <t>Net Sales (LY)</t>
  </si>
  <si>
    <t>Shipping Cost (LY)</t>
  </si>
  <si>
    <t>Shipping Cost</t>
  </si>
  <si>
    <t>avg_Shipping Cost</t>
  </si>
  <si>
    <t>Net Sales</t>
  </si>
  <si>
    <t># of Orders</t>
  </si>
  <si>
    <t>AVG_ship_date</t>
  </si>
  <si>
    <t>AVG_TO_Ship</t>
  </si>
  <si>
    <t>ON-Time-Orders%</t>
  </si>
  <si>
    <t>New_cst</t>
  </si>
  <si>
    <t>Qtr3</t>
  </si>
  <si>
    <t>Qtr4</t>
  </si>
  <si>
    <t>Qtr1</t>
  </si>
  <si>
    <t>Qtr2</t>
  </si>
  <si>
    <t>Discounted Products</t>
  </si>
  <si>
    <t>Non Discounted Products</t>
  </si>
  <si>
    <t>10 boxes x 20 bags</t>
  </si>
  <si>
    <t>24 - 12 oz bottles</t>
  </si>
  <si>
    <t>12 - 550 ml bottles</t>
  </si>
  <si>
    <t>48 - 6 oz jars</t>
  </si>
  <si>
    <t>36 boxes</t>
  </si>
  <si>
    <t>12 - 8 oz jars</t>
  </si>
  <si>
    <t>12 - 1 lb pkgs.</t>
  </si>
  <si>
    <t>12 - 12 oz jars</t>
  </si>
  <si>
    <t>18 - 500 g pkgs.</t>
  </si>
  <si>
    <t>12 - 200 ml jars</t>
  </si>
  <si>
    <t>1 kg pkg.</t>
  </si>
  <si>
    <t>10 - 500 g pkgs.</t>
  </si>
  <si>
    <t>2 kg box</t>
  </si>
  <si>
    <t>40 - 100 g pkgs.</t>
  </si>
  <si>
    <t>24 - 250 ml bottles</t>
  </si>
  <si>
    <t>32 - 500 g boxes</t>
  </si>
  <si>
    <t>20 - 1 kg tins</t>
  </si>
  <si>
    <t>16 kg pkg.</t>
  </si>
  <si>
    <t>10 boxes x 12 pieces</t>
  </si>
  <si>
    <t>30 gift boxes</t>
  </si>
  <si>
    <t>24 pkgs. x 4 pieces</t>
  </si>
  <si>
    <t>24 - 500 g pkgs.</t>
  </si>
  <si>
    <t>12 - 250 g pkgs.</t>
  </si>
  <si>
    <t>12 - 355 ml cans</t>
  </si>
  <si>
    <t>20 - 450 g glasses</t>
  </si>
  <si>
    <t>100 - 250 g bags</t>
  </si>
  <si>
    <t>100 - 100 g pieces</t>
  </si>
  <si>
    <t>25 - 825 g cans</t>
  </si>
  <si>
    <t>50 bags x 30 sausgs.</t>
  </si>
  <si>
    <t>10 - 200 g glasses</t>
  </si>
  <si>
    <t>12 - 100 g pkgs</t>
  </si>
  <si>
    <t>24 - 200 g pkgs.</t>
  </si>
  <si>
    <t>500 g</t>
  </si>
  <si>
    <t>24 - 250 g  jars</t>
  </si>
  <si>
    <t>12 - 500 g pkgs.</t>
  </si>
  <si>
    <t>12 - 75 cl bottles</t>
  </si>
  <si>
    <t>750 cc per bottle</t>
  </si>
  <si>
    <t>24 - 4 oz tins</t>
  </si>
  <si>
    <t>12 - 12 oz cans</t>
  </si>
  <si>
    <t>32 - 1 kg pkgs.</t>
  </si>
  <si>
    <t>16 - 500 g tins</t>
  </si>
  <si>
    <t>20 - 2 kg bags</t>
  </si>
  <si>
    <t>1k pkg.</t>
  </si>
  <si>
    <t>4 - 450 g glasses</t>
  </si>
  <si>
    <t>10 - 4 oz boxes</t>
  </si>
  <si>
    <t>10 pkgs.</t>
  </si>
  <si>
    <t>24 - 50 g pkgs.</t>
  </si>
  <si>
    <t>12 - 100 g bars</t>
  </si>
  <si>
    <t>50 - 300 g pkgs.</t>
  </si>
  <si>
    <t>16 - 2 kg boxes</t>
  </si>
  <si>
    <t>48 pieces</t>
  </si>
  <si>
    <t>16 pies</t>
  </si>
  <si>
    <t>24 boxes x 2 pies</t>
  </si>
  <si>
    <t>24 - 250 g pkgs.</t>
  </si>
  <si>
    <t>24 pieces</t>
  </si>
  <si>
    <t>5 kg pkg.</t>
  </si>
  <si>
    <t>15 - 300 g rounds</t>
  </si>
  <si>
    <t>24 - 500 ml bottles</t>
  </si>
  <si>
    <t>48 pies</t>
  </si>
  <si>
    <t>15 - 625 g jars</t>
  </si>
  <si>
    <t>20 bags x 4 pieces</t>
  </si>
  <si>
    <t>32 - 8 oz bottles</t>
  </si>
  <si>
    <t>24 - 8 oz jars</t>
  </si>
  <si>
    <t>10 boxes x 8 pieces</t>
  </si>
  <si>
    <t>10 kg pkg.</t>
  </si>
  <si>
    <t>24 - 355 ml bottles</t>
  </si>
  <si>
    <t>24 - 150 g jars</t>
  </si>
  <si>
    <t>24 - 0.5 l bottles</t>
  </si>
  <si>
    <t>500 ml</t>
  </si>
  <si>
    <t>12 boxes</t>
  </si>
  <si>
    <t xml:space="preserve">id </t>
  </si>
  <si>
    <t>name</t>
  </si>
  <si>
    <t xml:space="preserve">quantity per unit </t>
  </si>
  <si>
    <t>quantity / unit</t>
  </si>
  <si>
    <t>units in stock</t>
  </si>
  <si>
    <t>Total quantity</t>
  </si>
  <si>
    <t>Total unit sold</t>
  </si>
  <si>
    <t>Profit</t>
  </si>
  <si>
    <t>Net sales% (YOY)</t>
  </si>
  <si>
    <t>Year</t>
  </si>
  <si>
    <t>Net sales% 
(YOY)</t>
  </si>
  <si>
    <t>ti</t>
  </si>
  <si>
    <t>Repeated_cst</t>
  </si>
  <si>
    <t>disc/order</t>
  </si>
  <si>
    <t>ship/order</t>
  </si>
  <si>
    <t>profit/order</t>
  </si>
  <si>
    <t>sales/order</t>
  </si>
  <si>
    <t xml:space="preserve">Products count </t>
  </si>
  <si>
    <t>categoty</t>
  </si>
  <si>
    <t xml:space="preserve">Total Discount% </t>
  </si>
  <si>
    <t xml:space="preserve"> Discount% </t>
  </si>
  <si>
    <t xml:space="preserve">Total units instock </t>
  </si>
  <si>
    <t>On Time Orders</t>
  </si>
  <si>
    <t>Delayed Orders</t>
  </si>
  <si>
    <t>Delyaed Orders</t>
  </si>
  <si>
    <t>AVG_shipcost per order</t>
  </si>
  <si>
    <t>Shipping Coast (LY )</t>
  </si>
  <si>
    <t>On Timer Orders</t>
  </si>
  <si>
    <t>N_Orders</t>
  </si>
  <si>
    <t xml:space="preserve">Avg  ship date </t>
  </si>
  <si>
    <t>AVG Shipping Cost</t>
  </si>
  <si>
    <t>AVG shipping Cost/order</t>
  </si>
  <si>
    <t>Number 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</si>
</sst>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\$#,##0.00;\(\$#,##0.00\);\$#,##0.00"/>
    <numFmt numFmtId="165" formatCode="&quot;$&quot;#,##0.00"/>
    <numFmt numFmtId="166" formatCode="&quot;$&quot;#,##0"/>
    <numFmt numFmtId="167" formatCode="\$#,##0;\(\$#,##0\);\$#,##0"/>
    <numFmt numFmtId="168" formatCode="0.0%"/>
    <numFmt numFmtId="169" formatCode="0.00&quot;%&quot;"/>
    <numFmt numFmtId="170" formatCode="&quot;$&quot;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rgb="FFE2B75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/>
    </xf>
    <xf numFmtId="164" fontId="0" fillId="0" borderId="0" xfId="0" applyNumberFormat="1"/>
    <xf numFmtId="10" fontId="0" fillId="0" borderId="0" xfId="1" applyNumberFormat="1" applyFont="1" applyAlignment="1">
      <alignment horizontal="center" vertical="center"/>
    </xf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9" fontId="0" fillId="0" borderId="0" xfId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center" vertical="center" wrapText="1"/>
    </xf>
    <xf numFmtId="165" fontId="3" fillId="5" borderId="1" xfId="0" applyNumberFormat="1" applyFont="1" applyFill="1" applyBorder="1" applyAlignment="1">
      <alignment horizontal="center" vertical="center"/>
    </xf>
    <xf numFmtId="9" fontId="3" fillId="5" borderId="1" xfId="1" applyFont="1" applyFill="1" applyBorder="1" applyAlignment="1">
      <alignment horizontal="center" vertical="center"/>
    </xf>
    <xf numFmtId="10" fontId="3" fillId="5" borderId="1" xfId="0" applyNumberFormat="1" applyFont="1" applyFill="1" applyBorder="1" applyAlignment="1">
      <alignment horizontal="center" vertical="center"/>
    </xf>
    <xf numFmtId="0" fontId="2" fillId="4" borderId="2" xfId="0" applyFont="1" applyFill="1" applyBorder="1"/>
    <xf numFmtId="1" fontId="0" fillId="0" borderId="0" xfId="0" applyNumberFormat="1"/>
    <xf numFmtId="47" fontId="0" fillId="0" borderId="0" xfId="0" applyNumberFormat="1"/>
    <xf numFmtId="1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166" fontId="0" fillId="0" borderId="0" xfId="0" applyNumberFormat="1"/>
    <xf numFmtId="0" fontId="4" fillId="6" borderId="0" xfId="0" applyFont="1" applyFill="1" applyAlignment="1">
      <alignment horizontal="center"/>
    </xf>
    <xf numFmtId="0" fontId="6" fillId="6" borderId="0" xfId="0" applyFont="1" applyFill="1" applyAlignment="1">
      <alignment horizontal="right" vertical="center"/>
    </xf>
    <xf numFmtId="14" fontId="5" fillId="6" borderId="0" xfId="0" applyNumberFormat="1" applyFont="1" applyFill="1" applyAlignment="1">
      <alignment horizontal="center" vertical="center"/>
    </xf>
    <xf numFmtId="167" fontId="0" fillId="0" borderId="0" xfId="0" applyNumberFormat="1"/>
    <xf numFmtId="0" fontId="0" fillId="0" borderId="3" xfId="0" pivotButton="1" applyBorder="1"/>
    <xf numFmtId="0" fontId="0" fillId="0" borderId="3" xfId="0" applyBorder="1"/>
    <xf numFmtId="0" fontId="0" fillId="2" borderId="3" xfId="0" applyFill="1" applyBorder="1" applyAlignment="1">
      <alignment horizontal="center" vertical="center"/>
    </xf>
    <xf numFmtId="0" fontId="0" fillId="0" borderId="3" xfId="0" applyBorder="1" applyAlignment="1">
      <alignment horizontal="left"/>
    </xf>
    <xf numFmtId="10" fontId="0" fillId="0" borderId="3" xfId="1" applyNumberFormat="1" applyFont="1" applyBorder="1" applyAlignment="1">
      <alignment horizontal="center" vertical="center"/>
    </xf>
    <xf numFmtId="0" fontId="0" fillId="0" borderId="3" xfId="0" applyBorder="1" applyAlignment="1">
      <alignment horizontal="left" indent="1"/>
    </xf>
    <xf numFmtId="165" fontId="0" fillId="0" borderId="3" xfId="0" applyNumberFormat="1" applyBorder="1"/>
    <xf numFmtId="0" fontId="0" fillId="0" borderId="6" xfId="0" applyBorder="1" applyAlignment="1">
      <alignment horizontal="left" indent="1"/>
    </xf>
    <xf numFmtId="165" fontId="0" fillId="0" borderId="6" xfId="0" applyNumberFormat="1" applyBorder="1"/>
    <xf numFmtId="10" fontId="0" fillId="0" borderId="6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left" indent="1"/>
    </xf>
    <xf numFmtId="165" fontId="0" fillId="0" borderId="1" xfId="0" applyNumberFormat="1" applyBorder="1"/>
    <xf numFmtId="10" fontId="0" fillId="0" borderId="1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7" xfId="0" applyBorder="1"/>
    <xf numFmtId="10" fontId="0" fillId="0" borderId="4" xfId="1" applyNumberFormat="1" applyFont="1" applyBorder="1" applyAlignment="1">
      <alignment horizontal="center" vertical="center"/>
    </xf>
    <xf numFmtId="0" fontId="4" fillId="5" borderId="0" xfId="0" applyFont="1" applyFill="1" applyAlignment="1">
      <alignment horizontal="center"/>
    </xf>
    <xf numFmtId="165" fontId="0" fillId="5" borderId="0" xfId="0" applyNumberFormat="1" applyFill="1"/>
    <xf numFmtId="9" fontId="0" fillId="5" borderId="0" xfId="1" applyFont="1" applyFill="1"/>
    <xf numFmtId="0" fontId="8" fillId="6" borderId="0" xfId="0" applyFont="1" applyFill="1" applyAlignment="1">
      <alignment horizontal="center"/>
    </xf>
    <xf numFmtId="165" fontId="4" fillId="6" borderId="0" xfId="0" applyNumberFormat="1" applyFont="1" applyFill="1" applyAlignment="1">
      <alignment horizontal="center"/>
    </xf>
    <xf numFmtId="165" fontId="8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6" borderId="0" xfId="1" applyFont="1" applyFill="1" applyAlignment="1">
      <alignment horizontal="center"/>
    </xf>
    <xf numFmtId="9" fontId="8" fillId="6" borderId="0" xfId="1" applyFont="1" applyFill="1" applyAlignment="1">
      <alignment horizontal="center"/>
    </xf>
    <xf numFmtId="9" fontId="4" fillId="0" borderId="0" xfId="1" applyFont="1" applyAlignment="1">
      <alignment horizontal="center"/>
    </xf>
    <xf numFmtId="0" fontId="4" fillId="6" borderId="0" xfId="0" applyFont="1" applyFill="1" applyAlignment="1">
      <alignment horizontal="center" vertical="center"/>
    </xf>
    <xf numFmtId="165" fontId="4" fillId="6" borderId="0" xfId="0" applyNumberFormat="1" applyFont="1" applyFill="1" applyAlignment="1">
      <alignment horizontal="center" vertical="center"/>
    </xf>
    <xf numFmtId="9" fontId="4" fillId="6" borderId="0" xfId="1" applyFont="1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2" fontId="0" fillId="0" borderId="0" xfId="0" applyNumberFormat="1"/>
    <xf numFmtId="2" fontId="0" fillId="0" borderId="0" xfId="1" applyNumberFormat="1" applyFont="1"/>
    <xf numFmtId="2" fontId="0" fillId="0" borderId="0" xfId="1" applyNumberFormat="1" applyFont="1" applyAlignment="1">
      <alignment horizontal="center" vertical="center"/>
    </xf>
    <xf numFmtId="169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4" borderId="14" xfId="2" applyNumberFormat="1" applyFont="1" applyFill="1" applyBorder="1" applyAlignment="1">
      <alignment horizontal="center" vertical="center"/>
    </xf>
    <xf numFmtId="166" fontId="0" fillId="4" borderId="14" xfId="2" applyNumberFormat="1" applyFont="1" applyFill="1" applyBorder="1" applyAlignment="1">
      <alignment horizontal="center" vertical="center"/>
    </xf>
    <xf numFmtId="165" fontId="0" fillId="0" borderId="14" xfId="2" applyNumberFormat="1" applyFont="1" applyBorder="1" applyAlignment="1">
      <alignment horizontal="center" vertical="center"/>
    </xf>
    <xf numFmtId="166" fontId="0" fillId="0" borderId="14" xfId="2" applyNumberFormat="1" applyFont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0" fontId="0" fillId="4" borderId="14" xfId="1" applyNumberFormat="1" applyFont="1" applyFill="1" applyBorder="1" applyAlignment="1">
      <alignment horizontal="center" vertical="center"/>
    </xf>
    <xf numFmtId="10" fontId="0" fillId="0" borderId="14" xfId="1" applyNumberFormat="1" applyFont="1" applyBorder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 wrapText="1"/>
    </xf>
    <xf numFmtId="0" fontId="0" fillId="4" borderId="15" xfId="0" applyFill="1" applyBorder="1" applyAlignment="1">
      <alignment horizontal="center" vertical="center"/>
    </xf>
    <xf numFmtId="166" fontId="0" fillId="4" borderId="2" xfId="0" applyNumberFormat="1" applyFill="1" applyBorder="1"/>
    <xf numFmtId="10" fontId="0" fillId="4" borderId="16" xfId="1" applyNumberFormat="1" applyFont="1" applyFill="1" applyBorder="1" applyAlignment="1">
      <alignment horizontal="center" vertical="center"/>
    </xf>
    <xf numFmtId="168" fontId="0" fillId="0" borderId="0" xfId="1" applyNumberFormat="1" applyFont="1"/>
    <xf numFmtId="9" fontId="0" fillId="0" borderId="0" xfId="0" applyNumberFormat="1"/>
    <xf numFmtId="0" fontId="4" fillId="0" borderId="0" xfId="0" applyFon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0" fontId="0" fillId="0" borderId="0" xfId="0" applyNumberFormat="1"/>
    <xf numFmtId="166" fontId="0" fillId="0" borderId="0" xfId="0" applyNumberFormat="1" applyAlignment="1">
      <alignment horizontal="left"/>
    </xf>
    <xf numFmtId="0" fontId="6" fillId="8" borderId="3" xfId="0" applyFont="1" applyFill="1" applyBorder="1" applyAlignment="1">
      <alignment horizontal="center" vertical="center"/>
    </xf>
    <xf numFmtId="9" fontId="6" fillId="8" borderId="3" xfId="1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166" fontId="6" fillId="8" borderId="1" xfId="0" applyNumberFormat="1" applyFont="1" applyFill="1" applyBorder="1" applyAlignment="1">
      <alignment horizontal="center" vertical="center"/>
    </xf>
    <xf numFmtId="10" fontId="6" fillId="8" borderId="3" xfId="1" applyNumberFormat="1" applyFont="1" applyFill="1" applyBorder="1" applyAlignment="1">
      <alignment horizontal="center" vertical="center"/>
    </xf>
    <xf numFmtId="166" fontId="6" fillId="8" borderId="3" xfId="0" applyNumberFormat="1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166" fontId="6" fillId="8" borderId="6" xfId="0" applyNumberFormat="1" applyFont="1" applyFill="1" applyBorder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166" fontId="8" fillId="8" borderId="0" xfId="0" applyNumberFormat="1" applyFont="1" applyFill="1" applyAlignment="1">
      <alignment horizontal="center" vertical="center"/>
    </xf>
    <xf numFmtId="9" fontId="8" fillId="8" borderId="0" xfId="1" applyFont="1" applyFill="1" applyAlignment="1">
      <alignment horizontal="center" vertical="center"/>
    </xf>
    <xf numFmtId="10" fontId="10" fillId="8" borderId="3" xfId="1" applyNumberFormat="1" applyFont="1" applyFill="1" applyBorder="1" applyAlignment="1">
      <alignment horizontal="center" vertical="center"/>
    </xf>
    <xf numFmtId="9" fontId="10" fillId="8" borderId="0" xfId="1" applyFont="1" applyFill="1" applyBorder="1" applyAlignment="1">
      <alignment horizontal="center" vertical="center"/>
    </xf>
    <xf numFmtId="10" fontId="10" fillId="8" borderId="0" xfId="1" applyNumberFormat="1" applyFont="1" applyFill="1" applyBorder="1" applyAlignment="1">
      <alignment horizontal="center" vertical="center"/>
    </xf>
    <xf numFmtId="166" fontId="6" fillId="9" borderId="9" xfId="0" applyNumberFormat="1" applyFont="1" applyFill="1" applyBorder="1" applyAlignment="1">
      <alignment horizontal="center" vertical="center"/>
    </xf>
    <xf numFmtId="9" fontId="6" fillId="9" borderId="9" xfId="1" applyFont="1" applyFill="1" applyBorder="1" applyAlignment="1">
      <alignment horizontal="center" vertical="center"/>
    </xf>
    <xf numFmtId="10" fontId="6" fillId="9" borderId="9" xfId="1" applyNumberFormat="1" applyFont="1" applyFill="1" applyBorder="1" applyAlignment="1">
      <alignment horizontal="center" vertical="center"/>
    </xf>
    <xf numFmtId="0" fontId="6" fillId="9" borderId="0" xfId="0" applyFont="1" applyFill="1" applyAlignment="1">
      <alignment horizontal="center"/>
    </xf>
    <xf numFmtId="166" fontId="6" fillId="9" borderId="0" xfId="0" applyNumberFormat="1" applyFont="1" applyFill="1" applyAlignment="1">
      <alignment horizontal="center"/>
    </xf>
    <xf numFmtId="9" fontId="6" fillId="9" borderId="0" xfId="1" applyFont="1" applyFill="1" applyAlignment="1">
      <alignment horizontal="center"/>
    </xf>
    <xf numFmtId="0" fontId="6" fillId="9" borderId="3" xfId="0" applyFont="1" applyFill="1" applyBorder="1" applyAlignment="1">
      <alignment horizontal="center" vertical="center"/>
    </xf>
    <xf numFmtId="166" fontId="6" fillId="9" borderId="3" xfId="0" applyNumberFormat="1" applyFont="1" applyFill="1" applyBorder="1" applyAlignment="1">
      <alignment horizontal="center" vertical="center"/>
    </xf>
    <xf numFmtId="9" fontId="6" fillId="9" borderId="3" xfId="1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165" fontId="6" fillId="8" borderId="3" xfId="0" applyNumberFormat="1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horizontal="center" vertical="center"/>
    </xf>
    <xf numFmtId="0" fontId="6" fillId="9" borderId="8" xfId="0" applyFont="1" applyFill="1" applyBorder="1" applyAlignment="1">
      <alignment horizontal="center" vertical="center"/>
    </xf>
    <xf numFmtId="0" fontId="6" fillId="9" borderId="17" xfId="0" applyFont="1" applyFill="1" applyBorder="1" applyAlignment="1">
      <alignment horizontal="center" vertical="center"/>
    </xf>
    <xf numFmtId="0" fontId="10" fillId="8" borderId="11" xfId="0" applyFont="1" applyFill="1" applyBorder="1" applyAlignment="1">
      <alignment horizontal="center" vertical="center"/>
    </xf>
    <xf numFmtId="166" fontId="10" fillId="8" borderId="0" xfId="0" applyNumberFormat="1" applyFont="1" applyFill="1" applyAlignment="1">
      <alignment horizontal="center" vertical="center"/>
    </xf>
    <xf numFmtId="2" fontId="10" fillId="8" borderId="18" xfId="1" applyNumberFormat="1" applyFont="1" applyFill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169" fontId="6" fillId="9" borderId="19" xfId="1" applyNumberFormat="1" applyFont="1" applyFill="1" applyBorder="1" applyAlignment="1">
      <alignment horizontal="center" vertical="center"/>
    </xf>
    <xf numFmtId="165" fontId="6" fillId="9" borderId="3" xfId="0" applyNumberFormat="1" applyFont="1" applyFill="1" applyBorder="1" applyAlignment="1">
      <alignment horizontal="center" vertical="center"/>
    </xf>
    <xf numFmtId="0" fontId="4" fillId="10" borderId="0" xfId="0" applyFont="1" applyFill="1" applyAlignment="1">
      <alignment horizontal="center"/>
    </xf>
    <xf numFmtId="165" fontId="0" fillId="10" borderId="0" xfId="0" applyNumberFormat="1" applyFill="1"/>
    <xf numFmtId="9" fontId="0" fillId="10" borderId="0" xfId="1" applyFont="1" applyFill="1"/>
    <xf numFmtId="165" fontId="4" fillId="10" borderId="0" xfId="0" applyNumberFormat="1" applyFont="1" applyFill="1" applyAlignment="1">
      <alignment horizontal="center"/>
    </xf>
    <xf numFmtId="9" fontId="4" fillId="10" borderId="0" xfId="1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166" fontId="10" fillId="8" borderId="0" xfId="0" applyNumberFormat="1" applyFont="1" applyFill="1" applyAlignment="1">
      <alignment horizontal="center"/>
    </xf>
    <xf numFmtId="10" fontId="10" fillId="8" borderId="0" xfId="1" applyNumberFormat="1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5" fillId="6" borderId="0" xfId="0" applyFont="1" applyFill="1" applyAlignment="1">
      <alignment horizontal="left" vertical="center" indent="1"/>
    </xf>
    <xf numFmtId="0" fontId="9" fillId="6" borderId="0" xfId="0" applyFont="1" applyFill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8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165" fontId="6" fillId="8" borderId="3" xfId="0" applyNumberFormat="1" applyFont="1" applyFill="1" applyBorder="1" applyAlignment="1">
      <alignment horizontal="center" vertical="center"/>
    </xf>
    <xf numFmtId="9" fontId="6" fillId="8" borderId="3" xfId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6" fillId="8" borderId="12" xfId="0" applyFont="1" applyFill="1" applyBorder="1" applyAlignment="1">
      <alignment horizontal="center" vertical="center"/>
    </xf>
    <xf numFmtId="166" fontId="6" fillId="8" borderId="8" xfId="0" applyNumberFormat="1" applyFont="1" applyFill="1" applyBorder="1" applyAlignment="1">
      <alignment horizontal="center" vertical="center"/>
    </xf>
    <xf numFmtId="166" fontId="6" fillId="8" borderId="0" xfId="0" applyNumberFormat="1" applyFont="1" applyFill="1" applyAlignment="1">
      <alignment horizontal="center" vertical="center"/>
    </xf>
    <xf numFmtId="166" fontId="6" fillId="8" borderId="9" xfId="0" applyNumberFormat="1" applyFont="1" applyFill="1" applyBorder="1" applyAlignment="1">
      <alignment horizontal="center" vertical="center"/>
    </xf>
    <xf numFmtId="10" fontId="6" fillId="8" borderId="8" xfId="0" applyNumberFormat="1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6" fillId="8" borderId="9" xfId="0" applyFont="1" applyFill="1" applyBorder="1" applyAlignment="1">
      <alignment horizontal="center" vertical="center"/>
    </xf>
    <xf numFmtId="0" fontId="11" fillId="6" borderId="0" xfId="0" applyFont="1" applyFill="1" applyAlignment="1">
      <alignment horizontal="left"/>
    </xf>
    <xf numFmtId="0" fontId="12" fillId="6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151"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70" formatCode="&quot;$&quot;#,##0.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numFmt numFmtId="165" formatCode="&quot;$&quot;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170" formatCode="&quot;$&quot;#,##0.0"/>
      <alignment horizontal="center" vertical="center" textRotation="0" wrapText="0" indent="0" justifyLastLine="0" shrinkToFit="0" readingOrder="0"/>
    </dxf>
    <dxf>
      <numFmt numFmtId="170" formatCode="&quot;$&quot;#,##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6" formatCode="&quot;$&quot;#,##0"/>
      <alignment horizontal="center" vertical="center" textRotation="0" wrapText="0" indent="0" justifyLastLine="0" shrinkToFit="0" readingOrder="0"/>
    </dxf>
    <dxf>
      <numFmt numFmtId="166" formatCode="&quot;$&quot;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5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1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13.xml"/><Relationship Id="rId33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pivotCacheDefinition" Target="pivotCache/pivotCacheDefinition15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[BahaaMohamed_SQL_Final_PRO.xlsx]overviewReport 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Top 5 customers by Net sales </a:t>
            </a:r>
            <a:endParaRPr lang="en-US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7875678561032902"/>
          <c:y val="0.19568782923113631"/>
          <c:w val="0.72124321438967098"/>
          <c:h val="0.753030119486812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'overviewReport 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F83-4B25-9F27-58365C50B5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83-4B25-9F27-58365C50B5A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F83-4B25-9F27-58365C50B5A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83-4B25-9F27-58365C50B5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'overviewReport '!$F$4:$F$9</c:f>
              <c:strCache>
                <c:ptCount val="5"/>
                <c:pt idx="0">
                  <c:v>Horst Kloss</c:v>
                </c:pt>
                <c:pt idx="1">
                  <c:v>Roland Mendel</c:v>
                </c:pt>
                <c:pt idx="2">
                  <c:v>Jose Pavarotti</c:v>
                </c:pt>
                <c:pt idx="3">
                  <c:v>Paula Wilson</c:v>
                </c:pt>
                <c:pt idx="4">
                  <c:v>Patricia McKenna</c:v>
                </c:pt>
              </c:strCache>
            </c:strRef>
          </c:cat>
          <c:val>
            <c:numRef>
              <c:f>'overviewReport '!$G$4:$G$9</c:f>
              <c:numCache>
                <c:formatCode>"$"#,##0</c:formatCode>
                <c:ptCount val="5"/>
                <c:pt idx="0">
                  <c:v>110277.3</c:v>
                </c:pt>
                <c:pt idx="1">
                  <c:v>104874.98</c:v>
                </c:pt>
                <c:pt idx="2">
                  <c:v>104361.95</c:v>
                </c:pt>
                <c:pt idx="3">
                  <c:v>51097.8</c:v>
                </c:pt>
                <c:pt idx="4">
                  <c:v>49979.9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3-4B25-9F27-58365C50B5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05076079"/>
        <c:axId val="2105078479"/>
      </c:barChart>
      <c:catAx>
        <c:axId val="2105076079"/>
        <c:scaling>
          <c:orientation val="maxMin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078479"/>
        <c:crosses val="autoZero"/>
        <c:auto val="1"/>
        <c:lblAlgn val="ctr"/>
        <c:lblOffset val="100"/>
        <c:noMultiLvlLbl val="0"/>
      </c:catAx>
      <c:valAx>
        <c:axId val="2105078479"/>
        <c:scaling>
          <c:orientation val="minMax"/>
        </c:scaling>
        <c:delete val="1"/>
        <c:axPos val="t"/>
        <c:numFmt formatCode="&quot;$&quot;#,##0" sourceLinked="1"/>
        <c:majorTickMark val="out"/>
        <c:minorTickMark val="none"/>
        <c:tickLblPos val="nextTo"/>
        <c:crossAx val="210507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[BahaaMohamed_SQL_Final_PRO.xlsx]overviewReport 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Net sales  BY  Months 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087440062059547E-3"/>
          <c:y val="0.11368982792811276"/>
          <c:w val="0.97231981753354069"/>
          <c:h val="0.75047582158047144"/>
        </c:manualLayout>
      </c:layout>
      <c:lineChart>
        <c:grouping val="standard"/>
        <c:varyColors val="0"/>
        <c:ser>
          <c:idx val="0"/>
          <c:order val="0"/>
          <c:tx>
            <c:strRef>
              <c:f>'overviewReport '!$M$3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'overviewReport '!$L$4:$L$16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'overviewReport '!$M$4:$M$16</c:f>
              <c:numCache>
                <c:formatCode>"$"#,##0</c:formatCode>
                <c:ptCount val="12"/>
                <c:pt idx="0">
                  <c:v>155480.18</c:v>
                </c:pt>
                <c:pt idx="1">
                  <c:v>137898.92000000001</c:v>
                </c:pt>
                <c:pt idx="2">
                  <c:v>143401.35</c:v>
                </c:pt>
                <c:pt idx="3">
                  <c:v>176831.64</c:v>
                </c:pt>
                <c:pt idx="4">
                  <c:v>72114.929999999993</c:v>
                </c:pt>
                <c:pt idx="5">
                  <c:v>36362.79</c:v>
                </c:pt>
                <c:pt idx="6">
                  <c:v>78882.759999999995</c:v>
                </c:pt>
                <c:pt idx="7">
                  <c:v>72772.960000000006</c:v>
                </c:pt>
                <c:pt idx="8">
                  <c:v>82010.66</c:v>
                </c:pt>
                <c:pt idx="9">
                  <c:v>104264.96000000001</c:v>
                </c:pt>
                <c:pt idx="10">
                  <c:v>89133.84</c:v>
                </c:pt>
                <c:pt idx="11">
                  <c:v>116638.05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5-4517-AA94-D16F3D7E8B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0280831"/>
        <c:axId val="1260278911"/>
      </c:lineChart>
      <c:catAx>
        <c:axId val="1260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278911"/>
        <c:crosses val="autoZero"/>
        <c:auto val="1"/>
        <c:lblAlgn val="ctr"/>
        <c:lblOffset val="100"/>
        <c:noMultiLvlLbl val="0"/>
      </c:catAx>
      <c:valAx>
        <c:axId val="126027891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260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[BahaaMohamed_SQL_Final_PRO.xlsx]overviewReport 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Top 5 products by Net sales </a:t>
            </a:r>
            <a:endParaRPr lang="en-US" sz="1800">
              <a:solidFill>
                <a:schemeClr val="bg1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6379587103026566"/>
              <c:y val="8.561681356666592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5589049031547986"/>
              <c:y val="2.5740498997959146E-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332722223481001"/>
          <c:y val="0.19602603467612936"/>
          <c:w val="0.57667277776518999"/>
          <c:h val="0.7526032837522292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'overviewReport 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26-4EDD-BF50-40998520F8B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126-4EDD-BF50-40998520F8B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26-4EDD-BF50-40998520F8B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126-4EDD-BF50-40998520F8B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26-4EDD-BF50-40998520F8B7}"/>
              </c:ext>
            </c:extLst>
          </c:dPt>
          <c:dLbls>
            <c:dLbl>
              <c:idx val="3"/>
              <c:layout>
                <c:manualLayout>
                  <c:x val="-0.16379587103026566"/>
                  <c:y val="8.56168135666659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26-4EDD-BF50-40998520F8B7}"/>
                </c:ext>
              </c:extLst>
            </c:dLbl>
            <c:dLbl>
              <c:idx val="4"/>
              <c:layout>
                <c:manualLayout>
                  <c:x val="-0.15589049031547986"/>
                  <c:y val="2.5740498997959146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26-4EDD-BF50-40998520F8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'overviewReport '!$I$4:$I$9</c:f>
              <c:strCache>
                <c:ptCount val="5"/>
                <c:pt idx="0">
                  <c:v>Côte de Blaye</c:v>
                </c:pt>
                <c:pt idx="1">
                  <c:v>Thüringer Rostbratwurst</c:v>
                </c:pt>
                <c:pt idx="2">
                  <c:v>Raclette Courdavault</c:v>
                </c:pt>
                <c:pt idx="3">
                  <c:v>Tarte au sucre</c:v>
                </c:pt>
                <c:pt idx="4">
                  <c:v>Camembert Pierrot</c:v>
                </c:pt>
              </c:strCache>
            </c:strRef>
          </c:cat>
          <c:val>
            <c:numRef>
              <c:f>'overviewReport '!$J$4:$J$9</c:f>
              <c:numCache>
                <c:formatCode>"$"#,##0</c:formatCode>
                <c:ptCount val="5"/>
                <c:pt idx="0">
                  <c:v>141396.74</c:v>
                </c:pt>
                <c:pt idx="1">
                  <c:v>80368.67</c:v>
                </c:pt>
                <c:pt idx="2">
                  <c:v>71155.7</c:v>
                </c:pt>
                <c:pt idx="3">
                  <c:v>47234.97</c:v>
                </c:pt>
                <c:pt idx="4">
                  <c:v>46825.48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6-4EDD-BF50-40998520F8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08200703"/>
        <c:axId val="1908202143"/>
      </c:barChart>
      <c:catAx>
        <c:axId val="1908200703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202143"/>
        <c:crosses val="autoZero"/>
        <c:auto val="1"/>
        <c:lblAlgn val="ctr"/>
        <c:lblOffset val="100"/>
        <c:noMultiLvlLbl val="0"/>
      </c:catAx>
      <c:valAx>
        <c:axId val="1908202143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190820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[BahaaMohamed_SQL_Final_PRO.xlsx]Revenue Report!PivotTable22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  <a:effectLst/>
              </a:rPr>
              <a:t>Top 5 countries by net Discounts </a:t>
            </a:r>
            <a:endParaRPr lang="en-US" sz="1600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400148619444706"/>
          <c:y val="0.14141143452593383"/>
          <c:w val="0.78599851380555286"/>
          <c:h val="0.841109014246912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'Revenue Report'!$P$2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Report'!$O$3:$O$8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Austria</c:v>
                </c:pt>
                <c:pt idx="3">
                  <c:v>Brazil</c:v>
                </c:pt>
                <c:pt idx="4">
                  <c:v>Ireland</c:v>
                </c:pt>
              </c:strCache>
            </c:strRef>
          </c:cat>
          <c:val>
            <c:numRef>
              <c:f>'Revenue Report'!$P$3:$P$8</c:f>
              <c:numCache>
                <c:formatCode>"$"#,##0</c:formatCode>
                <c:ptCount val="5"/>
                <c:pt idx="0">
                  <c:v>17982.37</c:v>
                </c:pt>
                <c:pt idx="1">
                  <c:v>14356</c:v>
                </c:pt>
                <c:pt idx="2">
                  <c:v>11492.79</c:v>
                </c:pt>
                <c:pt idx="3">
                  <c:v>8042.7</c:v>
                </c:pt>
                <c:pt idx="4">
                  <c:v>7337.49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6B-45CB-AE8C-A0F32464E5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66796192"/>
        <c:axId val="266798112"/>
      </c:barChart>
      <c:catAx>
        <c:axId val="2667961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8112"/>
        <c:crosses val="autoZero"/>
        <c:auto val="1"/>
        <c:lblAlgn val="ctr"/>
        <c:lblOffset val="100"/>
        <c:noMultiLvlLbl val="0"/>
      </c:catAx>
      <c:valAx>
        <c:axId val="266798112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26679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[BahaaMohamed_SQL_Final_PRO.xlsx]Revenue Report!PivotTable19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Net sales , profits and discounts over  time </a:t>
            </a:r>
          </a:p>
        </c:rich>
      </c:tx>
      <c:layout>
        <c:manualLayout>
          <c:xMode val="edge"/>
          <c:yMode val="edge"/>
          <c:x val="0.22761371923057416"/>
          <c:y val="9.521711365299471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412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412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254610745642655E-2"/>
          <c:y val="0.118698533096583"/>
          <c:w val="0.91329915916970905"/>
          <c:h val="0.68824345404584575"/>
        </c:manualLayout>
      </c:layout>
      <c:lineChart>
        <c:grouping val="standard"/>
        <c:varyColors val="0"/>
        <c:ser>
          <c:idx val="0"/>
          <c:order val="0"/>
          <c:tx>
            <c:strRef>
              <c:f>'Revenue Report'!$K$2</c:f>
              <c:strCache>
                <c:ptCount val="1"/>
                <c:pt idx="0">
                  <c:v>Net Sales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'Revenue Report'!$J$3:$J$37</c:f>
              <c:multiLvlStrCache>
                <c:ptCount val="23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</c:lvl>
                <c:lvl>
                  <c:pt idx="0">
                    <c:v>Qtr3</c:v>
                  </c:pt>
                  <c:pt idx="3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</c:lvl>
                <c:lvl>
                  <c:pt idx="0">
                    <c:v>1996</c:v>
                  </c:pt>
                  <c:pt idx="6">
                    <c:v>1997</c:v>
                  </c:pt>
                  <c:pt idx="18">
                    <c:v>1998</c:v>
                  </c:pt>
                </c:lvl>
              </c:multiLvlStrCache>
            </c:multiLvlStrRef>
          </c:cat>
          <c:val>
            <c:numRef>
              <c:f>'Revenue Report'!$K$3:$K$37</c:f>
              <c:numCache>
                <c:formatCode>General</c:formatCode>
                <c:ptCount val="23"/>
                <c:pt idx="0">
                  <c:v>27861.9</c:v>
                </c:pt>
                <c:pt idx="1">
                  <c:v>25485.279999999999</c:v>
                </c:pt>
                <c:pt idx="2">
                  <c:v>26381.4</c:v>
                </c:pt>
                <c:pt idx="3">
                  <c:v>37515.730000000003</c:v>
                </c:pt>
                <c:pt idx="4">
                  <c:v>45600.04</c:v>
                </c:pt>
                <c:pt idx="5">
                  <c:v>45239.63</c:v>
                </c:pt>
                <c:pt idx="6">
                  <c:v>61258.080000000002</c:v>
                </c:pt>
                <c:pt idx="7">
                  <c:v>38483.629999999997</c:v>
                </c:pt>
                <c:pt idx="8">
                  <c:v>38547.21</c:v>
                </c:pt>
                <c:pt idx="9">
                  <c:v>53032.95</c:v>
                </c:pt>
                <c:pt idx="10">
                  <c:v>53781.29</c:v>
                </c:pt>
                <c:pt idx="11">
                  <c:v>36362.79</c:v>
                </c:pt>
                <c:pt idx="12">
                  <c:v>51020.86</c:v>
                </c:pt>
                <c:pt idx="13">
                  <c:v>47287.68</c:v>
                </c:pt>
                <c:pt idx="14">
                  <c:v>55629.26</c:v>
                </c:pt>
                <c:pt idx="15">
                  <c:v>66749.23</c:v>
                </c:pt>
                <c:pt idx="16">
                  <c:v>43533.8</c:v>
                </c:pt>
                <c:pt idx="17">
                  <c:v>71398.42</c:v>
                </c:pt>
                <c:pt idx="18">
                  <c:v>94222.1</c:v>
                </c:pt>
                <c:pt idx="19">
                  <c:v>99415.29</c:v>
                </c:pt>
                <c:pt idx="20">
                  <c:v>104854.14</c:v>
                </c:pt>
                <c:pt idx="21">
                  <c:v>123798.69</c:v>
                </c:pt>
                <c:pt idx="22">
                  <c:v>18333.64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8-41EB-BC5F-493061C4AF90}"/>
            </c:ext>
          </c:extLst>
        </c:ser>
        <c:ser>
          <c:idx val="1"/>
          <c:order val="1"/>
          <c:tx>
            <c:strRef>
              <c:f>'Revenue Report'!$L$2</c:f>
              <c:strCache>
                <c:ptCount val="1"/>
                <c:pt idx="0">
                  <c:v>Profit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Report'!$J$3:$J$37</c:f>
              <c:multiLvlStrCache>
                <c:ptCount val="23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</c:lvl>
                <c:lvl>
                  <c:pt idx="0">
                    <c:v>Qtr3</c:v>
                  </c:pt>
                  <c:pt idx="3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</c:lvl>
                <c:lvl>
                  <c:pt idx="0">
                    <c:v>1996</c:v>
                  </c:pt>
                  <c:pt idx="6">
                    <c:v>1997</c:v>
                  </c:pt>
                  <c:pt idx="18">
                    <c:v>1998</c:v>
                  </c:pt>
                </c:lvl>
              </c:multiLvlStrCache>
            </c:multiLvlStrRef>
          </c:cat>
          <c:val>
            <c:numRef>
              <c:f>'Revenue Report'!$L$3:$L$37</c:f>
              <c:numCache>
                <c:formatCode>General</c:formatCode>
                <c:ptCount val="23"/>
                <c:pt idx="0">
                  <c:v>1670.2600000000002</c:v>
                </c:pt>
                <c:pt idx="1">
                  <c:v>1479.5900000000001</c:v>
                </c:pt>
                <c:pt idx="2">
                  <c:v>1615.1899999999998</c:v>
                </c:pt>
                <c:pt idx="3">
                  <c:v>2246.48</c:v>
                </c:pt>
                <c:pt idx="4">
                  <c:v>2773.0099999999998</c:v>
                </c:pt>
                <c:pt idx="5">
                  <c:v>2536.3299999999995</c:v>
                </c:pt>
                <c:pt idx="6">
                  <c:v>3796.47</c:v>
                </c:pt>
                <c:pt idx="7">
                  <c:v>2336.91</c:v>
                </c:pt>
                <c:pt idx="8">
                  <c:v>2235.12</c:v>
                </c:pt>
                <c:pt idx="9">
                  <c:v>3013.86</c:v>
                </c:pt>
                <c:pt idx="10">
                  <c:v>2905.6700000000005</c:v>
                </c:pt>
                <c:pt idx="11">
                  <c:v>2159.41</c:v>
                </c:pt>
                <c:pt idx="12">
                  <c:v>2967.9799999999996</c:v>
                </c:pt>
                <c:pt idx="13">
                  <c:v>2632.06</c:v>
                </c:pt>
                <c:pt idx="14">
                  <c:v>3128.61</c:v>
                </c:pt>
                <c:pt idx="15">
                  <c:v>3689.13</c:v>
                </c:pt>
                <c:pt idx="16">
                  <c:v>2624.55</c:v>
                </c:pt>
                <c:pt idx="17">
                  <c:v>4230.7399999999989</c:v>
                </c:pt>
                <c:pt idx="18">
                  <c:v>5263.6299999999992</c:v>
                </c:pt>
                <c:pt idx="19">
                  <c:v>6221.18</c:v>
                </c:pt>
                <c:pt idx="20">
                  <c:v>6211.920000000001</c:v>
                </c:pt>
                <c:pt idx="21">
                  <c:v>7252.8500000000013</c:v>
                </c:pt>
                <c:pt idx="22">
                  <c:v>1103.1199999999999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8-41EB-BC5F-493061C4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80544"/>
        <c:axId val="257181024"/>
      </c:lineChart>
      <c:lineChart>
        <c:grouping val="standard"/>
        <c:varyColors val="0"/>
        <c:ser>
          <c:idx val="2"/>
          <c:order val="2"/>
          <c:tx>
            <c:strRef>
              <c:f>'Revenue Report'!$M$2</c:f>
              <c:strCache>
                <c:ptCount val="1"/>
                <c:pt idx="0">
                  <c:v>Discount</c:v>
                </c:pt>
              </c:strCache>
            </c:strRef>
          </c:tx>
          <c:spPr>
            <a:ln w="412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Report'!$J$3:$J$37</c:f>
              <c:multiLvlStrCache>
                <c:ptCount val="23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</c:lvl>
                <c:lvl>
                  <c:pt idx="0">
                    <c:v>Qtr3</c:v>
                  </c:pt>
                  <c:pt idx="3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</c:lvl>
                <c:lvl>
                  <c:pt idx="0">
                    <c:v>1996</c:v>
                  </c:pt>
                  <c:pt idx="6">
                    <c:v>1997</c:v>
                  </c:pt>
                  <c:pt idx="18">
                    <c:v>1998</c:v>
                  </c:pt>
                </c:lvl>
              </c:multiLvlStrCache>
            </c:multiLvlStrRef>
          </c:cat>
          <c:val>
            <c:numRef>
              <c:f>'Revenue Report'!$M$3:$M$37</c:f>
              <c:numCache>
                <c:formatCode>General</c:formatCode>
                <c:ptCount val="23"/>
                <c:pt idx="0">
                  <c:v>2330.21</c:v>
                </c:pt>
                <c:pt idx="1">
                  <c:v>1124.1300000000001</c:v>
                </c:pt>
                <c:pt idx="2">
                  <c:v>1254.5999999999999</c:v>
                </c:pt>
                <c:pt idx="3">
                  <c:v>3687.88</c:v>
                </c:pt>
                <c:pt idx="4">
                  <c:v>4103.96</c:v>
                </c:pt>
                <c:pt idx="5">
                  <c:v>5713.77</c:v>
                </c:pt>
                <c:pt idx="6">
                  <c:v>5434.74</c:v>
                </c:pt>
                <c:pt idx="7">
                  <c:v>2723.57</c:v>
                </c:pt>
                <c:pt idx="8">
                  <c:v>1432.69</c:v>
                </c:pt>
                <c:pt idx="9">
                  <c:v>2666.44</c:v>
                </c:pt>
                <c:pt idx="10">
                  <c:v>3042.42</c:v>
                </c:pt>
                <c:pt idx="11">
                  <c:v>2725.21</c:v>
                </c:pt>
                <c:pt idx="12">
                  <c:v>4444.07</c:v>
                </c:pt>
                <c:pt idx="13">
                  <c:v>2694.03</c:v>
                </c:pt>
                <c:pt idx="14">
                  <c:v>4103.79</c:v>
                </c:pt>
                <c:pt idx="15">
                  <c:v>3579.29</c:v>
                </c:pt>
                <c:pt idx="16">
                  <c:v>2379.56</c:v>
                </c:pt>
                <c:pt idx="17">
                  <c:v>6077.85</c:v>
                </c:pt>
                <c:pt idx="18">
                  <c:v>6632.62</c:v>
                </c:pt>
                <c:pt idx="19">
                  <c:v>5146.67</c:v>
                </c:pt>
                <c:pt idx="20">
                  <c:v>4971.32</c:v>
                </c:pt>
                <c:pt idx="21">
                  <c:v>10831.88</c:v>
                </c:pt>
                <c:pt idx="22">
                  <c:v>1565.03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8-41EB-BC5F-493061C4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389295"/>
        <c:axId val="1579393615"/>
      </c:lineChart>
      <c:catAx>
        <c:axId val="25718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81024"/>
        <c:crosses val="autoZero"/>
        <c:auto val="1"/>
        <c:lblAlgn val="ctr"/>
        <c:lblOffset val="100"/>
        <c:noMultiLvlLbl val="0"/>
      </c:catAx>
      <c:valAx>
        <c:axId val="257181024"/>
        <c:scaling>
          <c:orientation val="minMax"/>
        </c:scaling>
        <c:delete val="0"/>
        <c:axPos val="l"/>
        <c:numFmt formatCode="&quot;$&quot;#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80544"/>
        <c:crosses val="autoZero"/>
        <c:crossBetween val="between"/>
      </c:valAx>
      <c:valAx>
        <c:axId val="157939361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9389295"/>
        <c:crosses val="max"/>
        <c:crossBetween val="between"/>
      </c:valAx>
      <c:catAx>
        <c:axId val="15793892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9393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[BahaaMohamed_SQL_Final_PRO.xlsx]Revenue Report!PivotTable23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</a:rPr>
              <a:t>Top 5 countries by Net Sales </a:t>
            </a:r>
            <a:endParaRPr lang="en-US" sz="1800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427082977978977"/>
          <c:y val="0.13538490770941594"/>
          <c:w val="0.76572917022021025"/>
          <c:h val="0.83311194309191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'Revenue Report'!$S$2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3AD-4624-A3C7-99A9D284CF9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3AD-4624-A3C7-99A9D284CF9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3AD-4624-A3C7-99A9D284CF9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3AD-4624-A3C7-99A9D284CF9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3AD-4624-A3C7-99A9D284CF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Report'!$R$3:$R$8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</c:strCache>
            </c:strRef>
          </c:cat>
          <c:val>
            <c:numRef>
              <c:f>'Revenue Report'!$S$3:$S$8</c:f>
              <c:numCache>
                <c:formatCode>"$"#,##0</c:formatCode>
                <c:ptCount val="5"/>
                <c:pt idx="0">
                  <c:v>245584.61</c:v>
                </c:pt>
                <c:pt idx="1">
                  <c:v>230284.63</c:v>
                </c:pt>
                <c:pt idx="2">
                  <c:v>128003.84</c:v>
                </c:pt>
                <c:pt idx="3">
                  <c:v>106925.78</c:v>
                </c:pt>
                <c:pt idx="4">
                  <c:v>81358.320000000007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AD-4624-A3C7-99A9D284CF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10070736"/>
        <c:axId val="1127505920"/>
      </c:barChart>
      <c:catAx>
        <c:axId val="17100707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505920"/>
        <c:crosses val="autoZero"/>
        <c:auto val="1"/>
        <c:lblAlgn val="ctr"/>
        <c:lblOffset val="100"/>
        <c:noMultiLvlLbl val="0"/>
      </c:catAx>
      <c:valAx>
        <c:axId val="1127505920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171007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[BahaaMohamed_SQL_Final_PRO.xlsx]CST!PivotTable25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</a:rPr>
              <a:t>Count of customers over the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445083913781551E-3"/>
          <c:y val="0.18254735699228336"/>
          <c:w val="0.9807109832172437"/>
          <c:h val="0.56437578461179883"/>
        </c:manualLayout>
      </c:layout>
      <c:lineChart>
        <c:grouping val="standard"/>
        <c:varyColors val="0"/>
        <c:ser>
          <c:idx val="0"/>
          <c:order val="0"/>
          <c:tx>
            <c:strRef>
              <c:f>CST!$F$2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CST!$E$3:$E$29</c:f>
              <c:multiLvlStrCache>
                <c:ptCount val="23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</c:lvl>
                <c:lvl>
                  <c:pt idx="0">
                    <c:v>1996</c:v>
                  </c:pt>
                  <c:pt idx="6">
                    <c:v>1997</c:v>
                  </c:pt>
                  <c:pt idx="18">
                    <c:v>1998</c:v>
                  </c:pt>
                </c:lvl>
              </c:multiLvlStrCache>
            </c:multiLvlStrRef>
          </c:cat>
          <c:val>
            <c:numRef>
              <c:f>CST!$F$3:$F$29</c:f>
              <c:numCache>
                <c:formatCode>General</c:formatCode>
                <c:ptCount val="23"/>
                <c:pt idx="0">
                  <c:v>22</c:v>
                </c:pt>
                <c:pt idx="1">
                  <c:v>25</c:v>
                </c:pt>
                <c:pt idx="2">
                  <c:v>23</c:v>
                </c:pt>
                <c:pt idx="3">
                  <c:v>26</c:v>
                </c:pt>
                <c:pt idx="4">
                  <c:v>25</c:v>
                </c:pt>
                <c:pt idx="5">
                  <c:v>31</c:v>
                </c:pt>
                <c:pt idx="6">
                  <c:v>33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30</c:v>
                </c:pt>
                <c:pt idx="12">
                  <c:v>33</c:v>
                </c:pt>
                <c:pt idx="13">
                  <c:v>33</c:v>
                </c:pt>
                <c:pt idx="14">
                  <c:v>37</c:v>
                </c:pt>
                <c:pt idx="15">
                  <c:v>38</c:v>
                </c:pt>
                <c:pt idx="16">
                  <c:v>34</c:v>
                </c:pt>
                <c:pt idx="17">
                  <c:v>48</c:v>
                </c:pt>
                <c:pt idx="18">
                  <c:v>55</c:v>
                </c:pt>
                <c:pt idx="19">
                  <c:v>54</c:v>
                </c:pt>
                <c:pt idx="20">
                  <c:v>73</c:v>
                </c:pt>
                <c:pt idx="21">
                  <c:v>74</c:v>
                </c:pt>
                <c:pt idx="2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3-4F9A-B36C-CC2B56CE85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12327295"/>
        <c:axId val="1612325855"/>
      </c:lineChart>
      <c:catAx>
        <c:axId val="161232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325855"/>
        <c:crosses val="autoZero"/>
        <c:auto val="1"/>
        <c:lblAlgn val="ctr"/>
        <c:lblOffset val="100"/>
        <c:noMultiLvlLbl val="0"/>
      </c:catAx>
      <c:valAx>
        <c:axId val="16123258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1232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[BahaaMohamed_SQL_Final_PRO.xlsx]CST!PivotTable26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bg1"/>
                </a:solidFill>
                <a:effectLst/>
              </a:rPr>
              <a:t>Customers by countries </a:t>
            </a:r>
            <a:endParaRPr lang="en-US" sz="18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0.15319444444444447"/>
          <c:w val="1"/>
          <c:h val="0.596128973461650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CST!$I$2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E0-412D-8F2D-816397251F7C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7E0-412D-8F2D-816397251F7C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E0-412D-8F2D-816397251F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CST!$H$3:$H$24</c:f>
              <c:strCache>
                <c:ptCount val="21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  <c:pt idx="5">
                  <c:v>Venezuela</c:v>
                </c:pt>
                <c:pt idx="6">
                  <c:v>Austria</c:v>
                </c:pt>
                <c:pt idx="7">
                  <c:v>Sweden</c:v>
                </c:pt>
                <c:pt idx="8">
                  <c:v>Canada</c:v>
                </c:pt>
                <c:pt idx="9">
                  <c:v>Mexico</c:v>
                </c:pt>
                <c:pt idx="10">
                  <c:v>Italy</c:v>
                </c:pt>
                <c:pt idx="11">
                  <c:v>Spain</c:v>
                </c:pt>
                <c:pt idx="12">
                  <c:v>Finland</c:v>
                </c:pt>
                <c:pt idx="13">
                  <c:v>Ireland</c:v>
                </c:pt>
                <c:pt idx="14">
                  <c:v>Belgium</c:v>
                </c:pt>
                <c:pt idx="15">
                  <c:v>Denmark</c:v>
                </c:pt>
                <c:pt idx="16">
                  <c:v>Switzerland</c:v>
                </c:pt>
                <c:pt idx="17">
                  <c:v>Argentina</c:v>
                </c:pt>
                <c:pt idx="18">
                  <c:v>Portugal</c:v>
                </c:pt>
                <c:pt idx="19">
                  <c:v>Poland</c:v>
                </c:pt>
                <c:pt idx="20">
                  <c:v>Norway</c:v>
                </c:pt>
              </c:strCache>
            </c:strRef>
          </c:cat>
          <c:val>
            <c:numRef>
              <c:f>CST!$I$3:$I$24</c:f>
              <c:numCache>
                <c:formatCode>General</c:formatCode>
                <c:ptCount val="21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  <c:pt idx="5">
                  <c:v>46</c:v>
                </c:pt>
                <c:pt idx="6">
                  <c:v>40</c:v>
                </c:pt>
                <c:pt idx="7">
                  <c:v>37</c:v>
                </c:pt>
                <c:pt idx="8">
                  <c:v>30</c:v>
                </c:pt>
                <c:pt idx="9">
                  <c:v>28</c:v>
                </c:pt>
                <c:pt idx="10">
                  <c:v>28</c:v>
                </c:pt>
                <c:pt idx="11">
                  <c:v>23</c:v>
                </c:pt>
                <c:pt idx="12">
                  <c:v>22</c:v>
                </c:pt>
                <c:pt idx="13">
                  <c:v>19</c:v>
                </c:pt>
                <c:pt idx="14">
                  <c:v>19</c:v>
                </c:pt>
                <c:pt idx="15">
                  <c:v>18</c:v>
                </c:pt>
                <c:pt idx="16">
                  <c:v>18</c:v>
                </c:pt>
                <c:pt idx="17">
                  <c:v>16</c:v>
                </c:pt>
                <c:pt idx="18">
                  <c:v>13</c:v>
                </c:pt>
                <c:pt idx="19">
                  <c:v>7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0-412D-8F2D-816397251F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11511503"/>
        <c:axId val="1611508623"/>
      </c:barChart>
      <c:catAx>
        <c:axId val="161151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08623"/>
        <c:crosses val="autoZero"/>
        <c:auto val="1"/>
        <c:lblAlgn val="ctr"/>
        <c:lblOffset val="100"/>
        <c:noMultiLvlLbl val="0"/>
      </c:catAx>
      <c:valAx>
        <c:axId val="16115086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115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1">
                    <a:lumMod val="75000"/>
                  </a:schemeClr>
                </a:solidFill>
                <a:effectLst/>
              </a:rPr>
              <a:t>Net sales </a:t>
            </a:r>
            <a:r>
              <a:rPr lang="en-US" sz="1800" b="1">
                <a:solidFill>
                  <a:schemeClr val="bg1"/>
                </a:solidFill>
                <a:effectLst/>
              </a:rPr>
              <a:t>and </a:t>
            </a:r>
            <a:r>
              <a:rPr lang="en-US" sz="1800" b="1">
                <a:solidFill>
                  <a:schemeClr val="accent1">
                    <a:lumMod val="20000"/>
                    <a:lumOff val="80000"/>
                  </a:schemeClr>
                </a:solidFill>
                <a:effectLst/>
              </a:rPr>
              <a:t>profits</a:t>
            </a:r>
            <a:r>
              <a:rPr lang="en-US" sz="1800" b="1">
                <a:solidFill>
                  <a:schemeClr val="bg1"/>
                </a:solidFill>
                <a:effectLst/>
              </a:rPr>
              <a:t> by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288868759775003E-3"/>
          <c:y val="1.6789882530388531E-2"/>
          <c:w val="0.99008267217343726"/>
          <c:h val="0.87619012838299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producs!$P$1</c:f>
              <c:strCache>
                <c:ptCount val="1"/>
                <c:pt idx="0">
                  <c:v>Net_Sales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producs!$N$2:$N$9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producs!$P$2:$P$9</c:f>
              <c:numCache>
                <c:formatCode>"$"#,##0</c:formatCode>
                <c:ptCount val="8"/>
                <c:pt idx="0">
                  <c:v>267868.18</c:v>
                </c:pt>
                <c:pt idx="1">
                  <c:v>234507.29</c:v>
                </c:pt>
                <c:pt idx="2">
                  <c:v>167357.22</c:v>
                </c:pt>
                <c:pt idx="3">
                  <c:v>163022.35999999999</c:v>
                </c:pt>
                <c:pt idx="4">
                  <c:v>131261.74</c:v>
                </c:pt>
                <c:pt idx="5">
                  <c:v>106047.08</c:v>
                </c:pt>
                <c:pt idx="6">
                  <c:v>99984.58</c:v>
                </c:pt>
                <c:pt idx="7">
                  <c:v>95744.59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FD3-B66C-826795E72693}"/>
            </c:ext>
          </c:extLst>
        </c:ser>
        <c:ser>
          <c:idx val="1"/>
          <c:order val="1"/>
          <c:tx>
            <c:strRef>
              <c:f>producs!$Q$1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producs!$N$2:$N$9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producs!$Q$2:$Q$9</c:f>
              <c:numCache>
                <c:formatCode>"$"#,##0</c:formatCode>
                <c:ptCount val="8"/>
                <c:pt idx="0">
                  <c:v>15958.7</c:v>
                </c:pt>
                <c:pt idx="1">
                  <c:v>13744.03</c:v>
                </c:pt>
                <c:pt idx="2">
                  <c:v>9417.61</c:v>
                </c:pt>
                <c:pt idx="3">
                  <c:v>10167.719999999999</c:v>
                </c:pt>
                <c:pt idx="4">
                  <c:v>7247.71</c:v>
                </c:pt>
                <c:pt idx="5">
                  <c:v>6018.61</c:v>
                </c:pt>
                <c:pt idx="6">
                  <c:v>6080.11</c:v>
                </c:pt>
                <c:pt idx="7">
                  <c:v>5459.59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F-4FD3-B66C-826795E726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7910544"/>
        <c:axId val="247911024"/>
      </c:barChart>
      <c:catAx>
        <c:axId val="24791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11024"/>
        <c:crosses val="autoZero"/>
        <c:auto val="1"/>
        <c:lblAlgn val="ctr"/>
        <c:lblOffset val="100"/>
        <c:noMultiLvlLbl val="0"/>
      </c:catAx>
      <c:valAx>
        <c:axId val="247911024"/>
        <c:scaling>
          <c:orientation val="minMax"/>
        </c:scaling>
        <c:delete val="1"/>
        <c:axPos val="l"/>
        <c:numFmt formatCode="&quot;$&quot;#,&quot;K&quot;" sourceLinked="0"/>
        <c:majorTickMark val="out"/>
        <c:minorTickMark val="none"/>
        <c:tickLblPos val="nextTo"/>
        <c:crossAx val="24791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409527817429638E-2"/>
          <c:y val="0.20512197624934655"/>
          <c:w val="0.46901865493748374"/>
          <c:h val="0.67239066714129503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4A-49F3-9601-DD270DB002BD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4A-49F3-9601-DD270DB002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4A-49F3-9601-DD270DB002BD}"/>
              </c:ext>
            </c:extLst>
          </c:dPt>
          <c:dLbls>
            <c:dLbl>
              <c:idx val="0"/>
              <c:layout>
                <c:manualLayout>
                  <c:x val="0.30081629835562779"/>
                  <c:y val="-0.101197561392997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4A-49F3-9601-DD270DB002BD}"/>
                </c:ext>
              </c:extLst>
            </c:dLbl>
            <c:dLbl>
              <c:idx val="1"/>
              <c:layout>
                <c:manualLayout>
                  <c:x val="0.63887651936480938"/>
                  <c:y val="0.428884903046513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4A-49F3-9601-DD270DB002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producs!$T$1:$V$1</c:f>
              <c:strCache>
                <c:ptCount val="2"/>
                <c:pt idx="0">
                  <c:v>Non Discounted Products</c:v>
                </c:pt>
                <c:pt idx="1">
                  <c:v>Discounted Products</c:v>
                </c:pt>
              </c:strCache>
            </c:strRef>
          </c:cat>
          <c:val>
            <c:numRef>
              <c:f>producs!$T$2:$V$2</c:f>
              <c:numCache>
                <c:formatCode>0.00%</c:formatCode>
                <c:ptCount val="3"/>
                <c:pt idx="0">
                  <c:v>0.61113689095099999</c:v>
                </c:pt>
                <c:pt idx="1">
                  <c:v>0.38886310904799998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4A-49F3-9601-DD270DB002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48061725491310342"/>
          <c:y val="0.23580542270755964"/>
          <c:w val="0.51650162932608046"/>
          <c:h val="0.730732691095976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70799142720068E-2"/>
          <c:y val="0.1749932005860465"/>
          <c:w val="0.48815191286428555"/>
          <c:h val="0.6578757222756211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0F-42D5-9C2B-AF95269089A9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0F-42D5-9C2B-AF95269089A9}"/>
              </c:ext>
            </c:extLst>
          </c:dPt>
          <c:dLbls>
            <c:dLbl>
              <c:idx val="0"/>
              <c:layout>
                <c:manualLayout>
                  <c:x val="0.35833982148257809"/>
                  <c:y val="0.273008195620045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0F-42D5-9C2B-AF95269089A9}"/>
                </c:ext>
              </c:extLst>
            </c:dLbl>
            <c:dLbl>
              <c:idx val="1"/>
              <c:layout>
                <c:manualLayout>
                  <c:x val="0.55430691135586296"/>
                  <c:y val="9.10027318733483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0F-42D5-9C2B-AF95269089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producs!$AF$1:$AG$1</c:f>
              <c:strCache>
                <c:ptCount val="2"/>
                <c:pt idx="0">
                  <c:v>Total units instock </c:v>
                </c:pt>
                <c:pt idx="1">
                  <c:v>Total unit sold</c:v>
                </c:pt>
              </c:strCache>
            </c:strRef>
          </c:cat>
          <c:val>
            <c:numRef>
              <c:f>producs!$AF$3:$AG$3</c:f>
              <c:numCache>
                <c:formatCode>0%</c:formatCode>
                <c:ptCount val="2"/>
                <c:pt idx="0">
                  <c:v>0.16999045724359907</c:v>
                </c:pt>
                <c:pt idx="1">
                  <c:v>0.83000954275640093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F-42D5-9C2B-AF95269089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491168996983309"/>
          <c:y val="0.25160536571954101"/>
          <c:w val="0.50230545946330318"/>
          <c:h val="0.668283827918134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[BahaaMohamed_SQL_Final_PRO.xlsx]Employee 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965301053549228E-2"/>
          <c:y val="7.998200653309305E-2"/>
          <c:w val="0.92186118345794499"/>
          <c:h val="0.78397574543428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'Employee '!$F$18:$F$19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'!$F$20:$F$29</c:f>
              <c:numCache>
                <c:formatCode>"$"#,##0.00</c:formatCode>
                <c:ptCount val="9"/>
                <c:pt idx="0">
                  <c:v>42982.43</c:v>
                </c:pt>
                <c:pt idx="1">
                  <c:v>32686.02</c:v>
                </c:pt>
                <c:pt idx="2">
                  <c:v>17848.68</c:v>
                </c:pt>
                <c:pt idx="3">
                  <c:v>17827.34</c:v>
                </c:pt>
                <c:pt idx="4">
                  <c:v>15446.96</c:v>
                </c:pt>
                <c:pt idx="5">
                  <c:v>11702.8</c:v>
                </c:pt>
                <c:pt idx="6">
                  <c:v>7410.99</c:v>
                </c:pt>
                <c:pt idx="7">
                  <c:v>6320.12</c:v>
                </c:pt>
                <c:pt idx="8">
                  <c:v>3254.83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A-4447-970D-435E9BDA1B95}"/>
            </c:ext>
          </c:extLst>
        </c:ser>
        <c:ser>
          <c:idx val="1"/>
          <c:order val="1"/>
          <c:tx>
            <c:strRef>
              <c:f>'Employee '!$G$18:$G$19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'!$G$20:$G$29</c:f>
              <c:numCache>
                <c:formatCode>"$"#,##0.00</c:formatCode>
                <c:ptCount val="9"/>
                <c:pt idx="0">
                  <c:v>22765.05</c:v>
                </c:pt>
                <c:pt idx="1">
                  <c:v>31752.880000000001</c:v>
                </c:pt>
                <c:pt idx="2">
                  <c:v>7509.36</c:v>
                </c:pt>
                <c:pt idx="3">
                  <c:v>10208.129999999999</c:v>
                </c:pt>
                <c:pt idx="4">
                  <c:v>13093.9</c:v>
                </c:pt>
                <c:pt idx="5">
                  <c:v>5377.06</c:v>
                </c:pt>
                <c:pt idx="6">
                  <c:v>24711.55</c:v>
                </c:pt>
                <c:pt idx="7">
                  <c:v>19203.34</c:v>
                </c:pt>
                <c:pt idx="8">
                  <c:v>3277.64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AA-4447-970D-435E9BDA1B95}"/>
            </c:ext>
          </c:extLst>
        </c:ser>
        <c:ser>
          <c:idx val="2"/>
          <c:order val="2"/>
          <c:tx>
            <c:strRef>
              <c:f>'Employee '!$H$18:$H$19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'!$H$20:$H$29</c:f>
              <c:numCache>
                <c:formatCode>"$"#,##0.00</c:formatCode>
                <c:ptCount val="9"/>
                <c:pt idx="0">
                  <c:v>13528.53</c:v>
                </c:pt>
                <c:pt idx="1">
                  <c:v>27959.52</c:v>
                </c:pt>
                <c:pt idx="2">
                  <c:v>25424.12</c:v>
                </c:pt>
                <c:pt idx="3">
                  <c:v>10018.35</c:v>
                </c:pt>
                <c:pt idx="4">
                  <c:v>29951.53</c:v>
                </c:pt>
                <c:pt idx="5">
                  <c:v>4922.43</c:v>
                </c:pt>
                <c:pt idx="6">
                  <c:v>16782.54</c:v>
                </c:pt>
                <c:pt idx="7">
                  <c:v>8550.18</c:v>
                </c:pt>
                <c:pt idx="8">
                  <c:v>6264.18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AA-4447-970D-435E9BDA1B95}"/>
            </c:ext>
          </c:extLst>
        </c:ser>
        <c:ser>
          <c:idx val="3"/>
          <c:order val="3"/>
          <c:tx>
            <c:strRef>
              <c:f>'Employee '!$I$18:$I$19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'!$I$20:$I$29</c:f>
              <c:numCache>
                <c:formatCode>"$"#,##0.00</c:formatCode>
                <c:ptCount val="9"/>
                <c:pt idx="0">
                  <c:v>23413.7</c:v>
                </c:pt>
                <c:pt idx="1">
                  <c:v>23209.91</c:v>
                </c:pt>
                <c:pt idx="2">
                  <c:v>14577.6</c:v>
                </c:pt>
                <c:pt idx="3">
                  <c:v>33577.519999999997</c:v>
                </c:pt>
                <c:pt idx="4">
                  <c:v>12827.23</c:v>
                </c:pt>
                <c:pt idx="5">
                  <c:v>210</c:v>
                </c:pt>
                <c:pt idx="6">
                  <c:v>44108.93</c:v>
                </c:pt>
                <c:pt idx="7">
                  <c:v>10066.299999999999</c:v>
                </c:pt>
                <c:pt idx="8">
                  <c:v>14840.45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DAA-4447-970D-435E9BDA1B95}"/>
            </c:ext>
          </c:extLst>
        </c:ser>
        <c:ser>
          <c:idx val="4"/>
          <c:order val="4"/>
          <c:tx>
            <c:strRef>
              <c:f>'Employee '!$J$18:$J$19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'!$J$20:$J$29</c:f>
              <c:numCache>
                <c:formatCode>"$"#,##0.00</c:formatCode>
                <c:ptCount val="9"/>
                <c:pt idx="0">
                  <c:v>12926.03</c:v>
                </c:pt>
                <c:pt idx="1">
                  <c:v>18049.599999999999</c:v>
                </c:pt>
                <c:pt idx="2">
                  <c:v>7117</c:v>
                </c:pt>
                <c:pt idx="3">
                  <c:v>6697.8</c:v>
                </c:pt>
                <c:pt idx="4">
                  <c:v>15633.43</c:v>
                </c:pt>
                <c:pt idx="5">
                  <c:v>4500.2700000000004</c:v>
                </c:pt>
                <c:pt idx="6">
                  <c:v>6303.29</c:v>
                </c:pt>
                <c:pt idx="7">
                  <c:v>139.80000000000001</c:v>
                </c:pt>
                <c:pt idx="8">
                  <c:v>747.7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DAA-4447-970D-435E9BDA1B95}"/>
            </c:ext>
          </c:extLst>
        </c:ser>
        <c:ser>
          <c:idx val="5"/>
          <c:order val="5"/>
          <c:tx>
            <c:strRef>
              <c:f>'Employee '!$K$18:$K$19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'!$K$20:$K$29</c:f>
              <c:numCache>
                <c:formatCode>"$"#,##0.00</c:formatCode>
                <c:ptCount val="9"/>
                <c:pt idx="0">
                  <c:v>4082.84</c:v>
                </c:pt>
                <c:pt idx="1">
                  <c:v>5599.79</c:v>
                </c:pt>
                <c:pt idx="2">
                  <c:v>2262.91</c:v>
                </c:pt>
                <c:pt idx="3">
                  <c:v>2082</c:v>
                </c:pt>
                <c:pt idx="4">
                  <c:v>5468.35</c:v>
                </c:pt>
                <c:pt idx="5">
                  <c:v>3037.4</c:v>
                </c:pt>
                <c:pt idx="6">
                  <c:v>6882.2</c:v>
                </c:pt>
                <c:pt idx="7">
                  <c:v>3482.5</c:v>
                </c:pt>
                <c:pt idx="8">
                  <c:v>3464.81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DAA-4447-970D-435E9BDA1B95}"/>
            </c:ext>
          </c:extLst>
        </c:ser>
        <c:ser>
          <c:idx val="6"/>
          <c:order val="6"/>
          <c:tx>
            <c:strRef>
              <c:f>'Employee '!$L$18:$L$19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'!$L$20:$L$29</c:f>
              <c:numCache>
                <c:formatCode>"$"#,##0.00</c:formatCode>
                <c:ptCount val="9"/>
                <c:pt idx="0">
                  <c:v>17391.349999999999</c:v>
                </c:pt>
                <c:pt idx="1">
                  <c:v>4045.19</c:v>
                </c:pt>
                <c:pt idx="2">
                  <c:v>5233.08</c:v>
                </c:pt>
                <c:pt idx="3">
                  <c:v>5563.98</c:v>
                </c:pt>
                <c:pt idx="4">
                  <c:v>21145.81</c:v>
                </c:pt>
                <c:pt idx="5">
                  <c:v>8114.22</c:v>
                </c:pt>
                <c:pt idx="6">
                  <c:v>9141</c:v>
                </c:pt>
                <c:pt idx="7">
                  <c:v>4388.1000000000004</c:v>
                </c:pt>
                <c:pt idx="8">
                  <c:v>3860.02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DAA-4447-970D-435E9BDA1B95}"/>
            </c:ext>
          </c:extLst>
        </c:ser>
        <c:ser>
          <c:idx val="7"/>
          <c:order val="7"/>
          <c:tx>
            <c:strRef>
              <c:f>'Employee '!$M$18:$M$19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'!$M$20:$M$29</c:f>
              <c:numCache>
                <c:formatCode>"$"#,##0.00</c:formatCode>
                <c:ptCount val="9"/>
                <c:pt idx="0">
                  <c:v>19865.52</c:v>
                </c:pt>
                <c:pt idx="1">
                  <c:v>9283.68</c:v>
                </c:pt>
                <c:pt idx="2">
                  <c:v>12757.52</c:v>
                </c:pt>
                <c:pt idx="3">
                  <c:v>7185.99</c:v>
                </c:pt>
                <c:pt idx="4">
                  <c:v>10660.6</c:v>
                </c:pt>
                <c:pt idx="5">
                  <c:v>3585.58</c:v>
                </c:pt>
                <c:pt idx="6">
                  <c:v>1871.5</c:v>
                </c:pt>
                <c:pt idx="7">
                  <c:v>1446</c:v>
                </c:pt>
                <c:pt idx="8">
                  <c:v>6116.56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DAA-4447-970D-435E9BDA1B95}"/>
            </c:ext>
          </c:extLst>
        </c:ser>
        <c:ser>
          <c:idx val="8"/>
          <c:order val="8"/>
          <c:tx>
            <c:strRef>
              <c:f>'Employee '!$N$18:$N$19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'!$N$20:$N$29</c:f>
              <c:numCache>
                <c:formatCode>"$"#,##0.00</c:formatCode>
                <c:ptCount val="9"/>
                <c:pt idx="0">
                  <c:v>11506.38</c:v>
                </c:pt>
                <c:pt idx="1">
                  <c:v>5317.9</c:v>
                </c:pt>
                <c:pt idx="2">
                  <c:v>7591.1</c:v>
                </c:pt>
                <c:pt idx="3">
                  <c:v>14456.46</c:v>
                </c:pt>
                <c:pt idx="4">
                  <c:v>14092.55</c:v>
                </c:pt>
                <c:pt idx="5">
                  <c:v>3444.83</c:v>
                </c:pt>
                <c:pt idx="6">
                  <c:v>12237.45</c:v>
                </c:pt>
                <c:pt idx="7">
                  <c:v>8776.15</c:v>
                </c:pt>
                <c:pt idx="8">
                  <c:v>4587.8100000000004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DAA-4447-970D-435E9BDA1B95}"/>
            </c:ext>
          </c:extLst>
        </c:ser>
        <c:ser>
          <c:idx val="9"/>
          <c:order val="9"/>
          <c:tx>
            <c:strRef>
              <c:f>'Employee '!$O$18:$O$19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'!$O$20:$O$29</c:f>
              <c:numCache>
                <c:formatCode>"$"#,##0.00</c:formatCode>
                <c:ptCount val="9"/>
                <c:pt idx="0">
                  <c:v>24158.81</c:v>
                </c:pt>
                <c:pt idx="1">
                  <c:v>11206.84</c:v>
                </c:pt>
                <c:pt idx="2">
                  <c:v>11701.95</c:v>
                </c:pt>
                <c:pt idx="3">
                  <c:v>4619.08</c:v>
                </c:pt>
                <c:pt idx="4">
                  <c:v>16347.33</c:v>
                </c:pt>
                <c:pt idx="5">
                  <c:v>8974.5300000000007</c:v>
                </c:pt>
                <c:pt idx="6">
                  <c:v>15328.8</c:v>
                </c:pt>
                <c:pt idx="7">
                  <c:v>5742.22</c:v>
                </c:pt>
                <c:pt idx="8">
                  <c:v>6185.4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DAA-4447-970D-435E9BDA1B95}"/>
            </c:ext>
          </c:extLst>
        </c:ser>
        <c:ser>
          <c:idx val="10"/>
          <c:order val="10"/>
          <c:tx>
            <c:strRef>
              <c:f>'Employee '!$P$18:$P$19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'!$P$20:$P$29</c:f>
              <c:numCache>
                <c:formatCode>"$"#,##0.00</c:formatCode>
                <c:ptCount val="9"/>
                <c:pt idx="0">
                  <c:v>17935.669999999998</c:v>
                </c:pt>
                <c:pt idx="1">
                  <c:v>13306.06</c:v>
                </c:pt>
                <c:pt idx="2">
                  <c:v>4544.8</c:v>
                </c:pt>
                <c:pt idx="3">
                  <c:v>11459.58</c:v>
                </c:pt>
                <c:pt idx="4">
                  <c:v>13652.54</c:v>
                </c:pt>
                <c:pt idx="5">
                  <c:v>4385.34</c:v>
                </c:pt>
                <c:pt idx="6">
                  <c:v>8181.58</c:v>
                </c:pt>
                <c:pt idx="7">
                  <c:v>7117.36</c:v>
                </c:pt>
                <c:pt idx="8">
                  <c:v>8550.91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DAA-4447-970D-435E9BDA1B95}"/>
            </c:ext>
          </c:extLst>
        </c:ser>
        <c:ser>
          <c:idx val="11"/>
          <c:order val="11"/>
          <c:tx>
            <c:strRef>
              <c:f>'Employee '!$Q$18:$Q$19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'!$Q$20:$Q$29</c:f>
              <c:numCache>
                <c:formatCode>"$"#,##0.00</c:formatCode>
                <c:ptCount val="9"/>
                <c:pt idx="0">
                  <c:v>22334.52</c:v>
                </c:pt>
                <c:pt idx="1">
                  <c:v>20395.46</c:v>
                </c:pt>
                <c:pt idx="2">
                  <c:v>10294.15</c:v>
                </c:pt>
                <c:pt idx="3">
                  <c:v>872</c:v>
                </c:pt>
                <c:pt idx="4">
                  <c:v>23787.37</c:v>
                </c:pt>
                <c:pt idx="5">
                  <c:v>10537.82</c:v>
                </c:pt>
                <c:pt idx="6">
                  <c:v>13577.92</c:v>
                </c:pt>
                <c:pt idx="7">
                  <c:v>2076</c:v>
                </c:pt>
                <c:pt idx="8">
                  <c:v>12762.82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DAA-4447-970D-435E9BDA1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57184"/>
        <c:axId val="44258144"/>
      </c:barChart>
      <c:catAx>
        <c:axId val="4425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8144"/>
        <c:crosses val="autoZero"/>
        <c:auto val="1"/>
        <c:lblAlgn val="ctr"/>
        <c:lblOffset val="100"/>
        <c:noMultiLvlLbl val="0"/>
      </c:catAx>
      <c:valAx>
        <c:axId val="44258144"/>
        <c:scaling>
          <c:orientation val="minMax"/>
        </c:scaling>
        <c:delete val="0"/>
        <c:axPos val="l"/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301192700831033"/>
          <c:y val="6.0513814190489416E-4"/>
          <c:w val="0.8751387544850977"/>
          <c:h val="0.1536537665237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accent1">
                    <a:lumMod val="75000"/>
                  </a:schemeClr>
                </a:solidFill>
                <a:effectLst/>
              </a:rPr>
              <a:t>Orders</a:t>
            </a:r>
            <a:r>
              <a:rPr lang="en-US" sz="1600" b="1" i="0" u="none" strike="noStrike" baseline="0">
                <a:solidFill>
                  <a:schemeClr val="accent1"/>
                </a:solidFill>
                <a:effectLst/>
              </a:rPr>
              <a:t> </a:t>
            </a: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and </a:t>
            </a:r>
            <a:r>
              <a:rPr lang="en-US" sz="1600" b="1" i="0" u="none" strike="noStrike" baseline="0">
                <a:solidFill>
                  <a:schemeClr val="accent3"/>
                </a:solidFill>
                <a:effectLst/>
              </a:rPr>
              <a:t>Net sales </a:t>
            </a: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by the Employees  </a:t>
            </a:r>
            <a:endParaRPr lang="en-US" sz="16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30679564238341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242561154211467E-2"/>
          <c:y val="0.18626075028942896"/>
          <c:w val="0.91014983899032598"/>
          <c:h val="0.637525385149594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'Employee '!$G$2</c:f>
              <c:strCache>
                <c:ptCount val="1"/>
                <c:pt idx="0">
                  <c:v>Number of Orders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'!$F$3:$F$11</c:f>
              <c:strCache>
                <c:ptCount val="9"/>
                <c:pt idx="0">
                  <c:v>Davolio Nancy</c:v>
                </c:pt>
                <c:pt idx="1">
                  <c:v>Fuller Andrew</c:v>
                </c:pt>
                <c:pt idx="2">
                  <c:v>Buchanan Steven</c:v>
                </c:pt>
                <c:pt idx="3">
                  <c:v>Peacock Margaret</c:v>
                </c:pt>
                <c:pt idx="4">
                  <c:v>Callahan Laura</c:v>
                </c:pt>
                <c:pt idx="5">
                  <c:v>Leverling Janet</c:v>
                </c:pt>
                <c:pt idx="6">
                  <c:v>Dodsworth Anne</c:v>
                </c:pt>
                <c:pt idx="7">
                  <c:v>King Robert</c:v>
                </c:pt>
                <c:pt idx="8">
                  <c:v>Suyama Michael</c:v>
                </c:pt>
              </c:strCache>
            </c:strRef>
          </c:cat>
          <c:val>
            <c:numRef>
              <c:f>'Employee '!$G$3:$G$11</c:f>
              <c:numCache>
                <c:formatCode>General</c:formatCode>
                <c:ptCount val="9"/>
                <c:pt idx="0">
                  <c:v>123</c:v>
                </c:pt>
                <c:pt idx="1">
                  <c:v>96</c:v>
                </c:pt>
                <c:pt idx="2">
                  <c:v>42</c:v>
                </c:pt>
                <c:pt idx="3">
                  <c:v>156</c:v>
                </c:pt>
                <c:pt idx="4">
                  <c:v>104</c:v>
                </c:pt>
                <c:pt idx="5">
                  <c:v>127</c:v>
                </c:pt>
                <c:pt idx="6">
                  <c:v>43</c:v>
                </c:pt>
                <c:pt idx="7">
                  <c:v>72</c:v>
                </c:pt>
                <c:pt idx="8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E-4867-AEAE-0D89418D0D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204752"/>
        <c:axId val="44203792"/>
      </c:barChart>
      <c:lineChart>
        <c:grouping val="standard"/>
        <c:varyColors val="0"/>
        <c:ser>
          <c:idx val="1"/>
          <c:order val="1"/>
          <c:tx>
            <c:strRef>
              <c:f>'Employee '!$J$2</c:f>
              <c:strCache>
                <c:ptCount val="1"/>
                <c:pt idx="0">
                  <c:v>Net_sales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'!$F$3:$F$11</c:f>
              <c:strCache>
                <c:ptCount val="9"/>
                <c:pt idx="0">
                  <c:v>Davolio Nancy</c:v>
                </c:pt>
                <c:pt idx="1">
                  <c:v>Fuller Andrew</c:v>
                </c:pt>
                <c:pt idx="2">
                  <c:v>Buchanan Steven</c:v>
                </c:pt>
                <c:pt idx="3">
                  <c:v>Peacock Margaret</c:v>
                </c:pt>
                <c:pt idx="4">
                  <c:v>Callahan Laura</c:v>
                </c:pt>
                <c:pt idx="5">
                  <c:v>Leverling Janet</c:v>
                </c:pt>
                <c:pt idx="6">
                  <c:v>Dodsworth Anne</c:v>
                </c:pt>
                <c:pt idx="7">
                  <c:v>King Robert</c:v>
                </c:pt>
                <c:pt idx="8">
                  <c:v>Suyama Michael</c:v>
                </c:pt>
              </c:strCache>
            </c:strRef>
          </c:cat>
          <c:val>
            <c:numRef>
              <c:f>'Employee '!$J$3:$J$11</c:f>
              <c:numCache>
                <c:formatCode>"$"#,##0</c:formatCode>
                <c:ptCount val="9"/>
                <c:pt idx="0">
                  <c:v>192107.6</c:v>
                </c:pt>
                <c:pt idx="1">
                  <c:v>166537.76</c:v>
                </c:pt>
                <c:pt idx="2">
                  <c:v>68792.28</c:v>
                </c:pt>
                <c:pt idx="3">
                  <c:v>232890.85</c:v>
                </c:pt>
                <c:pt idx="4">
                  <c:v>126862.28</c:v>
                </c:pt>
                <c:pt idx="5">
                  <c:v>202812.84</c:v>
                </c:pt>
                <c:pt idx="6">
                  <c:v>77308.070000000007</c:v>
                </c:pt>
                <c:pt idx="7">
                  <c:v>124568.23</c:v>
                </c:pt>
                <c:pt idx="8">
                  <c:v>73913.13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E-4867-AEAE-0D89418D0D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4749152"/>
        <c:axId val="114749632"/>
      </c:lineChart>
      <c:catAx>
        <c:axId val="11474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9632"/>
        <c:crosses val="autoZero"/>
        <c:auto val="0"/>
        <c:lblAlgn val="ctr"/>
        <c:lblOffset val="100"/>
        <c:noMultiLvlLbl val="0"/>
      </c:catAx>
      <c:valAx>
        <c:axId val="114749632"/>
        <c:scaling>
          <c:orientation val="minMax"/>
        </c:scaling>
        <c:delete val="0"/>
        <c:axPos val="l"/>
        <c:numFmt formatCode="#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9152"/>
        <c:crosses val="autoZero"/>
        <c:crossBetween val="between"/>
      </c:valAx>
      <c:valAx>
        <c:axId val="44203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4752"/>
        <c:crosses val="max"/>
        <c:crossBetween val="between"/>
      </c:valAx>
      <c:catAx>
        <c:axId val="4420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203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Delayed </a:t>
            </a:r>
            <a:r>
              <a:rPr lang="en-US" sz="1600" b="1">
                <a:solidFill>
                  <a:schemeClr val="bg1"/>
                </a:solidFill>
              </a:rPr>
              <a:t>And </a:t>
            </a:r>
            <a:r>
              <a:rPr lang="en-US" sz="1600" b="1">
                <a:solidFill>
                  <a:schemeClr val="accent1"/>
                </a:solidFill>
              </a:rPr>
              <a:t>On-Time</a:t>
            </a:r>
            <a:r>
              <a:rPr lang="en-US" sz="1600" b="1" baseline="0">
                <a:solidFill>
                  <a:schemeClr val="accent1"/>
                </a:solidFill>
              </a:rPr>
              <a:t> </a:t>
            </a:r>
            <a:r>
              <a:rPr lang="en-US" sz="1600" b="1" baseline="0">
                <a:solidFill>
                  <a:schemeClr val="bg1"/>
                </a:solidFill>
              </a:rPr>
              <a:t>Orders 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8B-49B4-BE8E-F01A03D82D22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8B-49B4-BE8E-F01A03D82D22}"/>
              </c:ext>
            </c:extLst>
          </c:dPt>
          <c:dLbls>
            <c:dLbl>
              <c:idx val="1"/>
              <c:layout>
                <c:manualLayout>
                  <c:x val="0"/>
                  <c:y val="-3.53535300812957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8B-49B4-BE8E-F01A03D82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'Employee '!$H$2:$I$2</c:f>
              <c:strCache>
                <c:ptCount val="2"/>
                <c:pt idx="0">
                  <c:v>On Time Orders</c:v>
                </c:pt>
                <c:pt idx="1">
                  <c:v>Delayed Orders</c:v>
                </c:pt>
              </c:strCache>
            </c:strRef>
          </c:cat>
          <c:val>
            <c:numRef>
              <c:f>'Employee '!$H$13:$I$13</c:f>
              <c:numCache>
                <c:formatCode>0.0%</c:formatCode>
                <c:ptCount val="2"/>
                <c:pt idx="0">
                  <c:v>0.95542168674698791</c:v>
                </c:pt>
                <c:pt idx="1">
                  <c:v>4.457831325301205E-2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B-49B4-BE8E-F01A03D82D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Shipping cost by the shippers  </a:t>
            </a:r>
            <a:endParaRPr lang="en-US" sz="16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39867891513560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539587181231976"/>
          <c:y val="0.14814115036167202"/>
          <c:w val="0.68460412818768024"/>
          <c:h val="0.8453007436570428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'Shippers '!$J$1</c:f>
              <c:strCache>
                <c:ptCount val="1"/>
                <c:pt idx="0">
                  <c:v>Shipping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'Shippers '!$G$2:$G$4</c:f>
              <c:strCache>
                <c:ptCount val="3"/>
                <c:pt idx="0">
                  <c:v>United Package</c:v>
                </c:pt>
                <c:pt idx="1">
                  <c:v>Federal Shipping</c:v>
                </c:pt>
                <c:pt idx="2">
                  <c:v>Speedy Express</c:v>
                </c:pt>
              </c:strCache>
            </c:strRef>
          </c:cat>
          <c:val>
            <c:numRef>
              <c:f>'Shippers '!$J$2:$J$4</c:f>
              <c:numCache>
                <c:formatCode>"$"#,##0</c:formatCode>
                <c:ptCount val="3"/>
                <c:pt idx="0">
                  <c:v>28244.85</c:v>
                </c:pt>
                <c:pt idx="1">
                  <c:v>20512.509999999998</c:v>
                </c:pt>
                <c:pt idx="2">
                  <c:v>16185.33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5-4F93-842D-728945A3A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58027712"/>
        <c:axId val="258025312"/>
      </c:barChart>
      <c:catAx>
        <c:axId val="2580277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25312"/>
        <c:crosses val="autoZero"/>
        <c:auto val="1"/>
        <c:lblAlgn val="ctr"/>
        <c:lblOffset val="100"/>
        <c:noMultiLvlLbl val="0"/>
      </c:catAx>
      <c:valAx>
        <c:axId val="258025312"/>
        <c:scaling>
          <c:orientation val="minMax"/>
        </c:scaling>
        <c:delete val="1"/>
        <c:axPos val="t"/>
        <c:numFmt formatCode="&quot;$&quot;#,##0" sourceLinked="1"/>
        <c:majorTickMark val="out"/>
        <c:minorTickMark val="none"/>
        <c:tickLblPos val="nextTo"/>
        <c:crossAx val="258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</a:rPr>
              <a:t>Shipping cost by the Countries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5.3773276321103576E-2"/>
          <c:w val="0.99930093737531789"/>
          <c:h val="0.694662802566345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'Shippers '!$V$2:$V$22</c:f>
              <c:strCache>
                <c:ptCount val="21"/>
                <c:pt idx="0">
                  <c:v>USA</c:v>
                </c:pt>
                <c:pt idx="1">
                  <c:v>Germany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  <c:pt idx="5">
                  <c:v>Sweden</c:v>
                </c:pt>
                <c:pt idx="6">
                  <c:v>UK</c:v>
                </c:pt>
                <c:pt idx="7">
                  <c:v>Ireland</c:v>
                </c:pt>
                <c:pt idx="8">
                  <c:v>Venezuela</c:v>
                </c:pt>
                <c:pt idx="9">
                  <c:v>Canada</c:v>
                </c:pt>
                <c:pt idx="10">
                  <c:v>Denmark</c:v>
                </c:pt>
                <c:pt idx="11">
                  <c:v>Switzerland</c:v>
                </c:pt>
                <c:pt idx="12">
                  <c:v>Belgium</c:v>
                </c:pt>
                <c:pt idx="13">
                  <c:v>Mexico</c:v>
                </c:pt>
                <c:pt idx="14">
                  <c:v>Finland</c:v>
                </c:pt>
                <c:pt idx="15">
                  <c:v>Italy</c:v>
                </c:pt>
                <c:pt idx="16">
                  <c:v>Spain</c:v>
                </c:pt>
                <c:pt idx="17">
                  <c:v>Portugal</c:v>
                </c:pt>
                <c:pt idx="18">
                  <c:v>Argentina</c:v>
                </c:pt>
                <c:pt idx="19">
                  <c:v>Norway</c:v>
                </c:pt>
                <c:pt idx="20">
                  <c:v>Poland</c:v>
                </c:pt>
              </c:strCache>
            </c:strRef>
          </c:cat>
          <c:val>
            <c:numRef>
              <c:f>'Shippers '!$W$2:$W$22</c:f>
              <c:numCache>
                <c:formatCode>"$"#,##0</c:formatCode>
                <c:ptCount val="21"/>
                <c:pt idx="0">
                  <c:v>13771.29</c:v>
                </c:pt>
                <c:pt idx="1">
                  <c:v>11283.28</c:v>
                </c:pt>
                <c:pt idx="2">
                  <c:v>7391.5</c:v>
                </c:pt>
                <c:pt idx="3">
                  <c:v>4880.1899999999996</c:v>
                </c:pt>
                <c:pt idx="4">
                  <c:v>4237.84</c:v>
                </c:pt>
                <c:pt idx="5">
                  <c:v>3237.6</c:v>
                </c:pt>
                <c:pt idx="6">
                  <c:v>2954.27</c:v>
                </c:pt>
                <c:pt idx="7">
                  <c:v>2755.24</c:v>
                </c:pt>
                <c:pt idx="8">
                  <c:v>2735.18</c:v>
                </c:pt>
                <c:pt idx="9">
                  <c:v>2198.09</c:v>
                </c:pt>
                <c:pt idx="10">
                  <c:v>1396.19</c:v>
                </c:pt>
                <c:pt idx="11">
                  <c:v>1368.53</c:v>
                </c:pt>
                <c:pt idx="12">
                  <c:v>1280.1400000000001</c:v>
                </c:pt>
                <c:pt idx="13">
                  <c:v>1122.78</c:v>
                </c:pt>
                <c:pt idx="14">
                  <c:v>910.89</c:v>
                </c:pt>
                <c:pt idx="15">
                  <c:v>864.44</c:v>
                </c:pt>
                <c:pt idx="16">
                  <c:v>861.89</c:v>
                </c:pt>
                <c:pt idx="17">
                  <c:v>643.53</c:v>
                </c:pt>
                <c:pt idx="18">
                  <c:v>598.58000000000004</c:v>
                </c:pt>
                <c:pt idx="19">
                  <c:v>275.5</c:v>
                </c:pt>
                <c:pt idx="20">
                  <c:v>175.74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2-446A-980A-D38B0CC15D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5466432"/>
        <c:axId val="245474592"/>
      </c:barChart>
      <c:catAx>
        <c:axId val="24546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74592"/>
        <c:crosses val="autoZero"/>
        <c:auto val="1"/>
        <c:lblAlgn val="ctr"/>
        <c:lblOffset val="100"/>
        <c:noMultiLvlLbl val="0"/>
      </c:catAx>
      <c:valAx>
        <c:axId val="245474592"/>
        <c:scaling>
          <c:orientation val="minMax"/>
        </c:scaling>
        <c:delete val="1"/>
        <c:axPos val="l"/>
        <c:numFmt formatCode="#,&quot;K&quot;" sourceLinked="0"/>
        <c:majorTickMark val="out"/>
        <c:minorTickMark val="none"/>
        <c:tickLblPos val="nextTo"/>
        <c:crossAx val="24546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681872116825876"/>
          <c:y val="0.13828809963136079"/>
          <c:w val="0.31958577250426834"/>
          <c:h val="0.4312688418881596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B60-4941-A823-2EF6890558C8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60-4941-A823-2EF6890558C8}"/>
              </c:ext>
            </c:extLst>
          </c:dPt>
          <c:dLbls>
            <c:delete val="1"/>
          </c:dLbls>
          <c:cat>
            <c:strRef>
              <c:f>'Shippers '!$L$10:$M$10</c:f>
              <c:strCache>
                <c:ptCount val="2"/>
                <c:pt idx="0">
                  <c:v>On Time Orders</c:v>
                </c:pt>
                <c:pt idx="1">
                  <c:v>Delyaed Orders</c:v>
                </c:pt>
              </c:strCache>
            </c:strRef>
          </c:cat>
          <c:val>
            <c:numRef>
              <c:f>'Shippers '!$L$11:$M$11</c:f>
              <c:numCache>
                <c:formatCode>0%</c:formatCode>
                <c:ptCount val="2"/>
                <c:pt idx="0">
                  <c:v>0.95581111888912496</c:v>
                </c:pt>
                <c:pt idx="1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60-4941-A823-2EF6890558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'Shippers '!$L$1</c:f>
              <c:strCache>
                <c:ptCount val="1"/>
                <c:pt idx="0">
                  <c:v>ON-Time-Orders%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'Shippers '!$G$2:$G$4</c:f>
              <c:strCache>
                <c:ptCount val="3"/>
                <c:pt idx="0">
                  <c:v>United Package</c:v>
                </c:pt>
                <c:pt idx="1">
                  <c:v>Federal Shipping</c:v>
                </c:pt>
                <c:pt idx="2">
                  <c:v>Speedy Express</c:v>
                </c:pt>
              </c:strCache>
            </c:strRef>
          </c:cat>
          <c:val>
            <c:numRef>
              <c:f>'Shippers '!$L$2:$L$4</c:f>
              <c:numCache>
                <c:formatCode>0%</c:formatCode>
                <c:ptCount val="3"/>
                <c:pt idx="0">
                  <c:v>0.96470588235294119</c:v>
                </c:pt>
                <c:pt idx="1">
                  <c:v>0.95180722891566261</c:v>
                </c:pt>
                <c:pt idx="2">
                  <c:v>0.95092024539877296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5-46DB-BD2E-965FD7FC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161216"/>
        <c:axId val="246160256"/>
      </c:barChart>
      <c:catAx>
        <c:axId val="2461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0256"/>
        <c:crosses val="autoZero"/>
        <c:auto val="1"/>
        <c:lblAlgn val="ctr"/>
        <c:lblOffset val="100"/>
        <c:noMultiLvlLbl val="0"/>
      </c:catAx>
      <c:valAx>
        <c:axId val="2461602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400"/>
            </a:pPr>
            <a:r>
              <a:rPr lang="en-US" sz="2400" b="1" i="0" u="none" strike="noStrike" baseline="0">
                <a:solidFill>
                  <a:sysClr val="window" lastClr="FFFFFF">
                    <a:lumMod val="95000"/>
                  </a:sysClr>
                </a:solidFill>
                <a:effectLst/>
                <a:latin typeface="Calibri"/>
                <a:ea typeface="Calibri" panose="020F0502020204030204" pitchFamily="34" charset="0"/>
                <a:cs typeface="Calibri" panose="020F0502020204030204" pitchFamily="34" charset="0"/>
              </a:rPr>
              <a:t>Net sales by Countries </a:t>
            </a:r>
            <a:endParaRPr lang="en-US" sz="2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/>
            </a:endParaRPr>
          </a:p>
        </cx:rich>
      </cx:tx>
    </cx:title>
    <cx:plotArea>
      <cx:plotAreaRegion>
        <cx:plotSurface>
          <cx:spPr>
            <a:solidFill>
              <a:schemeClr val="tx1">
                <a:lumMod val="85000"/>
                <a:lumOff val="15000"/>
              </a:schemeClr>
            </a:solidFill>
          </cx:spPr>
        </cx:plotSurface>
        <cx:series layoutId="regionMap" uniqueId="{B973C517-6F06-4DC0-BF8A-6BA08072FD1F}">
          <cx:dataId val="0"/>
          <cx:layoutPr>
            <cx:regionLabelLayout val="none"/>
            <cx:geography viewedRegionType="world" cultureLanguage="en-US" cultureRegion="ER" attribution="Powered by Bing">
              <cx:geoCache provider="{E9337A44-BEBE-4D9F-B70C-5C5E7DAFC167}">
                <cx:binary>7HxZc9w4lvVfqajnjyoABEGio2siGmRuUsrW4rVeGGlZJsEFBAGCIPnr58qWXFKWpuye9hdVD5OO
sCOBRAK867nnIv3Pm+kfN83twfw0tY2y/7iZfv25HAb9j19+sTflbXuwJ628MZ3tPg0nN137S/fp
k7y5/eWjOXipil8IwvSXm/Jghtvp5//6J3xbcdvtu5vDIDt16W7NfHVrXTPYP5l7duqnm86p4W55
Ad/068/X/vbjrfr5p1s1yGF+NevbX39+8pGff/rl+Iv+sOlPDZxrcB9hbcRPWEx5TCLCP7+Sn39q
OlXcT2N6EhGUREkcfZnmD1u/OLSw/NvH+XyYw8eP5tban+7//X3dk6P/Pixtl3557rS7O+X16vNj
/fJUrv/1z6MBeNCjkUeiP5bKt6aOJf9ayeH240/Xw2G4tQ9S+M8VEPKTCIVRjCL2RPIB5ycIJyHF
6F708cOmX0T/3ed5XgNHy48UcTR7rI/X13+9Pja3pj2o+UEo/7kmInyCOOZJzNAXWweBP3YFdBIm
KEFxkqDPL/yw9Rd9fMd5ntfE14VHOvg6fiz97G/gDdf6IH9gGKIgXI4wRoh8ES55IvsgPIkiGjJ2
94nnhP/N4zwv+vtlR4K/Hz0W++pvYPSvr//1YHX/ucH/X+j5Y4J+Nkscp4J/OTsYefhxmqDxCaRY
FCN6FHPoCaaIJ0kYPWv233GQ5w3/68Ij0/86fmz8/3r110f8tTmom9sfKHV2wghNECdPpU5OaJSE
d6joHvMcgZ5vn+N5oT+sO5L5w/CxyNdXf73Is1vVHkz942QeRSecMJZggJWfX08DfXLCOU4Y5+HD
ll+S63ec43mZf114JPSv48dSz87+eqkLc1hk8yCB/zzQBxjS6+cXeiruIApPvugBQM+DOr6UFl/k
/u2TPC/2h3VHUn8YPha6+BuY+mtQ/A+rqsITTsMkJOF9BHlaVQUE4AwAforuw/qdWh6L/R5+n0Fp
+bFrH+aeM4TnxX+8/kgNx9PH6tiIv94H3tyq28XdNj8wyyYnCCqqGDDkvVaehv2AsZO7uRA/0tpj
rXzXkZ5XyKOlR7p4NHOshjd/A5yfHtTh4w/UAQPTj0OesAfTPwpIHHIySjBQDr/nh8c6+PZ5nlfA
w7oj6T8MH4s+BZgNPMoRm/CHgf+vhMPOgPWrj3/m/f8m10NOEhZhzkj4Ndg/KnCD+AQQD434Qy5A
+GHvL8ngOw70vPC/LjyS/tfxY/Hv/gaWL26bQro/Db7/pvjRCUR8HrHkHlc+DT/0BMpbAlTbPb2A
jiDQd5zneel/XXgk/a/jx9IXfwPpX3s5LLfmxzoAZScJwpCU0T2NACJ+5ADJCTgGZ5Q9cJ2goMex
5zvP9LwWniw+0sSTuWNtpNu/PhSd307ypnuQxnM45N9zBQL4KAwjHsbREw0AUIX8ADq4+/Ow3Zfg
8+0jPC/3h3VHIn8YPpb2+bu/XtprqX6s3TNA+ZTFMYvuY8vTpEvuajKgPqP7GuA47n/HeZ6X/deF
R8L/On4s/fXur5f+bjg0P5BVpkBdkgjgfkK/JF1Iqo9iDiYn+LPYH6L+cc791mmel/z9QxzJ/X70
WOq7vwG3c9GZwRWHH1j0ArvJEoJ5HD3Ns3cwByYgCT/A/KMw/z1HeV7qv688EvzvE8eyv/gbyP5f
prhLc+rwEHH/8wAfhBSYHEY5QPnnmikBg3kWA9z5Yv3oGO1815me18KjpUdqeDRzrId/Xf31kee4
LP+CPf5zZQDJ839sxNPW8b/b/H3RGX/4gVkB2u4cAyOHoKH4+XWUFdBJHCYAgoA3eoxAv32M513i
Yd2RPzwMHzvDi5d/vTNcdD8WA0XkhGBAnDS+59yeYiDMT3BIKXkojY8x0LeP87zkH9YdSf5h+Fjy
F/sfIfkj2uKRsX+9CpIdhsPq8x2S7579/IBwreVo6b2BPhumvtju7uOvPzPooXy9mHL3DU/setW7
w9BBS635aeOkuv2aiR6W3h7s8OvPGJ9QjKFuiKFFkMQhgurB397NRCcMJwT6BgSFlGOCwZ8UQIry
15/Dk8+fhqmYQG8hvtOs7dzdVADfxxIEy+76yiGG8vvr5R3Q0Fx06qvA7t//pFx70Uk1WPhm2F5/
+djdOeE80KZjBOgVKPDhhBE8s745XAGLC5/G/6+u2047Nac5Kft8FZi8DzeFiafbBZW8E02AmzwL
8Yxf6Rm1sZhcr6ZNq/BgzhtdxD5rGZRMgkR+QWKKozJe5SOr33HZR0U6Ia+VcDxwN7JDwSHqI9Sc
UVRaLZYQdTZbSBS4lQlo8gqpOWcpTUo1rOWcsHdD6FgnOtrNIs7V4lZBg3W5zmk57agOidq7OAh7
ofvcTLtH2nxGMhC2ngqGMlBbyEOUsBCcDD0VTEGXKdJRIqpCzqeeyOANxq7dTc1S7psqwJuKV1Ep
8rYr3v75zvSZnTkKWcKg/gENQ1X5WCUldjSE5xJzUbDUMT28mCesz/98k+RY8RjdGV0ElkkSnAC1
+XSX2fezcaxOratwkYZx772QSx1dogDPdbiLKqvGs3iI+voyGNF4WQWqlFiUgXP1yvqFGZlNTtdd
K2ajfSfsUpg9Dazkoq7m1oqgKcJWuIaMet3OdIgFVrGjovSWDimN+vg15mPnxGCGvhFLME00pVM0
Npkb/BCthyJ0WTzO9LrWHf0466bvMlRCyPRX9RI3V87j6b3p4/JFXZbkk+kmJjNdoHk5peB3hxDF
XZ2WZB6NIHjOs75LlBLz3OsPfLHNrVajXlIEDHt/2oYFrbJgnoJqZZoFVecTC/mS0a71XWrNqIpV
T1H/vq487VeLTcxtwsZ5SKd6SciqXnLZi66ycSPiosmHtJsdQ1vaN3a+zMHaL3jRlHPakG6sVlQT
/I7YMc/TPHC4FLIYu9vWkWXajr6frhc1ILppNSd9amVVBllUYcmzAum8PqtzJqfUL83YZXFi8Cw0
7QoiFlSIKY/6DzQqmjklvLR29ee2g4FzeuQbcJ+I8ASiGiNwxS5GiB1ZaLB0sm7sxy4pu9OoN8Hl
OA2RFmWCp8w3o1h63QsHD/zel/UkmiR80aoGZb6vtWhwWTzhj+6d9UtYu+n0bGRR3l9L/Pr2v84f
7jp+ZsB/H7+72Pj7u5f6Vl0P5vZ2OD/o40/e5aCvH/2dJ78L/V9p9KNM8uWK5P+QZv508vtyEKGQ
8//nJPQ8/L6L7J8X3qegkxhSDxCEkDAgXwBp8pCCggTo3TseBfjzO4494b/nIIaAecckTqIQgiBc
ZYKS8z4HUQ5TYQz0AId7Z3eE2IMAnqgK8u79+8cZ6Cja0bvLDCFc5Lxj+BnQPXe29igBtbgGKx8Y
Fo3JOoS2zNxbxxd0/L07QDiFKB5RGvK7Ezzawdq6N66GHXojzBJvUVF9sb//9Q53sfbRDlw7H7Ya
dmj7VMIzxIP93+xAEYkRIQm4HSjj8Q54KSyrgggLF2dBRLd9Zb6xw+eE9jsSANohoihJeAQXOCOg
f/6Q8DQq+7DKvWiGjk7npdPoerFt8lYWNMBnyPRawZMVQ0rqRJ0rKvMV0XFzjqMi6rMktBVb95Nr
3049pnFq78LwO4NH1G77SRm8ySOJpj0KUNVmuKk1SR/Z/jOKvgs7T54ArAfIEwhKOKEJj8GYHwup
7+qpZ32MBV/wHg0fE16f0g6tOk+/sdPT5Amygp0IR1EIt5/AC+5A3eOdAoptiQAbCTLrV3liqrMx
Xi5V2S7Znz/S8xuFnDEakRAU/3SjpVGslaokgjqWtdKkoe/eSO7f/fk2f5Qc3KaOOI1xDLr/gxNO
rOmSGc9EINZk4Yi6tFHJ+0mxbeDrb+x1Z6pPtQR1Io7R3V8cgsuRw8u4HiiSKhQumXaqWvdVJyZI
wsSelfH6z5/rDkMfbwYPhUKoXGP49xhL1UxZmkwlFVMbpg17g8KsiM940Ik+OcTjlSlOk3YfWiW+
sTGPIFAfbw2EXRQzCiAfRcfW6Kk2hVYmFD2J3KsYjxUTKl5qmSkSu73yfAoBITTxR9IEzWkxqOUq
9GO3GuzU04yaUnbbhs7yZdVRRtKaaVWmZZeXpWCRC95p3zabMdKoTQkJ1FmFnX49cwLWErlqeJXP
Er/PF8t/yxNWSWGTttcA1PtcZpg1rhdB6wq1kiHzc0YLbYK0AmC6r/Qy7AAowad75scPjfaKreOC
+NdMJ1Ocmh6zVRPZ5CpyrbdXxRBTlRY9YObTFuUoPCu0Rx8ojfl5QRpMRRDmvUs9C5ZTpGNLRSi5
vApdcTu6JVlEb3Mbi2LiOhHFPOglSxjB130DUE1EXiXJxiWasFM+Ff11v3jT7SYdmfWsA/tRzsVw
Eamy27WkVNsW0NeKDi3uRVnNZZdZPRKzGR0Lz0Pq7Zj2LdcoLeOkQyIZu4BmA2BxtJ46rD9UMmik
WNyiq2yY63Z6qZfeZjonfXvemnk85InrzvqiDzOcL8GFnpvuAhvSZV1M2T5Z8jINRiZpWrSuqjIo
wbqXhHdjux7HAbnrYmpiKaq+t0Sw2nbTuQ1s4c8KZsegSHFuJ5ZWdqjdxpLSRaKt43jOwqrz11rF
RQl4MKnf84WfVhD1tlE35esyMeHlSC2/9goi+QYX+bppyzhFLhBgfGH8JmA43weG90Pa5q7Ya1kr
fwoqJWvbx1M2Jfl46rpibgUyxVQIqiv1yoPvrIK+ZtNaEQgie8frsROElHG0HwrfbJaEBW80WUYt
uHN2NbLKUbBtZsqLekZx2tuqT9asYroS8PMTc+6GcVnZIKhqMYRG7ojOy+7KDTPS6ymfuTtrQZQv
eZn0O59zSCFKzX5+VYMFhRsPX8cKUeK2doNo+ijhrwYqm5UjxXJmBsWyyWo/byPbgUULSbpkXcwd
lyJupF/bAcXNae/HstpE/egbIjpJEHnp68JWNyMUZ3iVT/kQbOeIN/4aroZUB9sFvDsLpzzeNWpR
dTbxrmHp3PLoFauVkfshVLYTXM5tlPXMVL/1y1DpIaPO8jwbIbdvaDz3UzpUQwOlETZxsFMGMZd1
HTZvVc0NXUtifRbm4bBWdObXJW3rdTTT0QqGyHAgDS3XNHB+G8zeXEzQmnxfUqo/EezptkItWcsq
SLaVMe6Q9MivokLaWUxTk4wZpg03mZS9g3LP5ePWzknw2uYVIUL5FsVQ8LryY+d4chXn0u+LsOJY
6JKQLSVNsjFh6KG+0c1y4GVFujTKkVrHfoxOLdELFB8QhdejzYd3LCyTAzgwViKeXLgJ2DBcjK6C
EwWRXAQxfXsqmcHBIbZliDfKymDlioDXmaL51GSaTEWwgisKpU9LCHrjpl4au6fL/LZTujy0plV7
rKrlppIsTza+bXm3AlDbzyltS+Q3U0CqMjU6l69naYpQtDYwm6jNA5MhTqlcoQa1n/zQJ1mtQ8+v
RiBp2AZx3URnyKmJvCxjafEKh1rOWR2ZYdlHVCIi+qCYUdpGE++3gTTAf7BcTZd5QH1/bnDVuDet
i3yush41tJfZIDXNkJKmFA5C9jqvSjSlciLTKzi3ysrcxIVYhjEK3w1xy1PXUogiivmSrYexmoOz
sIoV3UIRrpEwbTVuVI/9huQe95s4rrqPrKMN0CUVMactlGY+dXOwrOKGSypGZIOrEsVtsUZcyddL
3kavlZui1Vwpfco1lGZZ54oi65NhfpPokC17bCU6D+Zlcq96g2qSSqnUxRBU5caFYfzBO5xIoHjA
RNasXnS4Ql2ZhK+bZJCpmgp91hhglLbdQBO863Pszaru5oUz4Btm7a+VqarltEFSdut4WAi9iAdq
23dD3vt+TSVx8pIh1q5Q69Cpq9oO/9a4EqsskVFPLzwAyn2Pm/GyqPxCt7j3JN8SX5RZMZLiBaaK
XSntCE0XpmeSJjgf80rIIYDs188TKw7MgGJfxNTNSiDvwyat5JI3L/nI0KJFLCe1N8xPZ7EZi21n
NS/O5xGHwHDlo9nNJOiuWz1yDU40yOasiFw0Zgnq+EVTeMJXE5lbfTrDT/mKFNLiXAk8FK5NXW5s
b0UOCRsJnnM4ahAtTS0q3eVXIwcf2Y41MHhbyA1mG022a18Y3tmNREX0ti1I2YqKzZNf53gctovH
7dsi8Mu7BQJAvC6oVGsbJDMwG0E17vqGYfANFtlS1KTEmwIZdzEscoz3rS4nnNJxLvC6tpPpRTfz
8IoOiwJxTn6jLfhcMUiDRD7n8jqsLYLCIA9XrCL5anFJO4sZsMUmbqtZClxNAEqEiZgUURlBBIsX
3G3KZZHACixxuDNoxHhfc+YHK3CXqyva0Vivajei67aMArWxHJQtLDI8fhGFc3EVFBoijtcLfb2U
5RWEaVxlrJ1yu42KWLG3qJlbct4GTZXGVvUveg3s4l4WFqmsM41xZwOdVL7SQQXWMKgQTr0gM0My
BTJQtLoK0nkc0QbbFlYsALCmemja34KpacDZxsRTMVtfNysVSt0IXE90FfZODR+CoMerFrhQlhWh
BvInaly9b3NfRVuZhEGdYVNhYMv6ggdaBBxouIsSR9aLPD8oAnAH8JKv3vgBS5Zx2pFp65hqhysz
JVyly9CjTqAkLFdVjuArzLhE7xaOfCWSYug2I1xYqSHCmhpvC6tktCsWV6tTW9dVlvR+KFdha+vi
CrCLGzOrurpPk6U1WRuoYg2XwRZAUHp+lVhlx2sURSmWsjpNit5kys5F5otw26OofFHSpd7knpfr
Ymj6NMesWBfg8q3oHaKg4WnaToiGqyaJzJJ1BUv2NW6Q/dQHYyzIaPtsCfjbqKgwVDbttMEVQsF6
jupqAMrXtuPl2AJrBJQyqfnWRfHwouQKvW/7SdcQRpxeBcs4n/VkKbddPBK3BuJimteeWdq887qK
S9F3LbHCdjPek8EawMCSjns0Dx055zUlHlht3nyoIMkCQAh4sVM1qyvR1Z6dTaNnF1W+tBfTHHfJ
wddjUbzhSOmM2IVXkNBY/D4vcrMuQ72sms57ABUBeh9MNElSIF3s5QRcdS3a1rIz0uIEKIik6la5
Gqp4E+SWvCbAsNYiyYMwLedymXZQgiZmowfP2x1dgvxDS2pAhi1RwXuorNySUqnn4DpWZRILtci2
E7lx1YehVX7K+jJuy3MSq7z/gE2H5drFbeAy1EjTXkd1CVFl6HWXOsNLgF9TG2ddneA2i6TmKxIC
dSnsOJXpRGz4ys0tFBCtRvPpPAf5LsASaN+E5kGyh8wxpk3Ji0rEtO8/KVoDqFZJI6aq3s11feZc
K9SsQrpSnJU2mxcT7Oq5r9dxB1wgEOn5y0mi5pW26wHQvQXKSEg+gk+gKRzal0s02BG8jM+LAGi5
LFm4FDnUIUACX3pS9aHwQMe+SPpKraD8iF44NENxRVv3qZFR8xq8MNnEuk7OLNdkHSQ2+IQLcLYU
QvS884jn/rSwOvY7YKExVCK6qkcB2aC4YVS7Tb8sOnjtwjqcRNUlOUm7Cit8B17RGi9ynrIZV9H4
RnOKoUjjVSLqaWhWJgpsJaAKM5mJIv0KhZWuVnGcKJwOfUc20LnIl51clrnYNUFJZQpRB21ar/ox
BTLVV7uA+ZjsTNUXap80rAtFBFb8TppYNalrJu1Xw+I6ta/d4s+6koTzDuJluYOaK2/SxoZIrnDl
5xtIE5VK66UNpZhKRE6L/q4sk7aFXdVQrlkzxtuqGHzaIc3sVldF6a+SicbAnTFSXcxV03/oYzue
h0AdbvK45lnecTcJ0td5t3eB9O/QOADhHqvJO5Ipx4YgzYthildAV1f9vgNSOj4dcl21rwaVLJUo
FUCNzI2gbBFC0VynAE3Gq2lswssAAvtvicVoWpUTW86KEg1nY9TQw9SSwqQFbZE6X7xHNTj2YMqr
MJLgE7IuQyVCF8xnwVjM/o67n17U8aC2tPDRtBmDdhpF0bNISD2aG62kewn0OxS/kXPJe1rQfhBj
ng2R4nq9zDivz6O+XN5HGJB7RgYTVlDIBlAszrZ6Ww2YjGkICblJR1OWjejHpYQCZ3TwPeDlPAuY
MRnrWJ+NPZmvaOOret0jXEqB5kJZaCoB2B9sBGiCuyabmxrecj6uZT0O63mqmiuNp2KFUB+vHPyc
QwmvULLhY1n8VgER96qgBuJ5Zyx6YzBUs2pB9UtougWrZmIWCWAV8vfE6BgYPNyfJUSaF+XSwWaT
Lnq9oqUf33Km5aemazyA9IlPG07L+QW0OqBwH5iZNvALcDNnisnh5dxRsqkjhu3rjkbzaWlLmS3Q
+VzW4HrQAmwoZWnr2Q2zJDivx95Voi2QugSI2r13I6YWoJiFInexAIhomBcOwkWhZzEOERShOmBk
F0Y02rBxsvsaeg97sGmc+Y5Wazh6fxmSDr/ytLnOlbrKFR0AXikGADCvYo6ycYrmdxBw8GnFPafr
nJV+NwOgV6JelHprjdPlBr6NQh8prHXWmtgKKHLDG2iG1Ctv+m7nlxj7VGnrsagMFCc5/BzvfdK3
wbabNJBYwWRdmYY2gCzShPkyrWJaag1AD9qcPUSEN0FQ8zWBIvMdKwfa7dS0yOtSuvAV6vtxU8oW
yXQsGHTcZDK9D0zRXrEe2nNRUExnTTA3e2/yDowOx/hFl7B2O85hfWXyIV6hPolSFTfdywFacFtW
81GKBMp6YaESbDM2MP+bc1GbDTGxbFtNoK4MbCBy66UOpVlDkgJsANklEH6CA6SyV/nrnk3JZsEk
yJjJ8ae8ngGO96Q6K6VdtkU5VTszcZeLjodD5hfHt4Pz7A2P5uqyxDhpBXhbzlZSttqINgqWbASe
/to1nm2W0U4qndjYqrSXc73tSA5cRkf7tM+dZaJz2K+xDyD/xHOXSwHDY521ZeNSatAcp37mFRTw
toLnVQ2eLgOSlFBA99CNdOOQJdrMIi9nuYk8BLYIzzoUQO/CIsvb9k0zV6Te1BA/ZoGjpliHeuaZ
B0EkaczIuFeYG5uOg4luC1t3K8j96jcX2XSQSXWVWxyO53pxUXYHq18ncx1ft65rHQDa2NU3S8L1
2xk63OM6WBLUXIA4wHsmPc7QEZ06nQ4uaeDvpQ1e4oWxKvV33GHaV1OCNpR08byVUB/Me1Xg6NBJ
iiEaA2+amRDqjLWUgfECkC1ZoblGPOO4j6u0NDkEl3KEfDT0482YM7filF1QXBXQUdRQWAkc+HHv
RvCcOEAkHcGlLqyKkls2A2cFMNqH6UDK5R1XOX2X29lfAT0GpSU0v9VZ0mCL0y6xLhGqr6GkLh0J
TbZAQ2flJRh3zpdqbUIZrzhWuVxr6DhVYmrACFZmti4USVz2URpIHO+jMQ6aNAlNccnM3FChoQ0F
uBgsT0BdNo3X+WKEfhPsAedX7QZhjXa2gw7Xuq7hloHdo0bLFW+Dj8Ps8kUYqM9vc8cCvAryFqcK
+3Id5WY58ybulBigMV5uvTL2ENOWbqBbTLPedXLezgOGrb0NZ3BsNJpLEmj8cmpAcbxGblXz1meo
lR5gER7yF7STvBd9TwlKkbJLdK6lfQV3Kw7QnB3PoT8M4X7kcr/MdIEgiythTqNNeVmD+W3nfGiG
1FBA6pvYRO7dIlUcn6KhnSDYdn13Dpz9vOK8g3JqIkW5wwmUtVBZ9ewN/DjJn/pE+RWp/TRuC/hP
XT5qgJmDiHjSZqMG0xDYI5clwFtlS46h/V6yenwzADL+0HQM9LBMnoBpo7busiVO0CA4d346V0mn
+NaYSkIhp6faC1f3fF/6BIKvZihPgXNFKUGDzkW1zOo1b3GJMwlk+cupHOESiXEhhJCeDl0hKt6P
8YswbLp1Mg6xTeH/r6l7oXTkPxDnpdw0NnY7UjaWb3IoAw61q9im1GN9gBucic5iT/BpvlQTWkOB
MfuN7PlLcNDLugRKoYS7NiKSU5TvuHE0WnMrGyUUwGe+jgEanet6IIUocs2zShfmnZYjTY213IiG
t/lbA2URT4lL/CQ6UN4bBkRtDD2lyoZXYRfHWT5WdMdaOP8a+aDNM1MlgKDCkdg5k2XurRgaCuRh
6Jk5z4s5+Qik521H2su8rGUk7JSQl3MkO7xeSp83qyLOm+twoG4jDZGfwqaeNSCGPGxWSdBS6Bt0
uoF7FjNv93NVVxE4RVnc0eaRgo4G6+ZDoZMWpVARTW9oHqte5EldneFQjSVwCXXT7hrCC7RxS+DG
NPH/Tdp3LDmuLEv+0MAMKaC2AGUVS6vu3sBaJjKhEwn59ePoaza3CPKR1m9W5yzaKpg6wt3D0eh8
zXO3TcOWtyZdZyLXaqOsZEzXmuRgMo1tdfHrkDXarDwppm6TODQeQ1CH8Z0vAi8NG1mlzTYtMnaw
pKEsDHIxBrskBxNwnxA3GEOhnaEG9zDKnwQAehelVi4Pihe1s4q5GL0dG0dlbcFcu9/7SZA+hLIn
QekrsnZblcWUPglS+6+Vm9td1GKPQ/XT4nd4EHqk+6BPLSvSDtAXEeZJ5apHGniWtwKu34IewJSF
KGTr/nueND2NalbX3zsAeNMvgyIse+yQAu8L3IbDrvCoZcKmovSJiNJNV3FakFdrTnx3gjPS7IKS
xZExRbHmlpU/6NhtXlqSOsDWkcb9niRLNkNBBisMnCIHTj+wqo1sN1GHDPO+GZh2gVITe+M4rbzj
nYmnbWYJ/dQI2u760lGoq3QwPZjYlo/I6vr7gjVdEnlkqAA62B7+lTvEv4qxtXVkKSdlEVhd0YS6
UMhqbahV+C1zCmuVuE38XsAhZqVTTuSdhx9Whr4BUv/c0jIwkcQmfs+nostDMSUWkgQi8nfdjum4
Tus2S9ZTZ/VAKwWQ1bC1hHqXGpABbmnXKsIM2rDJ5c1BmBhXtJfWJV5gH1xROXzvWJnGa9vy6xdr
svRbllcOODi8Xb95rtRjlit/VeCuMNvO9f115roGNbLfJPltCRzxxYwT76OsTBk9SKcN/mQGpWxo
xy2ZAJU2Tb9l9jTKTeBBuBMmU+UjnTdBthuKtEmjcvCSfZGn3MLUdOU2FWn9NXdG5y5urWpvB6Z/
sZmt8M5mXRbGv4Oqsp5yq9EbFfySXjgGjiYrUKI8iwZkolnkFnZpgbIh9u+G9EEddYPyk7AoYsVu
0yRPPlScVHot2wxVmq2xn8E+B2+ACx+6JHuNiYPrlblJXIc96k2sYjmtjRnafU4qdZsno9k1pevd
ca8Z29sRqhm8ajEPxAavcqWAIAI727eqKEArYKnvuamLbl20nZqAH6YdDTWdLHFrexxcYl5M5sDj
GCAgVlwCY0NFkT3YhW+HVQHyaNUKlcT4kYkAdD+C2QqTUlc7G+zicz0/v8L42HluUKU68nG6v4ES
JCpqCqpliJ3K11KTAalmMdHXJlfFQ+cVyAlTYJOYKtRxmwGgabpVXoZ3oah9FGq91KO6IaTzvpCU
ylurz5vxQZemJaEzsJpGRUJuRKB6uYL6qqZhCs7iR0rqQm60nrL+o6rAa4R10CdyqyuGZ1dLr1wH
uvNABOW8/F7XqIGTQA3pUwEKDyPzjcgeiXH8JympKW4yNZbWKi88621qKvvBFmKqQzsHouSkdW6v
C3uyUd5BQImUJ3CHu7yavA9mzxi5sIxL16zI3AP2UrxBRmVvgtG0xc1gCP+B3BMz5Dik0jvwYW9l
007gfDIGIVyTN960pbnvm5USQtHXGkkZiSj0gGUUj1OLeK01RCCXhAv+wPXH0PUtXNeZ21nvZTzU
O+XhSQ1zmY0/sHDkTnqNSr+lVd+FNJfUeukbNwPt0qXJBHDPYy+98a0ZmIybVUoaYAOO0r2a+alu
b/JApLtJVJXeisaZXpUjocTL+mF4MyODrm4U7DACx34C366+FabWOxjA5Xrv5aZKd4ku2A8yOFDC
ZQFwzDwePb3mWaNeCjLWfthDLDitgFGA1FIDRZrrCpusKj7I7sWUsSei3M8m1MqdT8YNJA9Vtsl0
EwByLERmr1PjuX8siGSyvekrAzInxy0ZsSBr9kmLTOJHBZJnfLPcgiTPTZwjW3EDATR/HDkQf8fX
/VvXqVyu4kEWb00/BMiZGx94O9h4ywoLCYB9M3WBlTyZ2FQgyWTafGVC5PvKBsbIk5KVIVfZ9C4b
xv8MzZC+yMpv6Z4Cq7unzG3LELiHXYeqloOOAM9U9sH0gsj71LES+zlJRmxzhQ3m3Tp4t/d5PhJ5
o0BHo0JNsATh6NP2O4TA5p6kfT2hqgzcJ0lxGUd9bfJHX3jNC0Ppz0PX6ip5Exu3ehKCDO2hp7TY
ZGkpvrrIhpqwG2KAkcqWLJQ9I79a3REataKRXSQ0XpiI4vEebq0JzcUR4WJoVuXQykcmMjbtMyeu
y496Uv19Jl0btblIs4/ChmAhtEljXo3j6tfR9Rj4YreywArI8safcPhWU2DRPAxYmzrhOKGkiPI6
pQCXqjY/AObLnvDbLbLinBj+Mx1bfdsVjn4kLrITyuvpvarH5K50qL9i4OZXBHrHGxcoio3VBMXg
ho62RrEdXaeGrpNlvi7COlPe8KyUAUXq2Zo+qaKlv7hdBckqkazbQLzo068SiSAQ0REyihDMpLdr
cGj22lHtAZSc941UrX/LfO7cu0Tb9Soo6jjd9tqWOepCyTaUK/upK2m3pdKFgDWXI3+LmwzXbNfi
VvJM3Sa7FiUySM28ITvactRcsggM5KO9CNYOWIw/eLfIykyV9lexo7LvTauhrc7BnZdD6qiwj62i
DF3ggeWqsJTXh4Vjqva5pjV9bGQrNzLvhns7sOkXog05uANx1nWFP1WD5o+jQjZOvpY1GMaM9tVm
bMoRu4QXedj1ttutWWcp/wYc0fAB3KjYIH22pzAfK3OrWSLuPKfy3u3WVatB0/a+6lHjS5GCDs1A
VqN8IQJIfzYOBRJTKAR+4SjF665qgkelW6BVWYwfJFy2ETmxH5hsFWCdzPirHHfKR2sjw7eDZlzr
2PGH0MQJzf/EAgngQfZ+XN4InzYAczJcyjtk6hk0vb2y91kf5y+KNP03VkhRhABKG6T2ItDsMZFx
1ewg+ytulOHubgiQ7IZONpTY0baVP48QQoDsVLX6bdN4+kobBxSKHSipd4Avx7d6so19l4AfxFzw
vIr3PWt5vO4DyX4zHMNtbPNYr5hR2oSFlWbPQvgAIUxVkefeYLryoLEmaAuspNgkFkjRIDcZjYRk
/ls+xaWzdrvWq9eNktDEdXnernLFpmIfB8JKVnnrVdYGaUWlowwM4q7IxJS9jnIaQqCX/YEiuQvC
McUltynxrt1CJtiSbTblxaPjI9MZY8J8ILGkEahx7BjJy7xwm7hBZv0A2NMX37qppjgo2plZMDAM
K5F34q6VjVWsWnvg7J0OnbUJxNgMYVxbDvIPOnGg0H6N3RtYNWpKayIrD7ekFTWNS8MEhO+UmW7t
jtUW90X6GA9eKm9SYdLnpC3A2mMpbh3Hm95AxovmXtokVkATmdiBHRWvlSVxrvpW3QviArSGrk9A
eoJkXW28wkJFixof52LChLWRhRR6NUxWPYTjkOifukv7PHJL031zlINLK66T/LEpTTCsUhBhWQQg
vFz74CqK5xZRn/lY5LcxrrF71DHuQ2sG/UTkKFVI7QI8Rpc3myC2ULT4Ju2iqa2CObHP+EaVDffW
CXXyXZ7wQEER4JTPYNiAA9f4W2UoHB7vR7w13Y1x3fahrzvIIbNaM7HRjp+n4QCgIQ9l7KYUEo22
fGSK07uhsBJ2CyleOeyZK4F4+douHy1TpCB+OhwV6AAkCo5aPwjNHZyNvtgqJDm3JE6m77FO+xdt
oLsM28npDzpop2Zd5SIOIlie1HRTBdCEhqTKuj2AbPruIv3+sKgcgdg7DDQEr8n3toynDFhZFpeP
AyCANXfSzkeeNvKbPpU6+MgGWx8KZxrSUCQ+77cNMnAgHMaCENxrFWgxO0sfVNf68Qa5AvEBNRWN
G5WQDhVPYCWS8QU6g0x/Qe6j0TqQ18nO0Un6p0E/mrXNA9Ylj7oqbLrzc1/8sDt4oYWal36+nple
J6xdfwBcD6XOMy6AFOImu8TLMVb5Vk+GvnmkHcAj9uUac21/hQawwv3n4OWjKxQyyPfxZveoYScH
aARo1QwXct6pGHxRA9o3KG1/zQZjuVFt8PKnQPwOSlJ+SG1cIlEOBd0bqwR/52g7WKUeTX75FD9l
p/lQNWAiSl+hWCSAqPCLh+R29JvhI4Ai0N3IwNX2uoc2T0QpJNnVe+Br/5cYJ5rui74EngQZoy7W
yN+HNHKqktyNgUZOQ/x+/GIKrn5Ao8C+137XWNCLFf63BOInE7G6yjUIf+H/SsBjBLjcwcQAS+29
OrIgvsalZWkQRonKH5RBg9GaQK/Rh4E3VtMuVX7wBCwT8hAqfPnS5dqu7tMYIgkcQAXV/8j7qnvI
eTLdJKQbftp4UX+zskajQ5dS3DhlQOcdrvzhC60IfxlrNBWBiJcy3s15mQf2EBjTBsC2O4Y9LYg6
QK5WUDTX+MReSRqYLxrF5K0aklTvS/RMeCCL9DiGqgPfvOpzOt/RogN4kBsBxL/itUgjypmTrqcp
BgieCqt5Z+3AfyQF8vuIZUmMZwSPqrmRsSndPej14cmkVltu/48ZpqItkCgB4kgZOiwMsV55wwFz
J4Cin9O28LfEbdVhHET/nSpTA4y17a+XZaSn8l9Yt3rQgxD0AkFsvFA0lz3pmqQdWUib51FC04Aj
G3jTlVanM4pcsJJo62QOvFw4X7QC2ZWKrdEoEPY0iWzrWQZJGJT34HYr/nh5QMdq/1k47QWcegHE
+PAXQOcRRLOflPIQblVZkwPanYAZ2nb8mpbx0+UQZ+YMTSkuQB6G8cCV6TgEzo41tClCsOqp8l6L
aQ00/3KIU7m0b8Magf11Q/M5XUiY06SEXCapOUjqflVbyKvTrQ097ZSwKzpi/0RE7NsOh/8L5Oww
IJxbNz7PV1HDmCqWJeQmM7oKVK+XNoqDnTv8zP0bGVzVLc9rfazOxpRR9PfAwJOib2SxQGU1pdoW
Iw+bbIo6YIc2uSn0VgZ3St4Jse5A/LpXVNqnKzbrozkaGxwfvfVLkTsVoDQDiObCsnumZbvr0P/H
2vXlNTvdeYHtElTbkGN7Ll9ui8rPWqldJM8keBjad+P/p631f+wBWTZFUYIFwo5DCwJaWrDNFzPX
AD71Bu26IW/aqCZ21JUfynEjPYLdpRyS4MoKWfedNu8N6mJAi3upvGttfcvlQzsCejdwWVAYVtLZ
JfTzfiFlDv13MAG7Ys5DmVRI4MzzqNwm6i3ySGu1Aqdwf3lm/4roj/bMHBQuRS58v32s4KKH1M0C
iDITAoxcBfe6/qh65AEN758aqzyMBV2DDrwHMweI0tEQQHLzOPgsalh6KOpp1whxV4nh+cqvmg/h
6a+aO29tTAYaDY6nQjcj6Cv0+4Sx+VFW/NZG9uUoXoddeee7bSQGP7SK9i2g2YPlzBQB+0E5udLt
cHKA57kJbJTqAe5XWHgc/wqPgrYTA2S1dQ4ppmOtgiAL+1qsAHHsUiAwEAb9vDzyk+t8EXL+SZ/u
WKpHEPkFQup4UzmAOuwk7MG6tbrflcmVs3tyrBbBFms/OAIi6B7BOuhk8GCD0fRQSFwe0ckFgSA4
WZ4D61tGsZjHI4JQclRtwTyIJJw1OINtlUJ9m7F/vdbhr4KOW8/BBRHAymBxgoVnGWMZFiNf9x/H
wv7j+g5Qkbx5myavfP/XMQUcnl7+7JnA0WG8GFOVs9oyjheHloTQEMmSYN07dvGVB/d0/yEMjKts
ypiL9p75Kfu0GUojaGemIA498m7UJgdpXkAqANly+8WrnOjyoE63HhIJeFGCffTw/i4v2d7qEhPU
AjgaooZctvsu7tbpkD+lwbTuiulKvPnXH59xxEOrI8XVg/8uT5eUPjA+QuOQlz86l9xng3kuxizk
hfiPZ+7/eL2fRJp9eXw0SmJw2B3u4lBZM0lVKNcLk8Z7wr8sd6LTIOAU81eJsa/sxPnUHI0LTzBa
8ucEA92X6GU7XjVbD7qFMg9HuI0a/kKcPz1aRQob5J+3zrsvRddfeR5PjtgckXvYIgF6PZ3lEWvr
PE+FjYil4pEj9bp1fsdj+q8H2adILx3sdxxlNLUtxgWAaaSQOLNQD/dD9dXRMarxK0/gmZVCDB9r
BSsf5GmLex88VuVz4SEpsw4+yneub7zsY2zfL291Qk/XCAMBQQSZD4VJ5SJr7gwbfZJR5JmNRQ4w
WjCr2quHfTYwdTu2zp+Y9QYyX6BMVVfs0hF9Wbo31ZqqeLiyO0/OHcyhiAuU1AfIhwRnvqU/nfK+
qbNg8IgTKori24NSeOvnnL0y3mX7yVBAELwtrmQ8pxPNOPzffceDT4WPovQ4KG+B44DoAOdu0PGv
f1J72sTpIXZfL8/06eDY/B0F5qB4gKZw2WwpRqeetKGQAmGyu6pDB5Fzm0N4UcmoCv5cDnZuUNib
3Ha5xxF3Maicdb0kAcCANKse0eS5R28kBID9oaPW7nKok6sZRRBuEmpjYLACYfO4Py1ais6abhKF
F+ZZuirj96auV6jZoado1oX5CU7wcrzTI85g5ImGRMcFi4T9chwvISmrmEq8cOq4vrXjPFuBNCxv
Bivvrtwmp/cXQgUBbBHnblLkP8ehZOMK7jQpmok6P90TIH+h7MZ8NYxuCTmCLd0b4Y3dLYjxdw+8
+JVrZt7ux9cnvk7j/+1n9ig/2TFDN6bQKLQe0u0A/Ai62eqby3NJTuokdEl/DrGYzIr4rUdANQL0
J8Wu7Kxx5Yxlu9dQf0X1COqVkeJXanV11BfZA2vt+l/fvvkXBGgHR72Gx48ufkGexXHCO/wCAoA4
yjtyKN0Sr/v4JfPqK+/RmVOBHjqHwfYPNzdd9rJCLzwCxEOWl5lkRawbO7jLc7yyzf9nnPnO/XQk
tNWhlZEgDviuVU/uYpDasvGjOrvySJzbIX/tTwLk5jP2cRyojrNUtAREbF2Sp7oSP5VnXRnLmeOG
fjw8cwTVIMH9eBwCzhcQvGWoijRUaWHDusihQxMmTn1lt582OftYmE+RFjthQOcrnDgway1HY458
nLDxkt/G4pAz5pGlgVO03xtoUF3rWugzdxhCw0MG3wFBX4mzGKRq0awLVQ3qTfIqxQOIP27v6uax
p1sbtBqXh7K7sYdthf41/ZzoA7j+Ntg4aTiV368cyfMT/t/fspgGroyM5bx58FvGcivMfWl/i2Fo
wJwDuhNdZyuHlyy+jVUHenTtpptxvPIkntlWyAhcCpGZO3vrLF4P0rmsdDWmo9I2AeJb4cGChOLy
QM8cRpdwvBiw5wDasKzxW6hF0TgNDBedMX9o6Wwg5P2Nhrp17Sb/Hmo2+WC4Zihy3tmM5PN5rEVf
8yplbgh66KOT41PVOLeQe/2M06q9Eut0+ZAZzi6XnDuAnpZYp9XTuoYBCHYxs7Z17f9kKUUzcvD1
X2cPYVAIURs4JIGq7HhIYwed0OggjGe6QzLk4J4hTS7HNarPK8DI3598/A7NVwusR2wQ1AA+5+3y
6ToLYIZUV10CEyl7tPFVPtO/ozHTWqkiy2+4DqAFq8AE7AVlVv+RmapWG6bAqKyBmPsfnJlBgf6b
8IJZMu3HCMic3HuW4A8ZFia+j3XV/85sqGwP6EuAVt5zyyZflbmDxNdMIBk24NayP2OMTqiVO0nn
PWO9/6R9Jm+wjQaD3LTvXqtEo8llYG4B+Koqsi1naoBWJZH6zXMn8dpIo9AQUZm9Kob2d+wps0dD
w6CuXJqn98lfsBN+MEj38HIvzrBTZSOrJbQief1DgkpT/q9aNtFU3yu19+iVV+A0s5yrRxj7e9TD
/v77yH9aHyS1DAoKAxzIn3aMxU9g8kLSdnccrxub4n9+sTl8LyhASJ+gbvUX28F20TtMmsBHDQkf
rXbtsH7jTWj3L64EOr2G8NdZAKbdg18pSoLjfUcd3TWOSoOwKL8yfqvcK6t07u+jEga0hkOBDG9x
zVUBWhRFiRancSp/GDDeU++9//MxhZXLf0Ms5spSVofuB4Sw0YADpjJUvRd57cpAVn850pnBQFUF
bI7NjzSjiydsgpxdeU3p495pwOLCYoVdC3F6Y4Mj+BRisavN1PU9Grp8NGha2SpPBxGp0u53E/r7
101pD6+Xh/SXFlhcPEB8CHJwbAC4Ry7Sm7KAarb1iwAabjd0WXVTpWkInA62FFCSwM0HepZXuCA8
czVEfoIWkbK4LdEv46H5gFD1dPn3nJ4zF3QP2ruhGwcu5CyAtUBPKpOeFaMphz9zLtBGqtEl3uzU
lHzxJ3Kl0DldUYwbvRagFDwHCojFioq0ci3a2hYoYRkf4Mf2p5/MdOVyP32uZl8ZlKNAGGbse1G9
gaOISwGdWMi777A2hPrc21isvLKSpzOHKDD39wHPzJ+BWZy0tEKD8SATEVUN+WmqYhujMXewvCDs
dF+gac/fXl6qc8NieB4Bn9j2nGIcXx0TvCA7i6DV1CtfC1gPJtKLiHvtgjo9EPiilsfhZAVlL4O/
6XEU9OekQosAnIjXqUi2hdwWpIJzg0ifPacnV9Ky03J0DgezTcAI9LTSzmLLM34NV5bEj0MWf4EO
c502OH/tsGO4Jl0nI6GbOKvLc3m6eMdhF6cQKixYckCIEal2uIEwbYOmvRsf3hDDYDa4EK6AQKdL
hxufUQLHSh8lPoxBj7INGBwU6GBMZAQ58U1T22huG/vbilpXIOUzcfBUIieEuRG4abbYIjx2mppo
EFrKT0MH7T6tfUizL5fnbv6xxzfY/B7/N8jiCUOn2DhmSGijQfZpRES1b5ss4j1yAaSHWfwnGfTL
5ZBn6ig4tM53BnYmn80/jyewk1UPCeIgUajJp6SnG44uqkHbPwkRT0PaQShsf0CfC1CvXkmeRpfj
n2wXfOMDJjMBwXmArSubd/GnbKRFD3rWzQ3Avd3Voem9n0HhOd9r1pKIgKFaZXUxvl2OebKWc0wI
C1C6cby3/mLIQ4/eD+WWMtKK1mvXgZkQ7mW5Fj2OxeVQ9AQyQSykdIjmu7iX/1rRfhpfouCs3jVE
RqPYTAT2PQX01dN7nMGEJn1vswFK6ANawG6TbJ7qKIfSbdi6OdqMUntvtfc6/u15e6e/8lzQk/di
/mE+h8cafHzw/4tJmPTYpzV3ZTQV6FsFKKaQkQVFA6EvtGf5XTqW0o2gOoUCXlpua3ZlSZ3HJKPW
2pa6jXe59EVyo3EJjSHySLaCUJE+9VBFdivdjRV6xK3BuvXhe8YjkmZoiIZNAPL1Oq/Zl9aT0O+B
mlTtlRvo5J4NYBGMCYdPI3itE/Yxi2k3WLZWUQUI54CialpVfVxF9tTZOyKFu7u8xmfjAXzHwQXy
B6rkeAuneupI40IMFSTZDTVfhaQwhNjY/ErifmbbgmYHW4EUFwdmWQLLDH0OMDXCuMb6HifzJ7xi
tsLyr7y+54YzA+t4DSkOiLc4kVjvKcFrpKJMfSPOr67buOxXlVy56s5HcQj2IEptf8kESon+71ZC
Di/svZl+TXBLEMOj7H5dXptzc8ZREYANRM6Cy/t4bVRm8AzGgYwUXomtJZ0cBkFcSvhVqfJKckTn
hT66vrHx5vIALxHKnZOzroDZl55MVUST3n6Hu0TQhUWiyNMw2hBtjtCMwmzQovaPpui9TQEt51uG
HrNDDl2v94j26iqPugmZzxasH7T0nt3EvxqYJbxOich+el7j7GCiAFnr2PneV65K8v3f5wvIB77u
DHgVqPkCw65bnMfejmXU8nEVJxC3B+UODj3/iyP6OcziyBQ0ToHzIgxEcGjw3wljR06aokvz/fJ4
zm0zlwMOd8HAg6Wdn59P12/Aa9hzcQvjyT0oAoqB8w/ip/UzCl32c3ITXICXI5550BAHKdf83UiU
oYt7tQkUw0IOKkI1ghYlu7PusHg/hqIx6H6wi3UPfOlKqndmlP8pelH8oPb5+8Z/GqUV+1aNkh9y
zB5GhnUf5agDRj/fxX1+JQ+6FmqRovgTMJI6BUiRlu8VusCgvYXi+EvCr+yQMwf3aEiLaYShrHFY
gTgQs64E3Jw9I3ft9M+epkDCYZuKpBy+88g/FvvDlrbmGhpszJy/aom+j9GZDq+yzeVNwU9vBo7P
q7j4sBOECRjY8TZknS6Vauf2PPXRuxoJ5MvlAGema+ad4LU/Y2/gaI4DVHGVJm7ZphFMHv5Ik29K
uHRAxXvlCTqzuWf6F4ZQuN1Q1S7OrQ33y8RyITKF48IBwBp4CpiTFb9Ae6FnaLxylE5zU0jkZiqB
wIv8b2Z8PCoNl710LNI0gvGvgvcFSWBmtrcLXJIbj8JhroX3ol4nxb9vPsTlAEGRQcCwczHMqU6K
2KrQcIGO+4ilzqpsLFiokvXlRTv3YEAQSoDBALfAxxAWq+Y2Q+DkukijLkPWVSUAPJ8C/43DKw5O
AeALjFzX8Q0T2658h0vA4L9oOHh236vqls9C/vXQPgDNvfyzzmxWgHX4PsOcHUM/szh6aJGvHYm2
NRzxLZow0UTfXFnYc9sIuwhLih5COEosLpFgqoc6KxHBx7M/onmreTCgueEY0lwTRpw7GD4ef4Kb
eH6WF9mM8FxXwKQA3jqi2qHveCVSZw8H1CsjOh9mBnzm0sJZ5maT4A3zcTFGopwiF9yuk7qhz/7z
/Zb/UY9zLgruKTwuUBOjblkMhsZJADEFpPB9c3BmS68phYnElaGcWX4wLcibCbgtOIcvNn+d1pXN
CtSfXtvuHLQHYv2uZMxnxoEhuKjZgSThkw+LHdZOomWZxjimuHtPEnvTQMZkZ96/YgMQv84KCqy/
74GSX45kMEWrmAfBuwlWpL2ZDLgCf7xyXM68iEdRFpt5hO/21ClE6UYYlAAhaGF1OlqQBNpXislz
0wZXZWheQEtB3LlYfngek9GvZIZGvHRvoamHw2ckNnJ7+fyfoBDztOHg44AiczrJYJimMTcmyaKY
axY28IUAO34zBi08JjCRVW1WbfvnfxMTolWIr4HiLG9cE+t4FB5iwkd2LTtkxPuKPOkSyFX+CGu1
y9HO3D9wxp+RFvD7M2l5/K4A+XbckqVZxHz31kadnXfeym3xcEIo63VXHv9zywa8DwAHvjWDL84s
t2Hso1XDQV+UmPwb2wEg7Dtr2lypPs5twxnAgTc7mQGqxZhaB5YQgQWTArt0tzP2pvIq7GH/AHPO
K1nA2QF9CjX/lE/ppuToqw1chGI6eM3Qhp6FlTONK+2O+tvllTp3GYEbxV2HZAMrthiV7EqJQSMU
zAX3/ug9wMDqyma4FmIxmtFJOlHFCAGjl+AZn3NRgBCFeL48kPPL89+BzFvy05wlI5TrU4Aofm+F
E2oCDhbsmVn/i6cVlPWs24TkCYT54o6AxY89Feg3gY0Vf5mFMl0Q7yaawPI1vWOWfw2/O3dZfIrn
LQrGEZacmYhLHNwKjZKNTsqo7AS8BGn9NY5hQC3FNinTzeXZPBt1/noHsG0APcsUpc+E0whZZ9FU
ZjfgFqvsNyVDiM6dnJGo9a+EOxU+4UoELfD/4s176NPq0b7wGqtGPHjrRiOctSxYtxFuR2J86Z2H
HAi7A6citb48zFO55SLuYvtzArcXfKEiA106beGywuunkcHzbWswWsg9ymaM4Jq0aZs9zLsvBz97
SX4a8+JcuPFslJ8jNlgT7BwYBtqD9ThmAt++6NEvmP97cnM0x4sTwocAt1U5j5UeBIGbagNnRjQn
Xx7V2XP4aVTzzvq0krC3F62ed84YwJ/YMd/6pkULjlAQVl77jsVfceECEHJ9IOvo7kFGDd3ocbDM
ZKJrOCB848CzNmnh41V7P4sZ45Xxq9rhK1Ac/mYwzGD23oYxlvoeuy7M8L505ZX7Z94pJz/Fx1fj
gUZDB7ksEDsK3VdbGdQQsvmd+zBeaNE1nvniyttwdn4/xVnsGgbvPWD6GLJF4VU40cgysDWZvsEw
8n+Rp2LrAQ0FyAvd5SKJFDUgj2posT+tMQhZCScy+IlfCXJu2pABQR8O2eoZbROzhxw+7HAchbsR
DITv4Hd62xr//d93JRIffOkWzTbIpxdj8arOSiDByKJUucWra4/ZXsMR8pDQgL07efpxOdy5wtoN
UHlBCoQMCB9BOd6YSTe7EsoRNqnwZu7MHjhs2X11kfKNN60FD0/vLutXTby5HHf+s8tNiFpszr2w
ZmhWPA5b4osaXStsPE6WPMCSiW/TZrRDu3SaR9/cJNn70JbwUL2qkpv/8HFgCEYJQAQKTBN53yJw
HUyjkQzflBCwwoWrmfEOVjJ8sRoG3xZQGmHe+h9wCp8+TF+NK6NGHjWpfBaMfeuJeGe+Tu8td5y2
aQcTDoGumSu1ymkWgt+HmUGbNJ5Te1lAZpbdWHNLVVizV1N99MWXy1N/+mIe//3FvVfkDT6pkOCj
JOX/Je28euPGli38iwgwh1eyg1pZliVLeiFsy2bOmb/+ftTFGXdTPE14joExZkawizvVrl21ai1p
HwnPhgzH2UOc7DUT6bjmr0/NqbHZ9lLDVB1z8vG2G29Ez4cY1NupsAmdH9LC7cgGxpvxEkLpS52j
EeSqbqkskjgA2m6rxrMWvSnKk5D2dqFdR/JT0V1V7Q7eNjlaq+VLC+s1FZmA7CEtNtVjTrdyarRZ
XCg1GpDSqxRtYncivoX79LehOaCcygrOTa3bWt2TG1U717pZTQaon0/TdI7ALUx9HxT6Z5tagFLX
7Fs2NT3rW2hiIvi1iuCyVgH00CQg3DXw8LYhx1h3UKdy0mzXy9tJUHLcdOq9nDuVf1EQ8g4urPgd
+hz7ltbh/rGD3kOcmqIjp9D8XWeqzuBCdRo+quXFkMKibJZ2Wn2n4WgTCTd1/paov6ry0TLvVGsf
DuLeA0pBhSNOHhvjMk3Xsp0L8djp0Ge7OQgMd0xjhk7DO4xvsG6Ti/QG21dpc90AQd0M4RcNFpjz
O27hEJ3M+GzRw74XhLjDbDvsmo4qOfP4yEudzeZd8xBfiVVWFliZxdawO0dm5WEugwi0pvFfjC+j
HqqY1pGRTtSHdxFqyPND/HzhnczsHOcQ5HULyV2rQXShO14OFTI4zACFk/NmZPmzR54uAV4opH+m
RpDT8+MOqJ6idzAxJPUOFJT0bT6m8S9Lu5SaB8MQbCi2xwj6rW9dGcHQt5OVd/L3sOrq8Hx1tkBi
Mlduun5fwawmCPlK9Ptx5c6ujJMPnIX8bkIzB8SjTAQcO7V5GcLCmqoJ5jjz8Lw0v+JBsif6WcO7
H4O3LAcjnNg1cgtpbzlDAFGU9QC8jj6MOxOaxtK4lSv9+/l5/Ax6g1WAh4YGhFgxSD/OnADZCnEY
KubRG+WNYDhW9BT4h8J3ZDBGISRiqvHFJEVOKc8qvpEvb/p3+ENWZmtx1xx9xew8ysVEdOPyFSLd
Bar7XoD1RKB35fgtOfyTwc7On2jCXBS7nWZ3paV8SUdJnNA+2lWvjSVdUVZtN9lIEOXKZC9hotw2
jdvY4SS+UymBufJgWQjvmXtdovERsDOdU/O5F60xh11Ss+PiAQEivzwoagzXeGIb1qaxXozsVWT9
eRnzz3eth2nWeu1KcENfz++CD1f/abMefcls/umBURSl4kuqdoSB7aIB0ptGE9H5pQVtPxzFEnxw
gnwnVl9EceeNt/3wpAruBlXIhqx1GA623FyWlDsqc5toNUowit2rNW1aL9B+8dbM9+e/eSEGnWZv
6gLWNWhE55h0mKM6w+oGDWDwiyuj4/MqKL5dVuq+By/itqNTgyMBGS/VK85ncbeyZBNhBvwS84sT
uio9a4NRQ6UXTZKmrjKIAtt3yGvjlR37+TU0jfGPpdm6eKbrqkqJJRAQvFPoS/F3NVRSeqOvjGnN
0uxoyAmL5kZY8hRx43Jzjym50/hebVZi+A9E3ee99s+Y5rcSHLamMfh4waBwNyakJjL/Gl/mDXSL
wUODjrCMq/QkZxRuJXEvK5decKVaREXPsfUCyY9hjvzHWzfcUA6n2fcutRInLLaZ/EzkO1gPKxtt
cbmnDCLNcZRgP47x0ZNfV2IX5AQfrAvube/D61sasOsaPMt7ZRfJ6q4XRzI5Bsxl1lvk/ixL9OgQ
z9qPVruBTWvFWS7v/KMPmvmN0VeLng43zU71cZcNuSOJte1b15UvO+jjkNG5qsT7rtaRYPr7650S
1dRrwnzAlz/bJomcCF2Q4CjQvSBfJdy4bbyt43wFkLA0ROwY1CmmMtInCK9QRSCVDS6EXhNCR0BP
w0aUEI2BAbpbmDiFHX/W3bv0Y0LHyA2bRANgmdaMVwa8FKhP/CdT9oX8uznvbUWTYAj9BDcTQnje
e8oms6RnpdY3cp85VqY9ul53gJ312oJoGUKnB72T7gJV3WlttJKiX56Vo2+ZxRRNZMHCpzH7zZQU
0faIaIn6TQZdB1S5SueUYnKJvGCTrByBhRNwMgfTz49OAPL2lZUCT0JyIjzERrcLxnSb1X9fODY1
WiMYIC6P0vFsX8dAEKRgGl4UXsKp7Fj1SjVgeQKPLMz8qdSiDCqmDCSxbj3jW68cquQi6r4p/UOS
XYJaVOXrLlvbQlOcPfN4J+OaHRqwSp6PoCqhoPEkjd9cwd3H4qWQ3pfohdSgysD6rWW3FpdMmWBY
On3m1I1Ol0yreUTrAyNVdc6Fq14kkHRnqbXyhp4m7NPQjszMJrREMGcwJjPoVzl5t/dRnUohfPuS
0f8GF/OKK56i+nPmZjNJ0C/DjsctFaEdmuyE8AaAeOD9QkmJxAfEzdyMTpa+Syqy0t1KxHF+Sg1x
9pyKwySW6hi3q1Q+fJbiHWTdN21s/pvD9s+UGqJ0unLI2JFyixljrn2p6rtQfxndL+fncfIT/30a
6a46NZEFoi82PasWjYItdjByCysW1uZq9jyLslqEpwILje/vlZ63bu9dIsC3PT+QaRfPBwLGBhwI
zYITBv10IF5BG74psiRVqcDVimaUeSMVNTiYK0Ffw2gsRcnEAFN5lJyNAvHWzBpCCloVsjJo4rTD
b82XL9L6osh6Rw+hUrfuxBESq56YxIhp/tyLRrU3+0erQYPt3VJvReU9M94FZaPK91adbqos26jd
lWB8N/XSiWp5JaZbcncnHzwFfUd+e1LbitEc5e6K5OpODgcSMln9U7HoQ+UHEaD8JHiGSTu98ocx
cIROvDP9Jl75joVVOvmM2SqR6OKVCRuj7RckImQd0cawaNpDBPsX/CxtDl16uNYVP7mC2dY4MTrz
TF4im2hVYjQZtymJrC4d7DJIt8BEnQbaPlF5Mo1VJrjpcH6ySoj4kVOT4fM5nXE165VU79mQWlfa
1WUYw9kpAOzemLexcZcO5W9VT76UunA4fxCWnra4+X8MmzPn5LVKHDPL01vya9O9SvLvD0ZH82tW
HuoQmM8Ir99VgeRYo63cAR9Q/8+DJiyccjHipxyC0WSSiziLZtd9nmx90yo2CNqI15ILb0UL2ZUd
p13nwPL66McJDLPd6DtIeshEcgC4JGPNvy14HybjzwfN1t6Xm4rEJpOh08qftK8dOKc2XXFxC+g7
88TKfK11vWjdASshd12LpEcwPNNRzrW3UczvJQyxfmqTOzUyiI5FZ4yg9k4RSBwe87DewCec1S+y
RQY1tsfxZWU/LG/EqbI+tVJb8zxclaZ5kg+sSdY89cNVrByUeNfSd9QjPzUACr9KVAc2vfNml9Jy
zMkfs/Lp/o9GGo0sBK/tziLJOIlN+jzugm0NDqysNiYctpn7vQ0h7yrpraRKZDjA2m3YyGPhCzTK
suHA7xaSnqzNq2rt+6aF/7RT6fMiJhKne2PuiUBzFb7ArOhqt5nEVqO6RX37HnXqKnodxpUtIq3Z
m21EIfNi9COYjjDoL0imSEFn+9Iuz1EtvAzyp9Z81LQbKNf9viEleYMaCFLSv8J+E0gPer5KejFN
/7nxz7asPuqJ1IbT8mgvaTMeynjcIa1qN8GTLDhR8zyoMlmNr8XAF63c1UtJ96m14T+TP4d6QEim
9RKtxGRba4Kb69jNd7p741IQS3gu5e+WD6PISrrhv1i1RJJsE3bq4448ugMFrufSqBXNHuNXKxZt
LX2BWts2iifdPBR95RjGo6AKK4OdLzwNhVD40DdAqCATnMzin1bsaFkUTHAs4gHKfacDk6BdK9Jz
2X7JshUHPM/dYOCDTQT8tizCfTaLS5QSHfAWTUKnbYAQNvABy1ZjW5G2VeI1HNL8Lp8GM5mhDAvG
9xN5nAZDeEpeAJrgVHRLJxuiDFp+FJMqIh/Yg/ajMQYHr0zjlbB4YZA67YUwXdDsA+HgbJCovBaT
tE3k9HAE2OyyZkOy9gVlmvASHXnJPu/JFs1BNAWvBgAx9cP5H22bsskQrYaam+v7TS1AVmdbVSwc
aS3z/ZE9Oj6STCi9JVRtp4vTIp146jE9uGkn2UPaNUsgQTpaTUgIpr49UhFS4L9/8dynKoWu/Jts
7KmpZIS2/dbU9+fH+ynPMf+OaUKOBlxHvSU2Lt+hh65tyu4uRvorucdPqvkN3BJuem0ETiJtUc6x
zeDaElayG5+OzGwiZr65GkHMDzIfoCKo7nSmZ4OVRrUhQB5JjLbwr29LWVs5pwvb+WT2Zw7aRWhK
C2FeJZWHNHR+WULgEfs7ob0Q+tfzM7xoiruRYjK9XZ9YfyrXauTC4uRAok5Ga5/L27gMNnK7cd0V
hzDtmU97iiYssG1AYfX55jWjzFC9kiJGb90hzJq038a1VMqyCeC2sC0CPJi/UkNRbVP0o8FGowf8
IeT7O/Zezs/Yp6D2Y0+CJP6PkVk04Zc+2oU6rxaxopWNwpBYbQXFa16S1oq3uhmqF140io9pH4e7
OM+7a8kakmxrdFV6GaGkupZ/mD+c5x80c+uFL495oIqMWt4YolP6QBTMjeZeGcgs+g9WcCjgim+s
DWJUgeaU0toHzBMg//8BBtck1ToA/LPkgFxH6mgkfIARoqQpOYmwVZDVE28Q1sxQLECYySqpnVOw
/6lqK9Hdp7t0bn22HsKgDhqCsLQhiXu/vh0hYpWDHyDiu+6baO7icleVKyNe3md/BjybcYTqijYt
GbDivsXRlyG/SdTf57fZ4sG0/piYZVWzQhxRm8IEVVix/Am2LTHv2hEwwxpufG0w08+PfKyaoIYQ
Z8yfEg63WfMmWOJOXu0+WnSkR+OZeXIrUpQIEn6s1Lw8kUhV9x2irDyFYNA2rBW3PYWMn33Nn9mb
ue3MSiNNm2avH++RN1CtW12/7tN9AKCkvqSMc36xlqaQVlzaneDWm1h6T6dQV4oYMV8rcvL8Iei+
eyFViLW8yYqNj2NwtEyoJUpJ12IDcW4q0ihkIx9Ixvv8SJYijKORzANTmTpepxdYSWLlq9wp26be
iG0X2ZKycoaWNgQJRRA+Kgq9dEydzhkACGizfGp6YAy8cpdQnxheGqRJG+2qc/fnh7U4eUfGZqdJ
ijW9byWMdW631b2HkEbgsv1x3sji3B0ZmT7iaIVcHBHBGUYMbh+5vUn0HYrZqByuebzF0VBchtdC
mxr5ZtvNrFMPmXJu0hzcSPazbzt7QAxak7ZlIW9N/zGmXCoh0TqmTlNuBuXO77+XaySki8P98xUf
JBFHwwVE1QZCzlekIZ0t33vtUkG1e417cckK7MmE9VAu8ICZbRPL4irVI6D40P6o0cYyb4V+Y65l
UZdmlCh3en1Tt9es2YzqULtV6BbGTuWhx2S9VsBFu3AFWvGRip17Jdh/YB/g0TApDJxukAH+AdGa
rEgi9cMmLiZpizgzLyK5oGaPG44oh4xxufUis7kxzTHfimE3ZDe9blTQWZmxWfzqBLr1gMBlniU7
Y+ijBezF8i+xilEYA2ALHC7TUrHYQZufoQJvJnV93bZKL+7jROsJEEo1VzeqknprZNeL0whpIs2C
E+Bz3phe+ChcDxV4bKGwbrtAdiRat2sv2v79QSOB9I+ZWXwcI96S1TrzOLhKaysd2opGZsO8cRc2
8cX/Zmu2M9SIlLvQYqtNX834Ko1u4vy2WQOyLgYxRE7wQ5EcUz6laD0E5yqFJXR0LfzVQIdRiI2N
yiYPZxUt3PIeqsZNBpNeuQb6XDpgkKVN9OQGu3/OWRGnsiQ0AWtWSPImdbeJBEQGCrW/JdScwjTy
LAyS5kUeSbMrOc8laPINRliUXrPLQ+N3nGvqygN5KRSGKdwkpYIlQPSnJ8xtVF8Ai857MauuAkC6
Xuqv3FuL84UCxMQZBvvCPIept35TjCP9iqgkR5u+fyul0tZ7Gvr7Yq0Lc2k4yHYB8qCjj3zNbM6Q
ZsqKYeBGiZAUM7OHNr4/v7sXDUwM0ip0U/A6zCJ302o1IY4ZjDaBfptDWP/8Nwaon6NZiP+et0Ba
Xth7lkoLJLyC72S6kD3z1zQlPlWUpq2FUAGJftYewvvZqmelnBRliBJcX7l7KdhaMsmAZIM+qqI9
e+Ek7HM9yeRC8fZvRvfH8CysaHOP9tiYlkujSL/Tl+aonrwCOlnabsdjm90ZUhUjBu4zNk9+hadn
o/RbwdR2g7YSIU1+bH43gTanjAjFMW/02U6gVGKY4QhwpTQkFzGtn31JvqP7VrbhvdV7OnTU8bUI
a8D5GVwcHgAmqPEglLLm3cyJbqm122J2aGEIkwplE4UGOvbKcyq8nze1vE242+lE1emwm9dloUlP
Un3qxWpzxdHdayO7G3Ro8Q6y8isrLjTtQZC/Gu3KBTKd0U8TOzFLkHaFoHqOy1MhpCWQY4Q6MqAy
6Jz0vQDfa0Z7tdudH+HiaUZeDFdBchC0yqn3y9TWNwoZU0XNK6uSygvXC9fqpmtGZs9tOH1SLnmM
wOb23LniVwN26PPjWJwy/B5Um1N8OZcWEwbDQgASrzQIza/CCw45hLlgoy/M7q0o1zqZlx4iUCT+
Y202IEXkrd1lnDDEyAmkxWZL5tNGCg5WkG9ua91K2rfz41tMa9LkBVAcGAxdJdMEHIXOCDYKSSBg
El2nh25MHJQEn9AMfk5FZPPoL9FSdGTTHBke5UWxho3cqJvGzLcGqunnv2V5rv98yiyWcttwiOMC
F2ZpnVMIRFG3SNo2Wr2N+xVTCxMNcIRWvQmswEt5tj0r1MxRsWXnoNe0yStUxDe+dqEbycYz35BD
Pj+wNWuzZQ0as24RT+Xc8V7Wx6fCe+k9mQIETybrUk8vzptbcGR0ROoMDLIiLqFZnFjlpTbKHY17
4EH2pN8a4V2rv6CdvOIwF/w0Qh00FxD/0hA/Z2JS+1IIymRqqqNYVn7VO9gsLlP1QorR5JJ5Pecr
aduleZRI2cpTLxIEtLOBmUkDItzFa8bjfV84ftpfyVtk67dtXa20WS7sRYhRSUSjNwQhyJy9TxT0
0hOnds4KueaeO8pG/o89kni2Gxn3+l/j0QgcMDjpGylgBOBNOD2Ho5f1boQkqBPCct8Ipl1TWeg4
Z3+/N47MzDU0ykrOtXoy4xJih9VNXjluLtO3tOL/l244pGEsqmH0jwMnm52wwtKaOh9p7BzzEtQt
FMWw7aRycTXE6oPQV8GDGQzKT7fQ692Q0sDuh3rj26qPJPXK8Vvap8wsRTmWkjMx+xRkmSWESWWu
if4tEN+g4IzHCRd9qdFfblV2sJaDW9ynRwZn532s3CLIdAxm0JQ0MTLnT6gR23KGOH3yJvkr533p
xQbW+M8AZ0Gn4JtyUiMbxBP8OjcrsDU1zC9TnAtv5E4QcdiUbazi+/m9tDbM6Xo+ujrAQSV96zNM
2rYeigxH4+vPmW/uBWu8L9CG69JVqOg0lFkIczLUWQyqub2rVKkSO7n8q8+3PWrO6sGzrg3rYKh3
Vv3UJLtCi5FxP3TuynNr0SeYULcAGZm0RmdXZdPVY+ZlTHMtehAUXNSGsmtNR6T3qFtjG/mEGfrw
B7xPUQyiw53m2tPJjbzebYWAyVX0XCRFHVTbrhsAiiRqQsuG+1P1wpze2k6+hGnwUUCSe9MZte6Q
ALa4xP3kcH61l0ZP9RzRJGrLPNNmDsrq0BHQUpWZd01kDSDICvdhtTOFaF8k4/68sU84mWn4R9bm
Gb0sVLw6DzTyU+ldIyHCXpQFqO4HnJfjZ+qmS8JNWso3hb/LpY3sGAc9+JqH1zhpVNgRYgjv+42w
kcKVD1sIOfmuqRw9iUpAQnm6LAKyXKTUmIWe8mRU5HdcDSsTvXR9g9Wkr5a3qgnLyKkJK3L9Uqin
0xwFRrQZ2ggo0GB0B3QniwClZat+PD/biw7k2OT0SUcnWW3qSCb0JO6cCAGL723zpI/bTqK8/q1H
IBghQeH1vM3FieQMMVnsJ3VOHAqBoheFJaOMOwuFx+q6c9dwd4sTiSYr+SRe49YczCS5UjQCxUCV
vboW4yuj/yLIe6t7OD+QxXPBm1+jjCwh4zdbLjNTykLPpnPhpfeRIlwWfvE4mLAdN82tj4D8eXOL
84bqhw4/kMLLamZOrL2uTsA/O0pTVFeVnlnX+rhGlzD9JXMvyw78x8hsP+QhiUG/xYim9RsrKmwh
jDaFvHJ/LG87mCGpjnPa2Qin2y4m7krDCFaEVk0eyk6inzI/BJ1/IcAmPEbqRZNbV532y7DWQoL/
Ypp3DwEKCad5e6yOuhESyBYxcqNs6uBVElCcK+Vd67tO3yT7RHvrsn7vSWvln6VNOTFjAY2Eq0qb
F6jbgiKxmQLhG4MyvGu8ivymOEY3RSshqurV1cpLZ2kpSeKCfwIWRC/gzGGRs9UEkFYkU6BYdJvD
yO3g/zq/JxeDvWMj06Y99h/9WImdj5FWsCy7zyE494RtrDG14STA3O9HMmBpaD30hoWwR/D+P37A
7FRkVPeEOOEDPCHZqeneGF8991Yd9nXlbZvyQRa/mspvqsnn7S4dxuNxz85JVdaKmSgsphZm6DTs
Tb3fnLewFGNNVB64SCCZvHxOZ7b0JE+pqoHjDg+sIm2l9ikU9qpw0UCDHNNDet7c0u4kOYRQ7YQF
JHdzak4bXWhufVymJAEV6ZywhqcjfMuEYHve0NLMHRuahchVrqUemBXI9/P0sRnTr0o6roxlaedT
kZwwyNzVn2j2AtWNFbMlgvLrF5N8cnGf/puH/bGJaZRH+14T67hIPl4W3RO3pUFPOm9Kp/Gcurgv
1rijFxfnaECzTW5FllgELoszRJdS2SJzAQGdGdr9WpCzZmi2rXshlJs2YuZC91Iyn9r4pqy+GP5K
nLO0PqSJqYHQmPKZvKkPR3PUXZMzG5uZ3QqveV5cdF66cj8v7TQdOCYCu/Qb0MN9ukauL2qjauAa
zChEr9uVGroppPDp/H5eyqN9iFZPXOsQiM4LqmIdGmmDKCO6I8JbUyh7WVBosxGdAZrZrvfhYP2h
wIFcDOXOarytx5Eyc8+JG3Nl3y96Y4QHYMuHZV5Do/l0xEqudxT3Elz+WNOmHrS9HfXUY9UMbH2G
ZrsFSLKgZT6w6dZxsnGtV3pySvPw4fgDZsdCt4o4MdIp30XYkDa7yLhKUccDIeAl4rbJMt5Lzvn5
X9qyxyZnZ0Nzu9DLPWrzVtnvgvpHFeyzTtmM9Y/zdpYgd6zzn8mdnQ0ttYbAmAgTB60P4DtP7byD
29IoL70akjNaozZG/UMZo33XpdtQDiDn+esumul1dPwRs8BJRajA7KYJrhLXjmXS9+hmmr9G7Weh
/xj8G7RanEjdV82/SMAh3fehEToVaWezbCqDH1Gsx6VK4YVnoASVuddy+Fibm1D/Ebab85O9FFof
m5vNdZERlQkUexzPH7+lQ7FtVZ0+eLKLUx5O+luV3o9ZnVQCcRNoqs3fdkEdhJZZQe2IytVmKDZZ
fjuK0O2sUcAsDouHnULteVJImZ1PPxizRg2wUySP06Foi30veRuzuDHX0giLpiClm8imwYTN7/O8
THy9DAtcgSih83ehCJsEQQD3e/C3kvDT5E3lLBp5dbLP8/pwMJh9DbqeyKHe1hqEMg9tdCfqnWNI
11W9ctqXro5jY1PUdHTvSkGUe76BsbSt0n0bSiJieyo0aw162ef34JqpWQAWRWOhJhKmlO7WGH7G
wj3R+oqNJecFcxoRngwxNGCV2XAq6qpZyIbIm8KOmswBb2IjsWRb/2o0R5ZmYRddNtZoZVjyappA
FXrL3Nu2fT0/ZUvu/3g4s/0dFq0qZilGNDWg6/hLVQS2pO0l6WsyFHbV3xXF9rzFxQlE/BC1HXLN
n5i6uGw8JMbI1vf+rZrtcvEQxF/h3PvfrMx23QCouukLrOQpIniSJ7yN8XgZSPJd7Ltrl/i0ErM7
dCKt58XGeHBIM1frg5GQQpP8OSSh25K2uA5iPb2I7QYKtFg4qAiZcv1olx6Noq4sOZpZrnzDwtuD
T4BlAj4L0ljzI93nAD7y6RNgXZONbVtucu3Qwh8oGj/bVXTdgquayo9A/0msQW88O2hy1WfVOL0I
Eq2F3UnYIV/3VdX7C9oBrhJPX2tgmYKQ+QQzsXTLTBVXkJ+nh26Uyr5RFFYTUN+2080tGfrz+2XB
dUwQu0m0HGp8WHRPLaRVFQ+lQn3MF95y7zYZejuMV3LSazZme1KNA9FICmyMHfRZ5ltkCNeS2e/O
j2ThfJ2MZLY2XRBpipezE8owo7vfiYtDoDxKcFH9L3bgrj+dsRH2Xwmydzi21dbOxDsAEU2YO+sg
6aXFJydAdp3fJqb/U0MyVcZCKXlWjyXAKrsphzyC3E6yNq6EMiLYzszPtklTWFuXnPjB7/ru0ANj
gGtHSS9UWhgAQukGIa4p+/SqCtV+9P1wh7XmF+04YmCXfpHCumm5yAKWIQnIoB8hbk6GCOBvzakz
LhoqGeCQskrZRnEu25ow9t/cbhRfQ6/yrq0gH956Lzbch7SzSA2pYTh+6UTD25uxpL+7QTTeG7FM
W6hgtuk+z/O0AwDmdaEz9kiI7Uu3Ntprq4yEYqdUkeTvy8Ywny16Lr8JZaEokBZm/ms+mFJgC56L
QJpZy+0FNcF014VlaK1cdUs+BVQUKD8e5UC9ZlfdmHMDJhLZUjetN7W2L4lcc/WiL65zdZuYX87v
p6XTcWxNPl1mL2yCIZSxZhQd5Wi61GrfNslrnDezdDyOzcx2UxWN7JwBMxIceslD5H5pm5/Fau1r
mpu5x4LVB3Ac4SmMnLMroXQ131IgY3Sq4meubORkr6h3kY+CSn4lhHswRFZxr+sP5we39JykV/yP
2Wn0R8FWVyONxVOA5J7y3sI4lCVfYuRo9Haraa0tqneVsK3hRlgDdX+i3iOknDh7ZTwnVScQm6eG
zWKsBTBZiYOU3U81exvbfgcyymufmqi61L1ha/IWmPRGenptIu2BW/Qw+tnloBj785OwcDmdfMps
DurSjCnJ8ClqJ+lwIWsbQcvBLdee02TRQc7WqH4WYigGzuU0oUdFY86T4OpuGqhJlzhxpj9mMVo0
Zh45WuLeNkL2m9LCRTVUj7lqvp8f6BIw/NjwnCdBS6SoE6QWnbRsPLhiTJxjJoZTC2p9I+otTCV5
GoVX4VgZ2WXkC+6VaMQBrbV55f92B0UUnDrSJfLqSXsvykN4ESYm6pYqfHQyrf9u/epHWv/cepTk
7VD1i0u/a7XLQRTjezHkLk69bAVaurSFCUip9YDh0tDBnO2k0Bur2m97wE1C2zougHbRrDS8gvqK
QEu0LcvoK8mYey3ej0Wk2FK/pr+x4ImAkQC8m2BHwDtmLgJI4ygogZgQCyTfFMXfW5XxrEtrcLUF
T4SC6pT3IdFANDx3r13Y61rB6g3daOuUM2h7a/x9ArLi/D751Lk/HU7qGJIMFEec8GOnh7OSOoph
5pA4hfza87ZUoVTflNImGS9b8QlWPIghff9CKXo7ppFBVO7i4OB7F6LiyPy/81/zeXanXDUPd1i4
uFv0WRQkxuEosH+4jWniyvyLZkiduP9rLw8fsYbOEYBxdtOc3abxW0PpwRYgM0KaN9j02pssP/dr
jaOfQ5NTMzNXQ7yiFFWGmQTKg069HaxoZbY+O7PJAoG2DksP3MazuFSLh0BKNCxkSrMdxKd03ADp
38cj1FSH8wuzNBhlEg1XoZNADX0WOOr66LIyEJWiaFff12lAnbdOkpUBLWxGiqEKYDSMAHmb6x0Z
nmYg9YUZfXjS0EX1peTZ6lI6U+JHqwJ6T5dOLLQoW5eQjkwymJ5da8FjLT+qTXjjSl97I3cEZbUh
9POVPXVG6VRw0PmBen7meCj0KWopFonjpRa6rAq0dIEx3pGzteF+2eYjTD/Dj75NdnEFFkp7PD/9
C2XOU/uzzRR6gtbqdZlQj7B2bdHaxSAgJiv5t6P7u6yC3SCo9GYR2fdr2bSlXUYlidtrkoXk3Jw6
iCwDkTKmFWvC4zVob+RkM8Uqbn81Rmulns9uj2H+sTVHiwQdzcB+gC1lrMHOwqHSXynBlbkG7Foc
E51ulC0mTvJ5hhD+PbLMOmEAfUy2JGa0xeya4Tau31Jhv7J0i1vnyNZ0tI7Crr5VqyYysMUzkhD5
lygRIl/obuaoxo+RVHOg7jIASP3X84YXxsijCDAZ/gHGkXkhQ7bMoDLULAWq9ttLBVtOuShpHQwv
jVX9lUVbPPjZHiQP+XU6RqErkzRscnSR5YrK2V6W92IOv3vV2PXflzaBOAPnxIoGgHQeTeb1UMje
UGCr2uvSzYgUddVL9tiszN9CJejU0OzM5cpQ6nGPoSa5ivybMd/3yrtsbnvSlUZjt+kV1Q9Rfs6y
g1ltm+jh/Pp9jhwxr1JV43aG23CetUk1K/aIDVPH1TqwUHTBIzPdTZVJ4zGtcgee72itY2Ph/J3Y
nN2/Cm5eTlRsjmq8s8KdlLgXhnKp1Wu1rbXBzZwK0mhamPc0ninIb8LqyKAGu4l+Spq7qdXWCcRd
YL6en9DPT9aTCVVnSQlijgFFEQaXGmS/LutqM6pvY6Xy5nb6sDz8vTUuMqTTCGNo4Z6OzNGxH3qx
pc9F4h2eBVuF7t2ovBbIuUVFvyuaDnBFs3J7Lh3CY4uzxdO0JkAtGdFPQcr3Vf9dSOhNNvVd4Ce2
sBpFLVqTeVBS+JjY2GZHHsBb6Ecl46v7bDOkBkw1IP2HbCN79NmsvZkh+mG+Th/NZNVNIn+yPEhZ
KLPRjVHtj1KDsKkAlXi3b+PcfRm9qul3elYa5q4b4goC0Bxtt/0QxdYV3MTwVUelLz1LCXg7U8jV
Qyy6RnA7dp75O80k+UdTCu6lEOjeYYgHY4cUdfDV9DoAqVUWl4/jOPZ7Iy3ye1FAAU8fZPUl7Ypy
n1m5GqHyl7uug/Cu+Bb0dfCmSyHUMV0u6N9ISKYT63Mqi7bc90W7KeIIPawiMFtlr3eC+thFYWPd
RVaahZt6DOvUHo2+h2pcafP2YHkJZP5JFJovcmMKKfzKcltum3gYG9ikEutXnrlA9WtP87Kt6wqq
srUGUer3ZSSGhjNUZAIh5kB3eJu2RV7svAI+44NgqK35Rbb8KrDdQOr7g+omhuEEbZVElyIFdqav
8QqQmUq/D33Vqu/cIPbqgx4X3kVt6QMmrD559WkrvoNxLledIKsMbZeaceWMsjm4m9wUqJhCzEbL
umYiG9yNHjKxcRL3xj5RVHfryqXvO2nnGddhVhiZwyYjDQdalueOxqUJf0ysDu/1OCkBxrlOe1re
QlZ073euVB+GUKyh7EkNq7QDYYgfs87S72Q574NtDw79Rh4Et7c1P+7RRCgsobX1QE1fW0ULoL+x
8k5zhnGUdqBylB+kBHTzIYZmvdzVfsgHa1VVb9URKM8ujEVi0Dry8ztjVNPm65j1WeMkVp4WW8tI
rOpQ57X4Q5SaYS+6PsIf2hB65OTK0OiuyrA0X33VQ/kyhEN5L47VQAWPPownktdB4YRJVj+0XQ5p
XZMBf7VqA5onQxbSn12ude+trxcv2dCJNypP9ItC84yrRoj+j7Tz2pFbSdLwExGgN7cs09XeqmVu
iJaORDLpvXn6/ajFjKpY3CKOFpir0UxHZTJNZMRvEjDpfmtZWyTo7MQNZHO8duJceoucKnlx+rZo
tiCNra2WBMWt3vjCR6LOUl/zOCn3XqEO464eMhjeVedH75lSFk9lpsWm6zlddbBFC7+xguuIduXY
eh9GEvY/skKq7A3t1fGK/r+MdLoFdWQreseE4iNQnaMbCtsPr6n0IxlFdDCFpL0XSuMY29j2sp+U
vyp9A1kXvd4gS0bI45314QeGOgKM8rLnsDTyq9I21GKnBJb1WKCzh6VHJI/CbUOHGkQj+5a/wx6s
o2yjeeLDlhS1oSTK0mR1c1tFZpN2+84IJryEEqb3cVJ7HXY3cVe7o+zTADF5m91LfTTI+5Qt+90c
lMh3o6RV8pUH59nFg3yNZtgayEhe8rxsT68Cr1O7tmkUCdTGBh/DSS0xMNWNkO9t8Uz15/LFc/ZU
m6JhaQhOkFPyLLcNQiOtYo9okvNRJRAu9W+XA5zd3QSAfIEWEra0vAmnk/roZmvZ6/jC4TySAp+n
79LWD1X2LgbsIPFcSapD3q3pyayFnM1gnHTUllQuGH/4FoNYQA4/Y1XGYMY/WtvYOGt6GGeFiNkY
Z0m72ox1m9KDcfv+wVb3mppRKbi6PI9nydYsxuxN6Y3+mFgBMQKSOs/fOx3SiP220FcykaUFQRmJ
0itNC5bELBMBnY9efkicMn+LtWRT5isLYnmy/gSYXc1mVA9jkk0B+ldKjIryvKqpuDaGaYEcrbna
GDQR1YSwA3+PX5E76mtrbCXEnFGVKYIy7TRNVWC6uv8uOyvfYXmaYIGoUwEFUvTpGLxeNVvc2xmD
qFy05cvyRTVfLq+pc1jTtKhswAcwW+A/zz+2XqO+Co6SIBg++QXSXOV2dG7bZiN0yzWtx0Aq3aJB
ELTaysXKil6cQsinYE4RkUGH8nSEih+ZEZ4Rkmt590XyaFcrTdLFHXP092cLzW/bVjQJf18aII9r
7W6wXXm8j9cY5GvjmK22wtR8Y5h2f1bGbqIcPHkN+HJe0OE7TWBua+KNw2qYbX548f3Y9XynHnFq
04C76vriodQ22nCdG1vhPRT/uik7hQRuoAOe5DDQZuvPrIq6aEnwcIx6qGV3UN50II2Fcbi8BJcm
7zjMbBEkIWlcqBJGVr9aqDyZ7c/LARZWATwQOrs67RQwIrMAap8H2BjByCuqTwoNlWI76Ne98345
ysJuJQqreIIyoOAze99oYiJnlKPkxvoupcMRlBHt5WAlNViYLEoZJu4FFHFBicxWGsqiltakWGYK
55NjPcvBimjZ2Sio1+LmAafFQKmbVsLpjgwmaXDArMFGlx6i7jYyd5r3b783IZifSaUMQQ7nt/ve
0dHc+rBpyi4NSOlg57zo2srfnz7nycNv+vvUXfE+M0wLCMbpEKRW9sOky4JNrf1SyteuvukCMrZt
EK4EOltXs0CzufIdjzXn5ziCZSOM+ZvQ+qbHO7n8t58cgxV03QANguXj3TxbvlqSykmZdihTqL/q
cNu0a4CYhXGcBLBPJyyphWIOsG82hvU4ensIhDkAyLVe+cJnoQXG5zZoCkBfmq3cyCPLN+opSnEf
e5inq4e6zTb40vRrx/HCIj4OZc4LN72TaUpPKJT39OyqqW5ae+VmWRoNWbNGtW2iwM+P4zgL9K6p
NT6K/kPPXTu99SrYUnQaopVVdrbj+fzHkaavd7RdUtXkQWsSKcMdUaR0TtcEixami5ohHwWkF133
eX+r7ro20isj2CQ8N6JPurkT5UojdmGJEQIyBvquk7TZbA2DlfHs2kNdJdZ+2rrLc8otxEuGUfLl
Q3gxDsT9CT/ArWXN9r5td05m5Q5FH2krtI3wt6b9OK5RqxY+Cc0z8IbUlVQNjs7pJ2lCTQ3NsQk3
2Lkp0luYfLo8irW/P/vkrdqkQaLw9/NoXyVPdf7r8t8/nyX64ZQa9d/vsbMTOAw6R6tKHxCUUOuD
49UPU8Fm33o5AsdSvWbyvhhugvwA70OeYv7xOar70RFIqRTDzqwyxDb3Ibvel1YOyvM9STMQOiFD
Y0NS+zv9LFU8YkrYeBF0/0clqEDL7Lv8qVGrfd59XJ7B6bA6vWMIheWZSWsfUNO87xgVBgAGnVAY
JzrPUSr3z11c3Y5DVB6ytgo36tB916qhv42ogVyOfb46FJTSmEbUgzAwmANEO1/rpdJmOpHN2nhW
uqvW+EbTgT8fnc7dRSoACJQG6+lE+qIw49ScpGGMZmdJhutY9W2Uh59ra9i0dNosKlZ/MSjemvTW
OCAY2mlIoTVhgOoGLJriSdi5W68BeZa+GLcnmhT08KlEzAK0lpqI3/QNo8D6SeB8su2dJ6BEsqBS
2lHC2l4e0fmpSg1nQjFxCkFB1mf5YJuI0rELwNBe+jTSaC+em7UX6PnjbWpFctYhS6Cj6TJ/P+Vq
1uT24KNfGn62vI2MynJ76H28p30Ej59aSPEFFhsmbp7V1eXhnW/q09CzpCGvewXjb0KrVn/dK3DG
TUQZXsZ/DVw/HaI1Kx4pcd31tRKgQWzHrhl9DtJ8X6/1XM8Xx8lg5tdG6YWdmGqam1EBWw22DLWU
l8rpXdya3n0Fs86yo+jprBxY50uEsFNKhG4cUOT5PZJ3FTVKnbF5MSIh4qrM3r1/3aGb5o/qAXcu
klzn6OrCb6V2ilE4ZnvoDOcn3PjHWhryA3nH/vKiWBzQn2BzI4vW0SJyFYIF2s8xuZZoJOsr6+78
IXw6oDn+yAoMXsgaMXTpztO3rXknrJbarrYv1ZtK2Y35D1X6cnlci4v9aFyzRRiI0RkUj5hOqKbb
Mhb3RjvovIszaQcFeY3+tDaNs/M3kb20tzK8iWTtOfCeihas4Qqhay3EdMkcZZWBI4LR8kO+lP2d
hAzAhmv5K5nruYPD9KkmFXxQYhOyevoRR0GgXxp6ZzAOw7mXsC0t7jPdrRu31w5efG2EbxZ2oL7s
YmJfGI96DJfMVeuVF+05BnD2K6aPe/QrnFTLEdHgV/SYQmquGvSuitx39BH0jwk21J23NbHsbNdO
58VFczT6WToSlLhS5RVxB/Gqmnj+HJDI39Kuubw2FzcEYRzAKVNndY4OrsYGeRaPOJJOmU5nHIqJ
6p5HZ9WDeRBMUD1Z2UqVdoOG6+Xg0xhOMwU4RSDJQODZNrfQ7FEHK9kYFJXYUWHfQLbdxlS+ul77
ZmbWtd+sLajpzvy/w+lzmkBv2UU2qPiUxaR31s+8V7a+5+rVSw4bukzLbZDtk7S77oKVy3zpW/4Z
J7N9uobMUK4G1Sdwih1boZnXfljuLRW8N/qul6d08VLX8cbhcUl6eXapx03VN2lILJtujNtqo2s3
I3Yf8XagA2bk/W7678tKe4iU+MBv3Y72igja4p45/g2z2x28QZ3GHb9BsoT3RoW2u03MlDfVmLWb
VEZ5p5P88QoRveEmD9XyMenLq5rn14ry6P8xGRBp/rdHNX+bKtiiURfhh8gmELJ62zYHYf2Q6n1k
7H3dzdBd6Jgkam392vE1HYFniw30wCQJOmEMZ9+80ESIYFvGEekPD5pUwNTwVhKAxWUF28XgOalP
urGny0odHCdB6p5pDr8hxhlp/ziTesZKlKWzHiIXxkR08IFfzK4TIfWalOXllGYYN42ZHYIGVtnw
fWXdTn9mPl+wxTiELMBHZ8YnVpyHii2mjLDliO09+z21pGTCPMgoMTTm+6CaNhjs7nufZ1+qynou
dA/FqkT75NW6tnIyLR6LKLdCX6NkRuFhdvy2scSlVAJpiapk52neC/jLQz0WeDniMeeFz3qT7Iw+
2fnxSrbwuyJ3NhM0bHRKnCBPzj5rhEmChu7dJsqfSrO/Ckv9ezxEblK/jEq9VfzgJ040Uwm3pYXX
5l9rwQ3Ulep1ZUTkaKprOl8vf51pw85/Et/EpqRr8p85/WawqqKgdz+9jXGFap8TbbhCpsX1vP4h
g6PvRWtKO0tr+zjiLGfKMaIZhpGIuRgL/Az1bSXHX0NKJsYq2mdphR/Hmq1wRarHXu2IFZFIO13o
Wvl73q3cPkt33XGQWcpUGlJQKQ5BBo5fIQo39BG8u/EC3j27y19r6T1yHGp2LmRx3QTIskabCtxw
le4wQrTCb17kb1V88Aa/cfNm5chfDokNBuh+TiJtdpOLLg+j1mR0slcQSWzKSL0eHNltTOfBM9EW
TB4jaVyxI1g6Yy39N3ccfRlUN08PQCkpjSFQOAA1HaqAZT+E/lp+tPTZpvFAnZrKT3MwRZbLIULs
NVe3aQ35UzK0HYBkDgxjG8Y5Sjd+jZ1wBVBo5SJfWpR4WuEaQfGeR/rsACrzhFtUbrExGR4jbV9j
Xdb9zQWCICHXh6PrdIVmX02u+y4NjQ7j1uZDGh/84FPofDLXCniLI0EqS6UhaNMont2EoMyGmFuE
tWGHr03TvosSNl03rqz6xcseEIqFZBVl6DNqCYxJz5f7gfTOuTeCnRnddul+KMHpPMnGLlN2Gu8D
805p3y5vt8XxHcWdHVVBrzRBF4zT8ZHunUhca8VLlkj7y1GWjuDj0c3WuvDD0U8mR7XA0vNNqVk/
p6AHB5DZRs1Tax/mjbIt0nQFbbEcF3wPfT1UcOY72+jSQqto8yM8lmzCxL5tLXM7jNKjJ6Vuqkh7
0/x1eaRLu5rN/J+Ic+CsVydhq8GF3WiZv7HFg9OsYboXb/fjELMlycNGL0yfELbtoZ7AztoF/pPf
fc7NDZ0lFddFr17Z0EtH5G8SkEInGWWN2WbzjNyoRmGwTFq6yMZXVE43fdRtNQBNYdnf1HpyJ3fD
9eXJXIk6n0wAGn0E+5KR9o9jjrvIkxq8l9JTpR/KYlOsgbWW9sLRIOdlS0dzmgg+DEhgAf3wNtAg
SQd/sROOY8z2G76jmemrxNCjCnNX19DR/w0FlOSbocYzcyXc2pBmG29I7GgoZMJZwUcMJyXtd6tG
RL+vkVmCZbLgp8b/BNWZdwS0yK+Lijt006BlHu4VtfW/Alo2f4QQDvZOpqSvfWZHD1Zfl+NmKH3p
kcYuHbEu8ru7oIjj29qw0Zi/vHoWxj5pdKsYkiLITKH49IK1U6jkNS9Xii/Xnn9TWb1rt6uaFVND
dT74qRDAYxUVGGdO+cEsFxxoS32s6wrjTrIL9clPjNuoUPpDJDc3Q6t2W9KX+x6pdzcQ2bgyzIUT
Z1LVgcCKOgbE/dlxADQTlpBFsj9qcE1RzOOyuDyRSycOIfBcRBnDABc3u879sfBqwycny8xbpz70
1c7ONrH1VQ9k2IdXfcdDeKXJvPTxaC8ilTopn59JfsamltR6NmWc0l1sXknknZDnL49r4Xgxj2OY
pwukVGTASnXKWV1sUdPp/e2Y3HvhJ5R00Rlp/iKVwIeC7iOUuCnTnM0i2GnfbDTeoqFyowc3ef/N
DldyysVZA9DK04+VDx32dERJoYdBMBLCVljyP7rkfqhXHpdoyC2s+ClPnnTbaQHPlXtq0ZcD4g9I
MUph8WnysP1uyFH7jtNVjnqpp36Lq9S59kIhPVipqG9EoiQ7AZnt4GVycO2Lsv6q9578UYjMO8iK
P+6FZPi8KsxMu8pa39tjFdDcANJudYD+6fg1GhBlNP0+Dt221+UcbWS73CaDaO7rMJa3Q2Xmm7Bq
1PtqsKTHsvD6GkOvYbwqlML/UIUS35tJkz97edXf6SKsn2KpbHhtBjninFHioKDWVP7Wl9Xv9hih
r5/qladiZZnXb00Thju9bsOHrB1JoXusu+pNTnMU/ZHAQs50xHfrvTbRH2Piupc2H/1rxSiUneOR
6LhNY+uHIO+znHJzUd6Fmjb9Mk9ct1gPbdWiSbE71wP0nZ2s2xemUe5l5C8S/kdJv7fBs9/BYwj9
jTwG2ic/Hu2bzqx6ZGn6VAt3nh4Puasnsn6n5rJ38DsHMHdeyVXlNkzivsNPcGsA0YK3bCbSoW3i
EIkBo3X2wmzDq2R0zC9JHSQ3VB6lNwG0+9vo2d5jlXf6TlICrYFnpGuxG9II1bd4SOtACuVI+ayN
qrONjWa4sfA9+dLEpfpTz0L5qbNisctAlJMwQ5WKt1KaxZ+TyOwKJOiz+J/UM/obgRfHu1Da9jpL
lRF8+5Dc839v7gPbhjATW9q9Jw3KT5KS4NruVXGvhkaxLbMxzN2CUu9np1DN5y71HYFre6nlEAft
uNt7ie/HVwhgqNeZWtXPkdCKPWxap94ITRtuwHp136w2kHdEg+lkhF561UHqLbmQjfjJhlL2EHuF
yDGsmM5wbHhe/ShJX7J0NLOtyIP8usmK4quvm4HjlrUXfBVZYPau0sCIuQ2V3PkkgEbuxRjnN14j
a29pk2veNY7VIWKm6visdFoKcWUwNpInWc+GVXjXtVIZ8lWre5q/K5rCU1wzpea60UU0tFdxVfXP
cd4OrdvHjnfXGVICQ1JqDl6YS1Ah+iL7XqcCgJwXIo9kBp7x6itGlW5Tq43fMqH3rypqkN+cHOFr
P3bk2hW5SN9SrS0+jJiKAvxHE2JAEAXF57YrqlejMUIHwpCmYdOgJ7d21/u7sUGbIs6q7k0tBrV0
fanMfvVt1+8UeolvqhlCxIttGkVuomYI1yehE7xqkYdfYWgEneuTnL+pgyrtM6/RAlfO5Bi4v9d3
71rpd9ce3AuidqZ52+Wq9+BrNRs4k42eXQSOMUjy9rbrIvnrAOjJVaNC56dDoUkQEM+sh6TkgY3a
l9FfF14ocXSYZTRgQjqWN3opRU+DGJvMxR+ruI4swNKp0ag7zxiDkuqD0cNBE9E/QLq6T7nlNNeJ
HTv0tCkAPqa80VKYlcE2L7Pyw7e94IHTsNlKZTJ8txK12I86wnNam/aBW1k5GkLjMPi3YRuSujqD
6V0Vukhee47rvSwqtXUJ5F9Dlir2YDyiez3PxIvkDcHBDDSD7RCh5WKbQb3zNUxA4Da1e2Qso69w
aiRXH4Jmh8yOdUAqp+1d0zfabVkOFkU/RQUOguazv9cHCxdbveh2oUj1XdZGRneVm2bpbOxEN0YX
+YPKcTukMuutGlRxwKOspDFs5KhKuy06iDuESWptY0HR2ZlKFL/ZQqNEkla9NHKEGeWwgSc45htH
rqJfOFvAAe+zon4vMsfbDVqZf7V0rz60QRzt0Y+pvmq+VEPUgVdVSk29K60y32rTpCN7lr/Y8qgm
aAJEtmtZUfYMKMC682unusXaZ7xWWIn4H0jBmjHPUh8AXdM/19wsfQwgSmE+CLup1V7GcC/TiFCs
r6rzWaaXPJpw69xo2OtrdkiL6dwEFZw0UKgkz8KW4J8yZeojo65U4GARl2ugysW05yjC9AuOmoJ+
k6s+mjp0dJvhW678MxmDOLCTTI2KUPjDieMnvV5Tq1jMIXUZBQmHQrmB591p1KKyRNNLZA3RBHsM
r4123yShi5daGBz68LOn/yOKlcf4UqZCWc8CpUhRhZzrNGZYBcitT73rzHsIQ7cz93V+1VX33tqr
binvOg40m1Jc6AannVrKUvnWlF80/7pZs0hdWhfHIaafcPTVROGVQTh9tdG67hMDlXbt3/fFTSpc
POXAd01S7acRMkBsujo135zuthuuLGfnGCsN6Smjnj+W8PWA/Y5ai3kG4VaqpJKVdurXjvZdZ8c3
dRjhlBvifa1uLyf3S5/kKNQcj1FaVpUnMaPx7Fdbf8LlVVmD9Z5LcKB6fBxj9vSCezqmTkAMVFQ3
qGaSI2YuFvNupA8HD5UCFbW4oDVx24HTrCGfliAelSpuJPrDgKNoz5Otlr9ZIAQuj35loufQIduK
Cq+aYBSlv3O0966htHDjrwGhltYktihQ9YABK7wNT1eM2cYVCjU8PdXyV1S+BeWnvxjFVHpF3QTb
jLl3H2lQ5Q0Vz5nE2RWFW8MwQaLWTtfQk4trhSMC5L+NUsLc1KtTBdWLiPet5t2o0s+iRWpupcew
FmJ2QsjGUIiuJ0RjvzptCD1iK69ZvK7FmP796IjIorK1dZs3s539KqJdlD32+cvffJE/M3X2ZEZ9
LO8YRk6+Vhif7eybl2y6cq2BsLiyjr7I7K0cKmrgmwZxUhyrtE+iXSkMr03V7DaSCl5Ins5UFcmu
wB61Mt6Vf20oMp0OR2OYnaciUtHBzBlDXd2I5nPpvEbe8+XPsTJNvy/doy/ueClI8JIQcO2DGLOg
8i/uBFQ8J1QqBTtysNMlNcgNnN+EJlWi3IRYn3Jjy//aYmqaJ9I2KHhoUDvzHr0M/b1wanb5kIBk
6Z5s6bkx7n3A6+bKqbiUDxxHmm3CgsQ5SCEnbQb5Sg8Ofmm7uvmMbHn27xGw05hM/EbRoJ5qPqfz
piq5V6SCSK2CsMHDqO/b7m++PXwoMPgUX8GYn4Yoe8zWFI9Oe53fG07m1snf7PU/AYzZGOK0zkw7
mE739hMEcTO4zbwrc42ytLgTgU9BjgZ3zXSdDsOSw7SomqkIZ111/l4qIlesXdRLtyEqyXAw6AOh
DD7LA7N8hArb0VwLoJMn/j4yBxd5QUXsLm/HpS6eeRxotsCwlS/1pJ4CVXV+R1Upukmpauysuqqe
YHt6m7JF7ro1zW+9rFRbczT2sRlqG7TR1zLupcXOvfx7HdI+VmfJSVxrYzaqbF0r2stqD5X+xZdv
a2wQe2Wl7Lh0DB2HmjU10lwtKKwQagLzhtpzh6HQ5ZldjoDq3sQEg902O4e0GHMFMdVO6+oqzx60
dmUzLa4QSvj/+fuz+8BJkRcse/5+kf4jGrH1U8oljrXTwjUh/N+6XPMcmKcdhCNSR/D+s8XIQqSp
hfjixm5NzDUNHj/S3vCRhKVoVY8WOC/LVX28tKLsDrDyw2B312PVUBprXYF8uYaAWtg5h0Z5aDyH
ytfKXCy9D49/4GwRw0xrxmaai0b6bJtPgXmTBLsgw9X4psgP2hr6YnHqj+ZjdgBQdDQcdMxoLdIR
q8LaNfMBWuHBp0J0eREtHTXHA5slL6kjoI0MDEyAltQ+1dKDLK+cAIvrdLKKAJhA42K+TjspNVCD
AHEh1LsgUki/19q/i9v6T4Q59T5MYycD1AFQAJ+VuHqrrH0af4mrOwlpkcvztTIYZ7atPccsu0Jl
MEGYHzIR3uEBeLgcYvmT/He+5i/0SlOHXniTfo3ZXGVaR2EtdWMrXvksa5M2W9JFG5W64vHlB+jD
CGJYKaqA0VZvXzsRr8za2pCmfz/KyYYcAVj0B7k2a31rZp8SE163vTJvy3v0z7zNzkNPVkLLqZg3
XxxkEKBldT9094VJAoXnmHLlaPvLH2r5anMgkmPZgPLC/K2XiyHqdL3hOgnvwuTG6x9jgMeq8hld
pQYFMt3VlQ2tYJeX4t/s2wmaRfFdg7o3m9G0HyMK1IQOqpu0CTYylf5gzf9p8bMdBZnNaKung2RO
O9exr4R1VSYVePyV3tnihjqKMbtlijQcjdEgRo/WTDoJGjQri28twiwpRI0rDyWJCMyl60nZpl1D
1C6uPDp/ULus35Yxp8s7w9XKzBJgV6kt3gRHqpskeE0iQW1uLLTbULkZXmidfAD/uv6LNTg54cKk
VSHonUHuo64Sdt3TQTX858TWIPa8dVVBMTu/aytrk/byc9l/H+t3QPE7XfrXSsO8VBBWI1GdGMPW
WZ1AwvesVBh7IpQI3XtrkA96Kxn/ICUV3dl2pny6POKlRclUY/wNu0EGjH062X3YKZOGM4sycJUI
L4z0cfSHle21dDgeB5ldi8Tuw1wnSKD9CC06OofYyHlKvlXN++XhTH9pnvocR5rtMaTdBr9tSI/z
HslSdMJgF21UukRa/fVypLWJm+00bhIzphNDvuh8+P7Bil4ta3c5xNJGmNjviNyiD8IL5vTbqGpR
VCGSbpvU+7BC/L5oQOe0JGW3cz40aV/43y8HXB7TfwPO0VB23AAnrgioZtrO7AEsYCOe0AW9HGb5
I/0Jo56OK88MpVTT6SNFezPd6fo2jV81/S8OqqPZmz/6jRT5+KYgilZ+ScRVm69UmpcOwuO/P/37
0S1sQVLvMV7jSdJj6IhZtVi7lRa//3QboksB3XX+PG5FFaNlqQBUtl7LetiI/r2UdbqJNEKvw4E2
0RpReHGjAniFzwD9Hnbt6Zj8OrOoWRHRUe5CDzKK2Kd+53aNQt68v7wKFufvKNZsFaho/xtGyfwF
0D8lE9D8yllwLhk7HaZHEWbvoNQeUr3siVAAyRQ3efma+S+lvkmLq4YOMbmzuFH8PcL8kLo2abry
olxMaCzjt8cDIJazhMbr0IxsPFagFCjI9iVWO3zSQ4mOcynsDGK0l9L664uX2DKTRxMGVLaZQAj3
CuQ+JLV1v1yZ88UNDl8DqgIiN2eK/Zbq02v3NH5R+yrUXdXd1M7KobUWYtr8R9tCS5yhCGMdOLOw
HqIGLbVUPKTlmjj54t44GsnsoOf0be1wJEzVxvWtYXUZyYhyI/rQ3FaGuLGdGNij8G/1Ilt75S3u
kqPYs3O5q5vQaFEc3VRahq7Svoxes+AKTRz4L3+xR/5EmitwC1G1tl8SKagNt9Rlt1b/fytivuMt
LbOsMiNCrJOO5nsVxI+erLQmFrf60TBmW93plRz8CsuuVd4Rh1X718vTtPhBbA3FJshRwAenNXm0
5lIhsOwq6EUhtOHKBhr/W4GapPdEE+xypN/N8XmCQWbLO4GDBd7BbChRrIhYm5gcSAO4nnbbtr9i
D/nDBwkzuzrbddrBSr4O3n1uPNGSuxx9aZzkhlCfdKy84FucjtMzpVRg4s08iuqjDACX999Alz32
xpsWVSsbeWmHQT2F1AQ5QaeWdBoMOVHYFxPST9VltH5uE/G912zXyDZBettG26r+eXl0iwGRfYHR
gTanMVf9kTAvVnOvpkxjZ7dD9bVCqcLuHwK724ye/zYmwxZz+5UpnUZx9j1hCMp8VKCg85a0xbPP
ShV4JJGOeh2eM+3tsKoBtRgE2S/gFoCY0Us/nUrH7htKi7ylS73aV954XQTyVeWbu8sTuAgoQfUd
CzdYedQxZ9d32amT5N/0egjj+6F8HBG6DsrqAUW1HWDXfVAETxgvvwyiQs7343L0pU0OVxntKdhA
NkXh00GazpiahUOSX+DeKvV3bfbP5QCLs4h0N80IOsHUUU8DRKpe9LLGdWp549XUucslee/79sqK
mC6osxVxFGZ2gckavsnWlJeoFvwsFZhusm/Eq/4XrGeUBv8MZ7aZlUxBhxYg6MYjpwvB4UTJR6FA
4FvrSS3uq6NAs5dKaHtmkyOes8lUfDGcDx0cZ/xa64+NtU2z8FDZf9HSs8FxmRwetNXnMnp51zhy
WVCs96ObYfwimwel/IvuKk7qtOxJsAx1fm1JGio6QqJg4wixsXoUKrgi1wqhSyv6OMjsrDejER2i
lCCoUT/JZvPspC+Xl/RahNnBoGlpkmGAyZ7B80vpH4145VMs5qD07oyJwqZw9sxylUgeQr8r2ZWV
/VnOIAvdDuqr1HwSwTNq8cG9dE8xbfybF95R1PnLJSD3jI3pwd9FI/CY97q03Nzertp5TEt3vleP
48wOPL+Uux55qGijFGZ6FarDc9t/LkfnyRx/JBD6XCv6fvmLLR1CxxHnayKNtCzK2EyRATNh8kZp
XqJ/bbzKw+U4yGxZJGql+qXHsFrnCgVZFytx9Ee1NTnKpZPuOMy0Oo/SpsyqOq23CJPzAov7wU3M
73V3yOUVpsUiMu840Ozk1gcFofOJnIfB9MYfPkaPD3bv5S+YheI0h3uGoZJQ/UVLD54v4nsUlaGK
zysAjvBFpU7XYdzKN3VqPbSrriTT554tQEI4k9gmMlRnpk+ekXU9AHxCWMVDMT2T89ENg8ZNhAZV
pqBYc2Np6bYzvvT+FzVfk1FY+IR0FE3bhMICR3Wu4GC2jZKEKpeIjGhYl10JUBryN2NNHHth1Z+E
md2JsH99PbIIU9egwOv+sdaLX3Uqby9vroXtfBJmdiXWzVi04USmjCtxj4UUvGw3eu4t577MPBcs
yspVv3AzWryD6aJBvT3vpQlFkgtRcdULs3jX1WwXNL8CD+J598qSAlT83Qm7q78Y41HM2W0s6VJn
FLU6HVnbcnwto2fX1fLQFfVKy3zxm/FOIK81USScCwPmVZn44RSoG1DptIN9OyY3xeiviIishZmN
R+tL3+pkwvT1VWE+iWofB4fLUzZ99rNNhjEnTx+MasmYTs+p2iswR7RNjsMOsH64c0qqOLB0Erf+
ix4NvntgRJBknlQoZxeKgzAwSRmh+qDbNuZB65tNvFY/WJwygCL8NczJ0W86HU+VaPAkDJsqDFy6
WP00gNE0/JWbf2kvKTJQW1Jxpm3OTfT9XpV8fCkgdShXXkApXOgI1unD1mkdWC89hcQwW/lSSyNT
4AginEjqd8apE50ZQJpB+zKo8YZzyqTYWk7b7UNtXBne0sF3HGl2Io2jZcJMYHiBg31Fo9+lrXPt
ozvITXN9efktDUql3w5wE7mRs4cwWide7EQURfMeS2sZJTlh7obSWaknL61y1eQdOhnu8YqbrfLC
apw4C6nEOFGKdc8VxreBfWta7iD2lwe0NHfHkWb3Pl6ZIxRvBpRKe6Q9XNP63jq7Vnu9HGYhuUUv
9M+Apnk9Si8USZV9/pUwxvhodc5Vlq15eSyPZBLqZCsZZ/r6GNjgW6hRWErSXwMcceez1ey6Nb/B
xQWAVtR/osyOuDBStCKYqqZN/pQ11wOaJP3KrbAUAikbCjvQmyeJ89O5CpPEabqJ/V4PD73xLiFP
K1crt91ajNmxU/ZdyV1HDFvf6/6XTkG+bM0Ec+nUoXfqIKaPOSBE/tNx9LEaoSPGbRCK8XueBHet
hl2bJvYx6qNGYbs22rHu5XW2dItPfIKpLgYYfJ4DGVkpOnyXiNnmsGwfBAd2kWQuIrwbM99BwcS4
+3LIpb16HHL2udpcjf1cZq8WifUA7mOjdsmPNld2iWPvWytZOVbXRjj7cnoJMs0zmdUhy7NNrfcf
Xi5V13Fbfcla+avsTJ5TofOQgAdbmdzlD/pncmdrH5fRqI9zJne0MLOScwpXaLK0W3wfPvrM+ypn
yj0GACswhqV9Tc0RSWPqgNyUs2sYKxZ1yKXpLOxueTZofeSO4ab0fl3+jEsFM3BU2OdAS4EJPsd9
6DAZe+jtnB+qeS9H5maIzS1WwFeFJG6T6GttJ9cGRETDHw6+0fy4HH5xFU2FLCqoaBrMlYDNtm1L
ZJBJ3rMfdZSwcMK96rdcaR+JJFY+5OKUHgWbHfqaIYcesmAUZRDWy833aIyunQr7Fulvsmr+3H+H
NTsDDKh4wiwZ1hDAqJbtWyu1yAutQ9Nnj6KWt2VQu/a4Co1dG+H070f3TcpPQiOPuIHID2pcbsT/
cHZdPXLrzPIXCZBIxVdJk7w5r/0iOJwVlXP89bfoi+9YwyWGOAYMvywwLZLNJtldXWUNvoWuDpBl
3czLEgAudx+P4INJ9WM09E9Fbd85CSSotD4/NNngG0qaSukS2zrYg3gbO7iYzr8J7bR5Ow18+yBz
nbO9B850MwTXga9iiJNu1I0lYfST04IGg2H05vzNpH6RH3MUQ4w0jOISqh8K15WeJRtrQkSqFlAQ
UD6uBBQm+vIeIU9qQD318gZRWRGCD5syS7Ny7kkW8Kg7tH76uI0pjEiD62Yo/O8bt6G9NTBj4Us0
9O/U66/ZYIdj9IpuuJ1pJ7uEfS+B1b08MlltmiuN/M8xRBWFdGRpU3Ors5XvaZKcQFcZGGO5G53+
iNszyitpCFaMx3Gke6bVOzf+rmvxfc5Ol79EMceitnnfaHaEbj+ehiahyQiIMZNDrakkdmSXQSg6
4GEAxkCwJQsR3cm72vIyvHliSBNOqX1Ex/rhb0byxwQ5X0ggnhPQ3iPCdWP8JXUYwKTsNVpXhRlp
mNmMhJ6bqWhfuf2CkZhLfGq7+sYYH40S3IuzrfBMWbERGDjoBptowQAKSJg0iD12GmUeboUgpYOa
22o95uCKo6+O+T6v+yG6sya/NEewP+w6Vcep0rownwxX1c5sMVCC3FJlPtjsC3ODqb4CwW8+/EBL
NvYjKNhHApjVtLu8mNJwthm6MMudMzVDy9/IVQKKsjRY7UOcDGFcvJSeb6ra82QZyrOZFk7HOGY1
K/DKC9h6a427GjBXazysSYt71SPVHnMSzqmiKi51JI5w5BuCfupt1Lx80r0KNuuIncoWipio4Zau
dhgwxMuzKT2GOKMXOvxNZCsFRxoXq1gigteyxaDmi3uqNpiHHC+M1XzHsaUIKbKBcXy6B2kdEPqI
Zcilik1LMytc+KnT+W2W/+obbwxIbCf+SqyXy2OTlThQ89TRWmE5FoGkwvmGjCvoX+oWzAGpZh66
rL7uu6YKrT6eT2BEsg+DTX/2SdP5sztUIZ3B319H61Nh1yo+eFkwRVAHPMDE13wigyVFT2fcsvIg
zb0v5tAEZuPc5MpXlsRdUfniz1HIEkCaVGQm7NN4JC4dkURMHt3yez0+VKDqXSCQY6M6v+s0yHE5
Ch/6vKqwidQY4LEU8ixi+VVzCUuqCDbTIjC6J878UdmnalLxXans8L9vzmOHDCkUJZFSX5ygH56W
cu+sd635dtlrVFb4jtlYqdMJVPouRmPlED510bRlPJk6KuPPl+189gg+a3BPgFx1zxGds0kYVA56
Ppr8aRofSv2uUZH2f97c5yaE2MWsevU8bmJ2fsTOyWjDuAKc4WNVVQE+n+HoOdEJdN5+q5iJ8JMe
jCXawrHCc/0Qt96j7g6KnLXUAtRlTOTZuDaKeBczUhYlERLyQxv06ZtJ/3PI5XSekEIEQR4XQhFW
fWD10s2/k+/OS0f3NEIzfXRXoiXo8qrLvGtrR7i4krkEBm9C6ssuwjjP/dgBoxKKQaZiPLL5QukJ
xR8kjkCbJsT1ocfFrbaRmWq9O1L9k08kuDwQCRUXnnKYKc47zZOg3L83+6RFJ0S5lLgeDlbtd/Oz
DrVP5hSc/cVvqxvP+zDt9KGnwz5LH/SxO6LA8TwQGupGCzqtCjGiUT0LJA5vARHNSctRvgH1hvBN
AxTO0MqPK6udX0XrcNUmxoE21n6B7y+rqnopMwcdEbg+coBwG2EKqgocD5ODxWy7tf66OBGIYooV
wqJBledd7qeLYYLXZIB2YwmV99g3zdHx19mZvsQQCNl5w5pzDeSlgmz14HJKrXTsXiIkke6tajRV
Am2y70WdxIbArAlohIiGi6AOjTwypmfBe8KPMj3U1vmLm1TXs9b/KpNB5SO8Tfe8PkMhOwf1YWLC
FVFwPV+PBbK5c+zyi6LWQiOh08OJDtfo7QqddQnbxkMap0Df7XQAlFG1OvzHPxmHL5jg/OAUhYJx
dO502rDiajOPXthO+lHTvb2jA0lrWXttgKp3MuHKAzgteR7rWJGokmxAC7sPQmVczROwpPOhl4g1
axHhDmfFPybm+qRTPQIkoQRArt+FB9BgoEn03EI+xnNDxwhZ22hnslNjXM1gSCrfL+9zyTF1ZkXY
UnPJDPAvYhZH59TOaLFt7jx3d9mG5EFBYYRT5WAfId0lTFbXrsnadqgOlda8z9Bs4MexZwRObyyH
3ssyyDBMWZhXYOKe036+BdIMyRtjsr50xfAw9uui+CLZToHrWiAG5AlrsUZGk2gyAQDMg5Z8oJLg
F+5tpGv3gzehVjGHiuHLPBUuCiJPvOgIXOZ8JenYoazNnzS1EUEppeiuPTB97VhTNV/HxE73uCnc
9fHq3ILx+iZ1NQeKEJnCYX9PsrhfsACQODWwX4HROv+KyHLZPEYgpJhre+rRIlxQPYjtwnwejCU9
JMPcfQeKr2RXgHDB55I0Q5XSQI/5yXHS9nmmGXiqes0xv7tjTEPw2a4DTrYi+6I3S8l22aqhe67r
7e65ZQaIPN0MfGRd2S+7eLWLF2L3FqexMZ713tQ+orZyjvlg6S9WFDXHvF+KMGXmes0Ss0AhJIqY
H4MX7X6I21mFU/r8ysTS416G2zquNbYoY5DNeHeTscwDl6Ddizj3pfWzRxUhM1qwc9L9rMIwSjLO
sAh+AH6W8LK8MP3paJvT4OCxMiw7z32gcVgOb6XzzMbv0LpLkIKxb0ylcqNse+MsQGEWFO2gyxR2
3pSTxYKERB5MDOSqBld1ye7s1lRgAWSxCgKUYPLA2PgD5dy3phx8eckMIHQ+eKByOyX1t9R9t539
5Z0k27bAukDS2uYBRUxZTVVLB7T25IHpTjsy5yfby0LWmX5Ov8azqTjepHO3sSakQdaRjGnawlq/
gkCckF3u3DezYubkRkCLj4YeDkcRFoiwbI4dD7KDczH9nGZ7vned8aVK+0pRZZY7IKQzUJ1DcRad
RedrlALB0078cV5FEyCnP7oFwJqr1fPjGYXBHXG+jGhMrVU00XzpxbBjehSbDTpGaOAUXMM1eyey
C8yi3b+sw9Ncf4lTcA/4mfait0dD9VSRJAXQCACUPhiXwO2Levr5MAdo9xUA0cFH+he0rc800LMw
SnZ95jvpO82DGFbtW7c+XPZN2YVga1e4+aeEldrkYpxu1x8SZz5Oi6otTOb+/ImEyUTZ6lMqte2n
nuQgOuWd2XV3aqbj0hQcNlzZq+IdI3PLrSnB97MqBugNF+DAjaE8FdtH18p9vcj/YkNvzQgnY5wu
zdoymInQU1zP93P27hVVEC2/GNgzLy+QLOQDSgTBHg8x3xRh6jzZ35VTj52GTg3v0Us937Me2uhp
gLa0rcrzE5k/2Aj2UDqiYDET473RaGPTUn7nAYyzN3yvfiIrVm6nNQ9d9IpWcM28GeLvSxUU7pFm
H119y5wahZuDO17p5q9Wa/yifsrXY2mHSami4JE50/b7BH+1m45mVozrACijU90fl33rPNDuR58o
Lh6/IdliBMCJB/IaPFZxCgmBh7ZuZzALM9ESBhTXIV9QzPAb1vp99tDYS8gM6md9ucsrHL75t5qC
DSjIm58W/ZLNr6ULytE50O2HOVZEeOnFdPtpgpsPpKao8mISmuIKZFSY/B0yQ20aUu85LfZ2Go7Z
sYL+WlyE5X/vwKJot4R5wKVAtSQ+IZoGOQ8koqAXDK5zpE79yAwmlVyeLPxujfCTe/OMz7raK9Ff
iAuA8bXvfas/OMWesufJOhbRHVHhI2QXga05Ifo2zWLFyQJztpUGru2b9HZGr5ynehzJvBcvfR3K
AEj8osB7Pqxh0SzbqBBtaTai4fDUro8MvHSm8T1XkW5I4gaOy98wYoDbkNI7N4W+2LRITJhK0ic7
btHNCT7i6i4G1SIN0A92OUpJ1uvMmrBeU0riXJthDXopa1Oh4ZsBVmz6NvEL8xt4doF4UQRGSaw/
MymsWYo+5NIaYZK0dKf3QzhVN7rKMSQLdmZECDfrlKZRyy9T8VT4Tf4F9UZMqw+m9bFRXKmIdMWw
n9Ayi0wfaiznK1aUqZmbC5/D/CmZT1Ny25cUPXqhFe/M8jlJzYCNv7ryV2JfR+vRoW04mbZP9b0L
KvLk1Mf7NspDY9ihsSqY8wFEm3vcKDIo47G7yfvvhyCKJX8+V5gaxMehJAl+vwVEwQN2yWgPTvNj
0tyd8+uyd0loRbnSwh9bwm2sddGis/JbStT8qKyw094SZEO93s/YSV92bbKv6bVn7Eh134OcaSmD
hjx61ntesEOtOoJk4XfzNdCPPl8oKJdFk67jazxMM+qqMQRgAyvT/W48gZjcj6b3oZ0PlnVfFuE0
/0XBAebRNWdTvMzQ9n5uHuTVtJv51TRq7mfvmaxAiFRfZqY4AKX7648ZsZdXWyPN6xKYKbv3pJ3C
uD6WTfk3m3hjRAiIlqmxGagmTKX2rQMv9pDsbBVPsCw2cVgWb6twQEAl7CtjmKc841VpZv/Io9Oa
QyTy1Drgms2uquptfr3srLJ5Q1sv5P6QMwKSWVgevdcB740X7Ltlp7lHy31a/+II5p3D/zMhLk1N
Jii11zDRNjd5/LWxd1qp2N3yUUCwHO2tyDWJqSbQx6891SYcH+txMd/09LpVNZNJTaBwYuvIEqLR
VFgXNhKjXR2MYpyfAIJesmsUXS+vhazwCBq+PzaEILVY0LqAzAj8q31fv5lIuXeBZv1Dkm/D+JDj
WLSGQmFTPiy8c9AShRekmDVs6n4wK+CoAqs9xfFHguQR/X55WLKTAtWmf00Ip21k6G6BTDxIWqPd
pB1xCbfCtLxdvR3pFO9v1WiERfKWOGfmAFMeFNdj4zgl34COvjwc/hvCTRuL9Gc4wiJlwzJ1hg4b
TbL4Se6bzuviFr5nXFFVfYjPzCVTwuY0nKaNjBqmpuqnoX3Ju496xkPxcHlAstc88mUG4fBoXJLF
R9uaTlBCgfZTsOB2B8gkJFsMPxrGK6exg4i0eMnVt45LD4sV3TAnfmCNouFUFvS2XyC4SA0QLLgY
8AXUPY3LP/b4TCgq1F/AwVO5+0RXjZgHamFi0VhmEXCSoZsb5KXnh9LorWyeDAt5whYyKszPkxen
2uXRl9lc/dl7o8gg93g7/vfzA+0HAM2jBR8KP2Jfbdb2TQQW0d9hynXDoj+M8+7yYkpmEn01XEcK
ilYeOBTOR1YXTj03iYa3QZMEvbu39QOjPopvvpWEuGilqpSXxEe3Bn/HtM3bxybQl6jnCEtnpn6e
1oASn9bhOqWKUpRka5/ZEc7eUUcvull4SJZAeN11kMCe/e4vDvgzI8JT1akHqyxxLQ0YeqG8KKDe
26SiZJbED7AHIA3J0SXwBP73zYRltrYWNLPzAFXR664aoF6VXvVTsqt4++aYKuZNEn3PzAnhCoQ4
0OfQ4XM5+ZU1iZ8Qw8+1HTTPXcylqilUZU1wv9YacBMoYY3YYZt+BxDTN9vjnIUWeciGj8u+/tkl
TNTuEHhwtcQjxBaGpuuRXQ4OJCmcrkH2AiKGo19W+8tGPvs3jKAMDgFqlMRB/XC+XNZaoAA6xyi/
ohhtDmGjJXidPjra6bKdzxsXdihQZKj14rokvqfSNa70OoEdw/jIQFwLMbPmjUDybwR5kzMFzFLc
mD/74blBYalyfaoMyAFjYNGuLY+j96Xrv0LMSinTJkmKby2BKPx8CgEXqaeyhyWr7c2TDe3AIwpP
yd7po/jGoGm6TzwoYtRFW/0ymR0/MsNlB3vwsufLcywdMrR0uXoFshpioSZqvZYWegLEZ3PTAXWc
kwfX+TpbYdMqdp10NTeWuFdtNnlhpXpbOrCUTXXo4RbX2JD6mgH0PLLpbTQfzF5x9ZH66caiEFZc
M0IjOIVF8HBX024lDjCtd1H9F4VWrCZqbChv4kWHw/N8aObMSmjqwpDuBIkdWEbnjyMI2nS/HT4i
81FPnmfvFtD4v1m7f82aghNBXTeN7ZKPzwD9EEi+tHvb25XeTp8UqQ1pWPkzQBHzYMQtmAcqWNLM
nZXfTOu9sbxfHozkpn82iaZw0BiaVjsDY0BTc2qKalegKtSvHeTmEkBjX8bU15bTqKIKUI1MuPbo
iaOPi4GRjWQNNWAL5/lbtKpo7lRWeNJ+4/uRVxZWzR0koVcsfRqgaZ6ptEGl3o5QCZ4mF7lJU/D2
ui2qaPVgo7H8ck19F6hT8AMwZLwur5Q0ZGwMCWdM5pV9ZPCNPCOvbmo/4+bGo7u19RuVcJQkZNgG
2FaoQwxgW0XclRYNubc6MS6H084q78Yk7J2nsboFdCGrQqf4714OAR+gaC1UDVA0EGYwZTQe3SxB
wiS9doz73Hov/vtNByWZjQlh7hLQbqbTgsR/Vt735L4dX5oqWJc7Mvz3owy1HwQknNIoXYv9nc2A
2oczAmniRve5/pQ2gesGJoXU/XK87A6yjXtmSpg2YM9cp7YxbW7+0WvvNoSwg6pe/G64MZpXI72J
o0HxapD4+plJYRpzzTTB1YvRIUs9Ge+rfmi961JVQua/cv4k4vWzP3MohPVxybp1cTEwz/i1jN+h
fRd5jw17zJNjRBS+Jx0R2M94uoaXZsQ4NEwdg+4fysfIP47AYyQdhAyv6aBYLUkkgtbAHztCJMqm
kdCsh514vSNWGNXPowp2xX9CnDZMGvYQaiHAHwn+UPYuq0gETHpEgMbUP6gqeyY3AG4zULchRyc+
6KiLt7Gzor8XgmGQlSdPq1Upuv2lJpA04wVvoBpFhGHGDGvCoPk+/VXVjzbaYS7vGtl686zc/wwI
px3rDTKvZYEkU/GgI1KT7M7JH5lKD1i23Fszglu1aTPi3MY4WHday1en8dNI4VGS44CLTP07EsGj
WNzFbM4wErd61ZKvHsTUIbeZLZmfq+gIpasCSW7XpVz9Q1TldjNzMjodZXsruTb7OuiKRrEsKgvC
YDJc3aqKg1UgcESRBalVcnHSBdkMgf99cxNo+xqlAQ8AMI29JOYzXcDlOylWRGoDuB7exYVagpi8
iqO1bLIZ4KtqvtO00K2uafFx2X1lJzPKx/+a4O69GUbexl1m1jBRL7eQVR280ARysr5pNMglN5Bl
VTUUyWIxcQG3RUkUuXExKQtcG+SCKOoMbNk3dhcS6A7nS6jZ14jPDchuL49P6tQbc8L4euh3gGQG
5tz2ejKOifPq0HBpj7UKTixfqz/jEoLlNLpgIFphaJi/2emhQXbWVDyDpGNBvZ/3YnEAinCMuY1X
oFsEdT5aP0/1S8JOZgzQ61Oa/sWdg/wxJOoTNsM0FEWDwK8vx7F4xh0+r4MRKExb0YUgnbSNISEB
ERMXEF6gWwObvWl55aMRE5KACheQRmgPJQDQsKD9RPQ4HWj5FAQPcHHqm6hstW6oD2jSVdympRFn
Y0bwNKNPU4PFMEP0B017b7TwsidLr2fAPmOJOQE6rrbnW7VK7bSMOP6oWSEMp7ErN81CmpCjwaYr
fbqdyxIQNVI2ful1isKAbA4pLgGchJT/E2z3IGemawnXm927Kst9Kz1OGrCvp8tjlPkDwE78DEKG
0BU5B1k/0rVz4Q+VcSDRP+NytziqPKgsZYPb+b9GRIpBUO8PIN+AkaEOgFMLiXsTOV9N5+BZgQHQ
RPmYeodOJbIoc4+tVdHVFwpkBLfalVcJpDjr/96XZgKGDLeAp4NTTsxdtGRc67WGe/SzZg+B6aTd
gaJ3swkaJ7PBDjroXqHwSel6/bEpJi4Akugyl9tsqu+Fc2rcr8Owv+wScrff2BAmrplGsHitsGHY
J9YZ/tRaAFjd5/39iqxlF4WVttPJ7rJV2bFI8foG9x8aMYAWPt9rM10N1CBgNOohvuIDLpyOYOjT
GkjM9O7BmggJ665ObrQ+QnJxKYzD5Q+QxXou4MBZffCUEPHlea65dMjxASYuFjndNdh0kZf7Wv5K
SsU1Q7q5ebUIqWakm3W+yps7gF7QYfS8Aa/zNgnXtNxB9LrxoU+MW5OlagaVuszGmBAm16rMo7lB
3U+v7xcz7KeXzFW4jHTuPC49CNAwpxQ7H48WMycv8wke05Rg59B8x/2OZyaArmjaY5bieJG6yh9r
ouhVYzc9gGYY0JKYT8z9urbvsbc+IBN8pZcuTk50p5gqJK80mmyMkvMh5nGjkdjAEAugQ/kVavyL
nCQa5dAXje4W3NXETGFR1NBOZxiWmX7QVfPXyaeW75UvlqqVQr5cfywJY0EJZ2Yd94hBR7tO59te
QJOHcUSN7+tfbCr0sKPYYeEQFd+bUHOLaW/PyAMAIuT0t+guGd1noMjHSCUSK3Pz3xhylNMNTsp2
vkB25i4JLbBAK0gBsnraNQPehuT18oBkOxcMQGhpxOOWp9fOrVS6VYJhc8E7yvme0o8ZWOAmuuts
xSNatkLoVEOTAXqdwAsohOChG6a4ZZi3WLse4pNObvPpilQPg62olUvP5q0lwRd0gCkG1vMVMurD
2npXaQ9sGS0puJXqITRGtGpUzYGgbWPuul+19f4XE4oRAmmDrMQnVeehdde19/iEgtjW08wwbnY9
Ikf8cdmO1D02dvgraRNyXU3LUVPWMaPuVWpdmele6xRnsywumX9MUKGokM02dJATDGUe3xYPSd35
mIKpN6YfC+pTZLnVVXKpUm8EzMYChshGqU9wE8ddyGREGFSBWpe5BLbxwcC8TxLFTVvqjkjsugBn
AulgCXaKJRlIasFJsvWIQmydPGvTrqvvLFXeUDog/kjFeHCpEmNgPsRdFacE3phrJ7v9cL3xp5eD
YK9tFDtMZUnw+zaPkiVqYWkiDyCCM4s3yjXD4mx32e9+Y97EnB5kf/8dknCxwUsYqNfIwJAa92Yd
K5/abTCW6UvdmY9tNlwneg0K02dSv5YJu0cPnK8l625yv5p4ny11u1vtJHCa9GSOKkIh1STwQ2+z
KYbcamyzwbeB4LbzdrV5o7Ow1R4vT4EsAYF0MNT6cLPDSSB4T9x4EzFG4GPc+Vs+fIxjsKYnvfmy
1MH067Ip2SkNjjgwweNqZbli2cNcUmNywYIXZPNdZdyBBcG/bEA6YxsDwoxlVKuXrIGBxs7DlF4v
fZg3dD/+TfZxOxDhNHNINRb2ADtW8i0pVt8yHozsx+WxSHf1Zix8rJvVR/c/oJrcxjIUfpq9z3Uc
ZAZDe/yjqyphS+cNDY0mhDVc6GAL5+YUj3gBLrDV1mCyfJ87X4dSiaokKfW0jRUhyEM/Y0LSGxGY
YevY6a6PfCCxBv3ejfam+3x5+qThfmOM/30zfXqcT9TgQLdEv4kA/O6APd97xjOLg649NoniKqWY
QfERXToagNHL74PyfagOcw0o1nOsovWWHpO4r3Hg3m9mnPNBGXUFHahqxaNZcw+rARZiu7+Jeud0
ee6k+3RjRggJVoI6RARasYBBADuBDjd5u2xA+ogFk/y/AxHie0NpkZlgcwhW8mEOut+0x8l7Nc1H
0rwxoJYgQOVWqlgv3VEbo0Ksn9kIWfsMRq0asR15IdwPwyxhPi7HIXV+QYxqz8rHwcYN1fs6JyzQ
hrdKL59HtEs3aQXe5+nl8kRI3WbzSULA0gY9tuoYnzSmE55lT3WNvojHVjtcNiNbUHTNAYPGCRBA
LnHuN0XdF2PV28iFkDABuVGxroo7iGwgGwuWsKBenNltkbiwML7Nejg7D4bzDk61y+NQWRFWMEox
WbRxEBPzf2ZwRMSZ38/feu/jshnZNkNtzOKNHWjwFRPL9lR16dxgMAXyGyjFWOZ+hQrBZSN8zsWb
x8aImFR2Sa0z0sJIg7adIn7ymtBLH8AF1aVXXZWG9aiiLZbF361FYVvrJPbQvw6LdgPa4mAg2AHE
X8rr6VdWqkpaijl0BIdwvWEkywRjWvWcDeE8vlBFyDWk3uBxeBcKGsByCt7Q95rZLgNyQlbbPTto
wDzOC9k7zfoOAs/MzyZ3Osxdu4QJSL6+uHb+PlUN0n/pzkt+gl7i2iqmPZ3XXgEIk8UZLiMBOQku
l+EI8+yRwWQ6B8G7o4ZcRwJSiAiJqu+p7fcqZVPZNG9tCdPcAkmoFVDuC+pm8lHzD9b2p6lCSckm
emtEmGgc27G7cKh9uQCWEBthlY+3hQYq4b8qgSMbTVAIw+MaBAjnkQpXE5d18YyDwQgtkBWz8vvl
bSddnI0BPtbtvSB1Y88pYCA20AwI6DkdEj8aXytzZ5QqbUVZ3AVHiQMBBNC8UZHpbXDNRU9mkxcs
v9XTz2baXx6MbPW3vy8MpmGD6cQRxetlZUFMu5A5z/2s6huRTdnWCv/7ZspKFGGiAi2AQZWeRusQ
6WgLHYPcxWvo6S/GA0oPNB7grELa/txSPhUVlJlxTi1mGjTdng7RnjiKuCFdlD9Gft9NtsOxopF0
OoxEaBpznQMbVb2Zsv3iAHNKCVwZPQDCMEqIKVVzimOKNscVAnGlX86P6d+gRTZWXCGhUToWMp4E
4yDxvjA+ZtC7XF4NCbUuHjlchc7F+xDIcmEcw2AhviywYKOyUJonvEPt4S6ZD2DCcqNT3b5hh2b9
oY4hmYP9ipfQ5S+QT+S/H/CJ21fT0hYwap7+YkHr+pH9UnXv83i6bEa6jf6MU6RBifUEGnIdxmkY
zHdxNuRPnurqIt1EHmdi53Se0GA5d+1ooR3oT/CYL8mr1T5ZyUkvT1W3S1UoJdkpDwL2fw2JMYFU
S5wypE6QcSLTzTS9LNrR7N/b4miqKiXSrbSxJbzopiot88WBrRSlmBVEE3WiOEsVoxGXpiKz2S0u
po0UzO8ylC+u3eG66UMz+5bbijq/zBh0F6G4glwnskLCObfGnpkPPDLMWbVPCAkGxzoNa3vsDA+0
DrPft7WikCzdY1xwFQAQ3pYltjPSPkqSKMc9qUqCiOo+yiOUJqCFuouak+X6SfQPLm5+2txm5NrJ
wl4lmCF9i22/gC/yJh5qbjsayYgviKtbModrHFrTvs5vWHzTNoc4fYzwNrm84eQ2kWjg2XPIBYiZ
IKBQ+j6BTEtQoCFhMlG2uU/qe629YnYHMkJ0tFeZj85thVm+gOKd+zeBKMAPnCpCOMly1y2L0oZZ
r6TarzpbO+SAoYwwzFpxKjsOJgX+7tCgsSpw0pTidkym9UN3Vx1fhkLnOEx/A5QB6R7SYSCiQWuL
EGQb5ChKb0UXlwYusyW6bdyPWkn0KNuoGyPimTcj721OHpqd3G6AdqqOKpZibmXxjRdEQM+PXidP
fGJaGUh24j4p8DRjfhX/HMC2knm/yvpe2XAhC9cbU2KuxTAXd0qSuAjmOA8hj3KdzCwk86TIQavM
CNf4IV2rrCUwE7WPHX3LW4rNqCLRkZ1w27EI93dSrktfRKwITG3nsi+2e4dLVTopFke6/H8WR4Sr
5MvqjJqOoeA14jsN9R0VWFI1DiGIRLpR6KUBC1b2MBXIf8GG6fnsb8qwHlj/wE/NI6Z4JclcvWrq
FsTJWty+po533xoaVHnnK3S1HjrSHy9HDOnE/TEnXkCyIkmtNYJXj9ZwmI35YcWJcNmE1M04WwIX
ZAOTkuBmthFZY1zARFf/pGhDzdhuir9etiFZHYcrG0L6ALhJvEfOQ/xgd7HVaHUBKaQlAvdJndUP
rNLoD4JX8+BPszUpe4e45wqx1jUsrq+NLB9n9jy3CfXfiI4m+LTMIvVTDQHVuo5QnR8c1H+Des18
d2BHI7+nbb+HmIniiJGc5WfmhY2ljySFhHOLaTX3GvLL4GQbQw/IXarf6ZriliI7z86s8YNnc4Z2
aCLKsgTWKH3s8R5b+x34OX2HvQ4Uhw0yFNdR/xe7+syosOesBVS7PcEMs/qujidcwFT3b6JaROHW
GlO3KrQc49K0h8jad+6Osjg09Rsres+0XVJqfvuLFto+ZTuWvLF04LhIPHsDB6C45Gqyf+rx16V5
dsdod9mn5XNuW1CD+a0ZKrI0oP+taMCRWAC39lqAaWD8bq37qXYPRftsriGcDwhhlVtLdiseHAAd
grkd2UExt6MvZtQYXK02mv2UvtrVTdrvLw9McpL+7s4HHhg5EEdsWM81nc7UAftDR+jBmX+SfL/E
XTCXh1kl0iiJC2emBA9qgGly7QqmmBHmGmCgR688LCqWSUkQPbMiOBGa1HsPYaYI3Owwk7sOHPGX
Z0y6KLiw/2/G+DA3uw9ybxWpExhICZiyX5JxzxIF1liGxACQEGVvIE7J5+YPxlpQMo9oOHASfYcO
Guiv7YrsRxaFiXFN0RiU7fMEAmm6Kk8s8/Mzy0Lw1mgOUjXKWx2aByi5VkWopz+QTQAjdFKHbewr
38NSk2hQA+UjSsLIxgj3ZMNLo5yOyKz2g593zxVadwcwTPZ+vwx+WgzoWMRVIvzPqwjo8x+j4jh1
N10yDp4s1/vKvteND3v+ednE74Z74VDa2hCT7t3YW5Ohwwatp2draL6k0eKnQNl36OvKehr29KPN
323jSa/8xr4uZrYzXNR4XV/P0HposVMy2vulgDSA/UIiHXpnPxP03wK84o9WeT9P1l2KtvHL3y3Z
p2efLZ6lycgMq8Nnj3gKkmo/Ga9eEmqlIqRKzkyc1cAw6riIIK0ubNTYZFHdLcDkLvZqviaeV3yL
4R2gaDMpu8KuwA2iL+22wmQwUBNfHuTnMAF+fPDQ4pYChvhP7FFT3hToHE+ADsifKv2qzBWj+xwl
/p9/n5uw0I8mjK4Y66SNUvx+h4KL18RBqmd7T3+/PAoJogRmAJhCvgz5dtg6D0a8rGlBCA8kDMlj
C67PbK/Twwy1sjgGOvfOWsNm9B3vug+aZ8v0+yCAZm29X1URSzZc6NUCOA5tLFBQCD7Ts9pIF4Lh
NtU/VWZf94t2WAaiQKhJbgjgKIbWNCgZAEFCHeZ8uKuuD1qtIzohTQfWMVb07f1SkTHz9bwHpLBv
VgjlVLSDsEqOFsC1MFoaGklS3Rt4Vt+hUN8laKv0OjukU0R2U9eOMwTUh6L0NahDVn7fZOw5cobu
eVorTB7VM/dIolR1TvGVOQ8OGApAbuBkQC7GEaNeMxS5baYtXuJmjOdLDQXU3MtBq665rt+Q4npp
c1zlcnSapdpfYFdgHddkMKoCYgrM2PlEasbsQSMCm6/KP2L7KkoOY/RmFYfL7in1io0VwSsgcjGm
Fu8wcbvHLAuNFkQXxstlG58vMABUoYvNtCEkyiHb5yMZOkDtazpyMG59Twbrhnn0YEcrTo7Kd7VI
cW7I4gZvL4WoNcSZXbEM2DVUi40BQ2qBafZa4hP2/fKApBaQqsLhz7UgPkWOqALbKOMnk2PvPTMC
h4Si8Uc6ZRsLwg1maVAprTNYmKuHESTS05OeXnlZ53sqLeHPMR6L43FyE3BjG/hPWJxohKAkARA3
XW8BgdSbY8R25eRbLlQdd5fnTcJHeGbsExa8jeK25LDstgkLcjMth6LZudnOiI/2/5F2pjtyG8u2
fiICnIe/rLl6bs36Q0iyxXme+fTnS9177Co2UUT7bNuwgQ0oKpORkZERK9bS94O2zeunNNzm3tHW
1gR0lzz9YqGOeNpcJIXIjwAVEAuVy/uKUrhz9NeE3ZYCxqWJ2auvCBzPUyZMtMm2HU6wBhDdkQKI
nL1kb+o1TfCFWrHYTi4VHvN8vfmTesjiWM8A52z8Yl83z/L0VY2Odv00Bkg//G1rp0T/Xkg9LX3U
3uQftbFSEVs6B0Qnbk/geySGYssvttQrTT9qNdabQnPC7I7bqSvhadGCJeBNKsQ4gFmvLchTUcSq
KZBHWu0q6YMcrvFyLTCgESrYRUi5BIf6/ABUpSSXSLkALTXoJ92l46viHKX4wW92ubn1ndgtaxAS
/L1S6l86eReG54chtjq/6ToMg0p3pIOi/YyaR2X8VBdn5f0AxatFzmXqopGzX4hFFn6+r8cfxaSe
pSDc3j7fayuaH7EyS8xRoLYDSNTM6SnJ7kh9PfOn3BzBj61YWzrQl/s3O20teI86lsWaaNpb3+vm
HPXfbi9oKQwzKiaLOWwLiN0sOBaFAaVuw+SP7en0Oqvw77BTJbfPEUwJBn/aQRezxjqytImUyARr
O5g+2565/CAFWugIBEcaf2gauMs3kvwpV9zROfdrpEgLW6gIrvY/o58MHM/WB12ikksmthqHgpiq
mx+Lxpz2iQW94e2dXAiNCvwClLaFniAjzNcH2ZdR5u3hM9iESF4qY/jo588gph8lpTgX2mMga3vb
IB28bXWBjpfE6V+zb1oDQ0uKYBA/wsE5MlrlOoO19cPP2qgeJck818XHyg/uuqDeco9D5KA7mxG9
i2hCUcr6pEfBUW/1ja6sPDy1ha/MD8OtmPEng5gjQSo/6nIrw3ntnMkGqfXjc2DksrpJnDD6zENy
+mY7iXMKtbY/RvoYb6u26Xu3UBuUXpvJc8spDr5kVSE/Z54aeVu5b4zk6NVxC4tyPzTnbNAG5EVH
U9taalD81Uad329VKR3+SmBw/jvwYCOu9WEc3D401Z9WVxmnrB/ju9G322HDXT29tk6l4BRy/M2r
y/DEmEu9B6BWp/dS1joPsdzlK03Xt29bPhlDaeAkeC2hjXbtKUnUKHpQ0ONX6jNPBUn7a8wfEm9t
quqPPsAsu2dSnP6aGHZikHqW+fLm7Zoy0On9dVUmb4Ig6B7Y0/532Er1UdZbyCrMuBh+2pnePmZD
TwtD7uJi57WedM5p6T8ncU5Rt4HU71MV6vFzmUjtz8KRppUtWXIWeIEMkPKCF3juLH4r60iH0Ie2
Rik8SOak7szSORVFVZ00jQLQaNueO+Z69/4LHn0s8KjifkSZd/YteLdSyP/TH61foCp0LXN3+4Au
fexLA7MY3uh+Y0s4+gaCEyomuVS4XihvovfXkhj8JVkXxIv8xzyQS2VXtqFoR9lmuWvb+DHTWrft
qpUrfSFdgaCBKMdrURA4zF46WdqVUR/3lKDtfhtKHNphc3vDFm4kHoTQBDLRpqM2Nbsd+gBFvK5i
Ieq4qaARR9a6VSHD7NxK0VZsLXwcutCGCdRHqNrMu4SdrBdJ59GJDnK3y75Xw1OT76I13ayFPcMK
RQk2Taj0zHwsNpxQtUdhJftm2g/RWs9i7c+fPaWCsZu6RHSH7SFzZWnnD9nKPq1ZmH31SI7MJlVZ
QabGJ7OLjnlxvP3Vl7/Ev3skAsRFol0WQVJOI2soM3/vaBDCDF9Mqq/vH+hCwMWm4ib0jAXXzbUd
o1OKoEuxkyovkzG4vv2j0R6dKFjZsYW848qO2NGL9aAqVY9AuFIGJp/H7qHuv0jtt9tbtlCgv17L
7KTEpqfWQ4eNyX+NPIDh6S6zItfvj830oFYvYXaSnR/jf4hoV0ubuZsJlagU2sKddZQ9axqbVNy8
B23tU61t4dzpgnxsnJblefYHo3iq/MHV4u3tPVyzMXO7MZ+8VG2wUfmvk33M+w1I5rUUbfH0UCdk
WpFHLFw7177Q2mro6zUbVjpg0I2tA+nY6IrKmiV/GuEWCD9XyYfaQ3AThG6bfGTq9PYyF9obuIrI
uRGCp6Az5yTL6xLIdI7bt+Ves166dA90YT+UGy91XBnonzzcJ+8nlzVQ1RTZNweOKvssI7bMeBor
xSI1TY+M8sG3YtfbqtvdXttC6nBpZQ5YqJzUhoILK0b1NSu2+vRgd4Ub10SQvZd+vW1syV8E8l6M
jQka25lPToUS57YMqiiptlWF/JBFrfT1P9iAhEHhZtLFq/3aXXqyHKd0cJcw+5359w1EK2u3+OIy
NC48tCvJzudw3byvoj4ccAeBVAgE+o9K/Rrh/5LbO/8amaN1BzuwomnCSFN89Gibh/+l4GVcWpjv
FCnKGKWcXqksXJqSZnv21jifl9IRUAUAm2GRF12a66+RjhZnugd+0yj38rBtu2+dtdfi09h//g+f
XecRTikISNkfNbCLGwNK2xROWj67KR8nb+tXJ0/9dNvE0o0huERAXf6R/Z6fyDZvOrmZQN4oybdC
OvP+2ebdbjRfPWtvO4dY/W3J+9xaKfUu3O1YRamKXVSQgZ9toRG0nkk3l0COqISKYHboHUseYvka
JkV879mDB0NMhMO7Rl9tfnKUpE1qNY3BEZjtLtdK17OZZmMGZgD+pexAZIColUBN9UhrT/HP27u7
4O9X1mdpXhfHsmQD0QDXOriZ/aiUK+tb3EcGbJjloG1izvtbidXVDVVzlkfAjqXfw/AqBQ/B2mWx
EBww8K+Z2TqaQGvCysGM5t8jtNgFR8Pb/4etujAxy8ImVbJLP07BM0LV29dggP2Pty2sLUJ8rIvT
JFXwHGtiryhBuLnzO+hQLitWWoFL1X4Gd3hw8eSiTDx/tsJUFUuQiwHDQHutCHnaBYwNaG6WPfLg
xh7s2/AeF/mnof3krQG+FipOV9aFv1ysEfXcLpJkHC7tokPtWB/krrwTdFm+ZgLGYh58SHHE+nB7
axci4pXZ2R0YJpHPY4pFT9pr7d0nxsOgfNOq79rahOXbb8g70IJDRUcbnN7aLH9I6x56QNmKaKbK
gRu35WNqSm4iByvx6e0+iuYClHoIFvAGfPMmaNqyyUYzpntXu3r7UAwf+nLc9NpJRsMCYd/342wF
yARbqAdzCuYF+aFIzaQorHhDE1lSPsXBq1R/u/2RlvbuwsS89G60ZuZ4OSYKYJyV/lVrzW09bm8b
eRvx/oBluKxsrmFkP64dcITmu+8HVKlLq9+ZUb3t13KItyEPCzYjhbyd6XPOS2WpLpmZHKJgbnVu
IZ0Mdddp0HB1n28vZMEMCuyibMJYgHDu64XgZWnntCAH0vaT4dxpAyrwH1tl5U24ZAXMO9x2NLKo
b4hvdnFeDWk0ldjzsZJ4DI+U3msit4/9JNUnRfak4+01vT2mNi+Of62JX3NhLbaMaJI0ZNmzsIxd
vfgxZMlH1f9mT+pxbH7fNrbgbrC4QqTAOYJ1W5sF9CgqAq8scWcn96FR+DGAmjKLD7eNLLibLT4R
Q6ageqGLul4RYOQmtwRL2QCrh+GSylgv3JT2X7fNLISDPzzbthDaBpE4Cztj4KRKKaBglrePp68B
PEBRyOjXNlf24H4pFK0NTdKE46dfZy42Xk7FC0yJCl35LJMNJil1Ah8uWa2w68mVdW9kUET2nsFF
8vWsgCe3GzDFv7Hsrt06fdC7pWKTVfNGZu5AojpTb/Re6qGbnur+1PeS/jn1alKRUO6KY1Ro8bTt
NKKpnJpNcGj7BK2Bjsh6X1d9e08FuXosldFv7wor1J/NyeS8TeO0V5sxuDPVVP6ujrl9N4R2fWpx
r5DhsZTArE+6QvMwjiUohnzH/J3K+bCfdHv8GUqj8ZLXXvohoJP1pYjt9k534mFvYOOlsEF9FFmm
Btt0cLqznpjm164MYHeKx0BxUyPMpm3dldJDHoJlnuSk9jdjJXc/BKNnvYcALT+15kTYrnorfe6z
qpnu6LL23rMDqPSJURe72/RQJTbukAX5yTKC8XPRVsHeCjuYQHMFfgAKmuYhCDW0AjwbuvOt344M
AE1qID0laiZ/jcvJe8mbOqR/YhnlKe2kaKunlUJ7Jcpal7pVkN1lRZyf+Yyav9OcePxbLdU8hTUt
Tj9CV1TwzoYwfJ/Vdfi7bspE3UtWlfEmtqw25l3ut1/9KCp/qtZU/O4CO/qJVoO2q/xWR1kjS7R7
PaipvjWmJ7m3Pf7tE5qSmCyI8ixQEuA9rg9WyD0VSCVUyWo6bXSoH1SpOUyRfAhhZva69O9IWutb
LZ1lKhJC7tqBj21eEzE839KzlEOmxXsT7FE7vB9cx6IuLMxiepElVt4IslQf9VgpGd0+O93etrU1
iG29iLDNqLT6+CdQ4F51+DioL7cNLOSXMBRpXBZIXtGhmIeiBqRqnjUjtY1clb5bnWV9ywK/rzal
nVEddeC/3Kee43MIU7Ob3CbwQnXbxGr6V+VrEd8vrO+KsO/K7e1ftrR0uEZJz2C3o1I/i/eJ7w29
r4OL6NtPktK5ZrDSZ1i4K1n5vwbED7jYW7tq4lz9w2vUq59jFRZHABjGWJwzdcXS2lJmzm+EdhpZ
Ql2xopsB+KJYlY1auhwtnqS8u2HwpglwvZbQCQnPAppAoNqq1mcHisPAWPkii0boK5JOYot297UR
3UrCokdifSPZL129T9qtoa2YWPom0LD+Y2L2MHQAq5peRJOuHr7HhrmNWsDYWU8Dc43ccm0xM/eS
8zYveonF1ONRqc41CfkaCGEhPbIp6JAgAXsA4DPbr7Ab1Y64J0AI2R7SwX16MD8E8Crr3vuZXGFD
uDA127chl9N4lKhQekV4RO80S/y90Wwb+SEI3p/0XZmabdygWH4Xe0y25oO3bcxwC8Fqkn/WZYjc
JXNzOwgsXRuQaMJpjE4NOPaZsdLPu7Z22MK+2IR16BYBMnlHVKhcA8nkaM0pFt3vwtwsJNRKrI+Z
hLkx9dyw247yb69zu+Tz7VUt+R5pJvUVVVffNlIhOWuNxAAxEqB9AB7BBrOhTGvUTCtW5rKxY+bL
ZjiSy0aQTdnBs6m/mmvEyUsbdrGS+ZxdOlVTGf9RPy0M89BrcUXVX3mYYMSjV+RFH25v3Jq5mZuH
IwrndcLGadqvxPqVkc0WzAwF0ZfbdhaaGRD3kTPQsqc9DHj/OtRVHKfKa5mQ77h3U2PjGK+t+kEZ
KXyE2yDfN+N633DJ1wViA4Q7InYQoV7bdAIo1v0cLIWWZ2KWT7vL2/ZD2xfpTqkeO1o4krOCiViK
UA4k/CxRdix61NcmSR97zeqhGpB6vd1J2rMRtx5kDZl8KuzyK7jutU7VosU/VADQgglN62uLZtvo
dRkTdvMxsei2KQgOx32ofFdjTwo2pV56ySEd2nSljrZwBYOZ0kzLphYC5fDsxcUnzmKzp6uSBcYp
bx8srzzc9pmF4/b/OBhNgFk0pGYrkxKk0PWWwrccx+nOmKCVNKt6AIph/f0fLPEMZgrBEUOgs7VM
hWNSByZKRTn1EPWltQ6FWu5uG1naMAbPBWUM0yhvKurKZAdVXNF3NczRHRjA0taERxZcwbm0MHM+
a0IJRtZGsiJa8tFzJO8V7Zim9/n4H/J0AeylPQoyAk4r8ekuMr04G7LRHgWkUmF8tHU2RfDr9m4t
BCbaj3SiwKyDLpqDiOM+sgqt0BjYUM5qf8703Wj/zo21V7wqPu31I150V4HeQBpv8dfs0xtJ2o6h
SCnqMc/3ZQs5bdY51eRamWH6W8sJ7IdQToNH3wnafFvlafnY90nyIZy08JykapofPKa7I7csW32n
ml7yQVTK79VogLdXRZz9OPiDVd7nReEcFObCa7fu+9pzo5wRrJ0ZhqNKCSE0PiQORDIb2iHmKarr
suIFpEjZSkK4uGCQ0bAlU/62511lb4x9r6JVwCPOkHdjn3kbva6lU98Ig2Uz7lS11w/G2PaHqivt
ze3v+vZQs9NMr8BxTLv0jagouqF9GBc0GCEuKfeNFftf7RHoSOZV75dgx5TAdQLjAYo+j4yDEylR
FtFpTNpudC0lC09BYdougztrTCFvvRUUDGOw8H45msrj+Po8UKiR8j5h3jYYi/oOct7wxYkd+1el
5eN57Ic1CphFe6TAAAQA40KXf22PVMcx645R0qJ4KjUaSygdd+NBL6SVz7VoyALbhfqfqalz2g9f
NUsrizuazkAdx1Dh+Ro+os2zq/Xy9bZnvI2P7OG/puaTRV6h5/LUYGo0Yfyrs6exLb7dNrHkfDpM
LrQ1bc15E+dLPeXcFZjoO3+betpzjCJfEI8rF9dCCYClANCm6weKllVdf542dKjpJSPdln7fTq9h
cidFn331ZDDrHSKkWd5NqKZHj0UCOPPj7TUubSN0BkJrm5uGkuu1bVmSrC6MDdrFiDenbbZJw/1t
C0u7aAsYOBkV0MU3ZaDWyD2TULwJi88ov03qy+p5WjAhgr4NzZGgJpx3d0Y/zqupYo6zj49yiozB
dAxJqm6vY2GnyApp5/CVdG4Y7XqnbCMvw8JWIAMZlU0b75gmWbGwcHpAzFM8EHgDmb+vLaQlQ4SB
F2SbLHvwgsewfLCc37268n5cWIeY90IygHlAhjlnwQDJzKyJszjb9Mg96l/NNQ2chY9B8ERymsue
Fsg8jmZ124xM9GSbAp7dPt6q2ZPWrugvLtxKJlADPoUoTuG71zulJp5uUvHKNqVyUNKPvX3IrS+6
eZKNV89AP4Xp3tsff3FRYDaEXACQd1W8HS4yGCUGt+73GOyie8P4HFjfYsbL/m82ZosaY9lvcxsb
U/bktU8UsKPww20Ti9/+32XM5QKqYaoBemNCn8a9oiTHkZmB95tgQIITwj9MdomdvNgpq9ezEjqJ
bCMxyhqaFhX7+D+s4tLELF7WoRVQ7cFEMlWuw9xzt/JYefsSJOOmMoCPOWR585BlGh1EXmWVbcw8
dPXsY/SVNisVj61J32b4eXvDlnyZ3BXKMAEIQ1vsesNwOSdpqyZDDutp7BBTZqxapsNmwkZ4GD3z
IK+JmC05MwtEeIiJAQjrZ5GsjYLcKfKOOGOGrOecRj/aNVrepVh2aUN44oUbVFol8UjDhpS54e+u
/iL72yhYcYSFrbMohgo1dIpTdPevjQS96g2V1HNpGXeSGblp8MFkKjJwXMW8Q0GqnFbijvCsWfoP
wJNMAKYmGtZ/ngcXq+prFbnJceRbOR8m6U5HTcDcaA0QjHGNemzhIzG9wYvZ0bkO3kjz2HqXkY/L
2aZqRwjFeWzqH8thrUfzxopgDzCZnBXMilyds6Mky8zokKMBRGxiJpq2hZK5Vni47eFrRmbBsywU
p/EGjBgecG/YxrTsP0ivCYICwUeLQwMmmee4skLaPAwwFEQqpXdt2/vF5vYy3rj0HwvYoIMrBsFn
F2fTFgWDczTAh9LZZuXWdl6VxNnIK/FgYbdIMBj8RrRblPnF/3/hY15eFaTRBU/MskGUlbmm8Yv/
7qSMsXxEfymY8NVJ/2Zrkeo8MCqhZ5UF2gvKYFsjQ4zPX4mjS0u5tKJeL2VMeq+NPGEFNKUpywcl
bJ80aw2ttGhGY7+oAOi8FGcXZzfwbjQnxvK6xLhvBu3BAkqipu373RiNZDI0gSMS83iz1UySalaG
6FhQ/raAnZWaSz/ptpO9uXr4MBDUkNNQwVLIn66NqHmZ8eg0gYgaxr53wh1TmofeB9mTRK+D1G+D
YI2L500UnZmcxYDILkpraOhdpKHOhPUuLH74XrONmbvTk71eHaC8ur1I8SdehVHyAt7YohIIxgNe
iOtFWlNuFkZD39a2a3J2C7KaYgeLw8Gc7NfOS4+3zb3FxAp7oq2gwF1MHWrm7YEH5XIrdLp6qo5t
sitMmviHPNrk1qc4/qwoL0Hw1fHPt80urZLBSB1NIVII8IPXqyRH7kMABJROqrMf0K4RHeS7enDc
vFshcloITdSi6DvSz2Cuypl7TRYnU5ljylTlU6p5920Sw2dU/m6d5uX2qpZMiZ6JDFaLK2P+WNWz
vO6NDm8xzE52a6VoH+xgbO6LupTcxh//Q6RihNKh/kQDSlRnrnexV+1a8QQhdKWaO9qvkFtTPHs3
BBwPATUtkPKkrG9ekA5gDryHMhcc+9Y2tnzLnZLsJVQS5lCzfD9m2dfb+7jkHSCmxdrE7T5/JpVW
1SWVkGOwO+PvZBwOKprMk1/VbmTH+9pcoxNbszfLleqhBlkVYK9Iw99y0CBROpwHCvK1VL6Y1bvT
lz8b+u/yZkd8zHKrTGI21M7g3ZU+Itq7z8Pd7T1cCPwWMGaSfZoo5MmzRDbLRwcyPNYwxOqp1F6a
ztiBv3v/vX9lZbZzftpWcSTK/UOg7uXK+9o25YM2/fLDaqUdtLQe6oECPEgyQ3nw2te1aYyiKRqJ
xN1r0jsMlklusBZ8F24YinNU4fkfRd351a8zh115cBDBFKVsA/mLHH7x6sjNvPqlDBF4XYkXi+Ys
nBzgG7j9uXrhOASADcQkdD0VZyu+T7S/qr7cmX8XtMm7NSIY8S3mNwssByQBJDbs4izmwlHfynVH
xhE7zi8pgdkxC1egxEsBkPRM4/FEmgYh1vVH4hCh5F4Ta6kSneQ227b9+J2XCDNWxso9ueQP5E8W
jzRRlZ4/DUMFsF5m0TeJrCPIQnDRx1pNVsoObwlYOKqXVmaXh6mHaeYIRbYm0dO/pMkwz96gVc/w
XY2fFGmymCM3iwM9loTapFXfRQXVEDerIudJdfrug5nu1H6Nvv5tC3j2s2aHwQlHwwtMFi/B5pP0
B+Y9zGnjGwEqW9u81DZ6cKjX7oElb6WHxFUD7Zeu/skkLpJvBQJea4KXcFNUzSk0tdMUtvdeMhxH
jqJXtedYr96f8Ym21T8mZ0lyl5ujl/mYhKXDbXTTHexfjbcFf7WjsZiFK+dx6YQIDC9Feh3egPmk
TpsUU5YIxgDF8Z41+MmH8tPtqLx4QBiCRq1UvF3nmBHVNzJnrIQFUMnhuZNTJToMmlIGblQY3o8m
6Ir/soeUmyABEZ25+bu8G8dO9wWYqMnCQ2vJXzO5OOcFJQdLfWhGWAXTNY2axVWKOifsXFBoziNN
UE6DETEjsbFoCuiTDH1idqfnDtMYxkrVYTF/5WOJoIbBN1A81YpiJFO5u70mYUC2d3XuPMvfR/Gv
wXIl7bH0PljqXrdWQsNi/OEYcBB0AeGcvXgC2txTrIuuam25CMk8A9nbe0jL3HaYpdSEeuH/mpkD
ZWp79NVWHDq58nd+81miWVDm+2CcUDxeCalLn43yLd+LshE8LrMl+YakoPUpEr0BZFHt2X85ZW9t
pGYIIKeJD7dXthjEGIvTeeTQNuDtcX1Z+E5n0+jja5mt9hhWr7ltIU+d94fE8PfqlHwbJgMRi6fI
XJt4WVzoheVZWPEa9G1qA58Jk/RrL3+ZYu2loDi7oaG1v73KJTehlkjDg8SZ+tgsDbPKLvP8CFNx
acRuYei/nSY901hbk99ail20TQkpFjV4Zc5lGDYaOoED85N04b/lpRO42iqv7+K+QRfBI4orl293
/cWidkj7rMFGZoEnRh49j8DT6yrkjSvvw0Xn4K1PiYeIJWZCr01BmjNO/UTH2WwaWzmjSdMDjGlK
VXZ1hA0ArHdRbbtmr8aPemMEr2qgtnc20Pb312moNEKcx6uckef5oTDCorUdiR8SV80n8mmG3NRo
m0EnuxKnF5cMukpU0ETTcd4diAwlSOySqEkafNbsyHdjxJe9Ovjudf1fk6N+DlJto+bZs8Jz6Lab
vv2yPFoJ1ew3haI3BDSG1ht9Qa6zofu2601kKfKtD+Nllr3eNvQ2nmEI+BpdT/GanGeIWtcbrebQ
n/Dq+8z8PqS+m2RHHuR0RlbW9PboXZsSa77IVyD7KrRBx5QyorHn7JycZHHtQl8zMsvEOsOoS0W0
dNA18eufjtS58bsFAwAd0/vgmqEqxOTcLIYw+1HJg08pP2YKx0y6Y2ole01aKwUtLAX4ESkCE1oE
rHnjcFRIKguFqnpWWz/oyh8sj4DsF/7KNbNiZ07JjGRvjlTrhK+loxsU0r6Whp1nrMGOF83A/SRu
Z/KQOSJccrpRqkuTXRu9biPbue06Zg7rV+u9P1gpdFmYuaaEBKXA/B3nlxWRKoH1PzQLN7V3trWJ
owc7D7d29d0sgr3NhND07rEVEZRAYFB7UQDB2TPXM8M6iLwQq3aSfIQp6rNakPbIEnptTAQZjL6l
vrO7fXwX4oQYQDMFJyVkS3Mf6TQ/StopzBkEkved9jMZ+8NERj6iIHTb0tvKK474r6W5l3hh7tfD
gKXG/sScCznJTvKM3TR8N1RyvV251ptfMzhLR5Im94BzYTCoS9fqyRgfo56Jty+hZe9q6au1hh9f
3EsY0JjWExiQ+c3SWnprDHWcbxRQjGPwMqjjVvbczlpJkd++29jJf+zQSriOg1VeyIVnsrBI0ahc
f9GdaeNFG8n4mjpfbGlN4OZtIqKwJCiGcErWpc320ZqCPvArwkhp3qlj4WrQYN92jYWTDaGUILSl
CyDSqusFDWVCoYEJ301hkw6Mch/t4gYiF1Sc1gjSlxZD7dgEgSzO2fxFSEctkRLVop3uF65hPK+m
VH8S+OuqDDJ7YgqaCAKKcJ7otBWQ3MrjFA9GnbmFZ9xZqdHspTF6CmTpKa114+yp/b0iSWfbrk6S
mn8qy+mhUH0fQnhOYR0800PSSZu7c44gjieRkfmy1q2cyLdEqlzXYMBF/588hT253ve+6oAwxUHO
qJC5L5T0KAeCOV7eFh1qaQMI6cjbyMMvfzK2keIL3r2VcuPCl4dqgHlramUUzOZtg7rw6ECOksAD
nP3Ocv3qFZqrw7vdCyOM0CKcA4Bmfi7TJC3TYvQJBORhXi0fTDj4V5X0FtI92h48jnnaWcBm5sl0
G5WZosWYyYd4l7WfrFFAZZvhOJWCXKfdjshQKQUiiEa9lmsu7iPPSmGdnGI+8UgaWGqhgW09giFr
aDZDodwlwRokYOH0CMD5P2ZEBLzMwLIKTqYWM2FOfycxH5tgTYZ9IWqLlqAOopLcFfaTaxN2ia5Q
KhHczOpV9x677Cs0O83watdfdf3Yeiu5y0K5AUmlC3si2F4sqRkb2xvDKN9M5TavHuPRDSl+K9t+
OuvSd0dzm/6T1B3f75EU8TWeIUCsSGeujTKZm6cFQD76E/LTqOVn1R8eFOvdQC4acTSvGAaTcX51
XraBcRK0ZYKoo5GMu6oZT2VVb8H6rtxHS16hITEK1gqQ3Zs6dB/ZQUlChFcwsqLVf5P8v3+7dCKE
qgIQohU3y5fViAGBzqzxbvmjYpw1JAaSlTUsHSAwdmL0C4wQ3nf9RTwGtHM6p7gdwiBZZQrOEXf1
clhybpr2QAVBn3Ldza5S37Rzh4IIO2XetYyewGmi9C9xsM28v6t+m+YriexCpgBARMyyQQZB0Vys
+sK5k66qGE9n6FmDotNqB1ftX5r8ObRDN4lCt1xT0VrYRQYQRVdWBrNGBn1tTxo7o+Rpk2/iTEzv
2r86n9tFU9fQgwseJxqXwEbETU6x7tpOpimFF4SyyCUr6Tz1KqzLnbHG3LlkhS4sRUj2jztytnt2
XLJ7yZgjN3I3oC+9NrK54A0MBPPGgD0X/Pi8Xqa2FuRrAX++VO0KmVpqTDv0o1LfQ+Ov+odxDaa2
aE90KUlQIXaYd9wAqBh9I7NrVj6cW2c4UIp3Tee3Zv0kaYGszzrQOH7vODIhzkTnD2I2R+aCn21i
32VlH5PjcDM1R8vvUR1fI3j682fMUi5BPawIIimqt/MsQm+1IIf5Nt/4VB/giUjCUyg/NKTESGV2
n9TRtadnJH788EfSHrrpKVgL6EuucvkL1GuHjI2hG8pMzzeqN0lntL/UJ700fr07DF4tcxajKi1W
2EiWGcXyTuLfiCGdLPjHbptZeMb86cGBzge1wkDW9VpGRx7h3haHizyiKeyNMiAzEj6VDAHdtrQU
LkS37/9b+pNRXYQno5rCMEiVfJNo0zHVoSdxot3Um6+3zSwtiNk1+k60TCh0zvYtiZUyaimAbXyK
z5bj/xyq8EEm5YU8aS2dWLBFpxSWFUE/j9/PNg9wY5poPrbUqLhrW/95Gs2DVaWoc9j7OG6Osvas
gK9NShVm80dV+WCa1b1fG26p/azieGXpS+nN5e+Zb3FT8u6uW37PZHhf8k7Z6ZVyNorsHMXBc01p
IwEIaZGw0m4K4BRZcdmFCwiKQUSMoFsB4jUPOX2njnHfgE7MasdNldOgbBAYTNRwk0qkdd9uf+gF
f7KJ1wIBB0KIkdprz51MvxpTaMvQH0Pp2TiMyY+pW4lnazZmJ93w8jhxvKDYVGHmTt4hG/1tuTpE
uOhGFyuZuaxfFoOs1KxEjw92801isCjZBtHu9n6tWRFR7eL8BYXDhGzLWkzE4HzQCifefar98baV
5R0zBbEGGsnw8V9bsZUpsnDDYpOgza4wUJ+EdJ/2t40sL+UfI3PZgGBoe3mqxKeXHjL9KbWO0bgZ
2hU4xKI7UzhgcokRvTeKXGVmedFgsWFSrZF2NKdCK+9bSLcZ21c3veId1H6t2rO0faLywowJuQ5I
7OvtSyIrhhOWIW3bjih9Ovdymh2cRvl0ewMXbjBYWSgBEvIxNIcNlnEZKWNR4gum+oDa8CH3ft62
IF5us1saHj0hMQZRtSCFul5I0NetWmkkh5YdplCrQRQQB326y5Ppg6KExStkD+lK/HtrE75e5n7h
xEcOT5tX2qdUMhpHJ8Vqwm3nfNM1tADOvf69lTfvXRyGYIoWQzoEvHncDz1Fa+ucNKdovw7mN686
+e3nSj1Pa5Obb7/TlaF5QK9zmKqSnjtTqb5aMSF7TU1eHMfrz4QCuEm/mLccBLHzClmtd1PeNCZZ
xnA3Nc9mdpCCL5V/LPu7Qr3z6xU059IXujQnDvZFDMr9LGqrFnNJMW5G+QTF8sELv0vDsYnW0D+L
thj9A4YIlolm1bWtbkJSnpPGZSh/buzoqBvTS65VO6lqXVpLK7nA24MrJtoFUg8SOf4983dDaiI/
FzdF36euZe17+5NX7G673duwJ2zAQwu7AVptc6aBPOrsMe9RY27zv43xtYzugxEcyMrjeMnngGgz
6EpiSFdktm+Kgq6jZgkryovphZREXm4v421cRQ+coMrz4E9kmG1VK5dFVpRRscmzrVmgyvnL15+0
6JSi0hqvoTWXvODSmPgxFx6XlnnQtrALbexJd8P4ZFgvhlG4lnyq115cSy4AnBJQGwA9IF6zqw92
2z4zAjauRIojqQ5CD84I1hgHFq0IdQnuJEEnONu9oMoN6sZJgSbVy+jAdua8StYaOeuSp3GF/2Nk
tmt22UtEWoxMHM78VIe/JuUsK2uab4sfhyYD+SK1GHR6rz9OVhS1FYeYsWPjLmVi98jTFBZTf/hu
teaD6nvpyhFatIgMNH1SWimAr68tBkaQGbLH/eqlf4krtrY2pXSS+mLb5Ifbbr64h/+YAhNwbarT
s6aO8hx3GI9Q35V94ToGad2KmUV/uDAzO66mZ5Rt22PGS3Zm960NXovw8+2VLG6aiZoJ5UV0Uv+H
tOvqkRtntr9IgBIVXiV1mpzH4xfBM/YqZ1Gi9OvvoT9cu5tDNLGz2F3swwB9VGSxWKxwSqxBw3wJ
u0etTRua5v2Ub0dyofsxqkdCR1XCJxUGxkdHzTOsgxiESdFcP1sVhJmHbNsuVpijxIdhPPl5gaRb
cwTD/35kFMpq9hwMt2zDglaIjYUs2yyGE4zNF0wpb3f5f3H4wh7hoEe0NMG5j+cDBhFb1Hup1+Qr
238EIZxUxMYSzMoBxJQ8kOw2829Xpogryrf/rxTCmRlsn3aEKzJIrLZpckmLXQfeitTG2Bnlk5qr
q+iQHC2Z6NqDj2MeOhtgtE7RmDrzpoF1p5HvDvWi0a0202pHnUNzUNRM+2L1/9t6il6D46KrC9xg
v80rNZ8mexcPqoCmQsvFkTpmCV4CrwVG2fuRm97qox+4qvoZhY6Ltaqd02BytgkQI4n8cTN5W2Je
uKqgjlQ30IGEwidEQTCJ91TDLX1JU4MBZW4/MAKkWzZTeV/GSegWKn9OumqoJwbLB/rU4NadQqW2
O4DHuYWh05+sblNWv1yVLZV6JkcQ3DU6Oq95Uo6WF0Map37x6ndm/Cj8cPIevdkMUFFz3gjJl+6v
PIIRcietbGYbb7BeAwVSRqOUMbTEBjN5b8jLeSyVYIKVGJJk0jvw7oRpT/bI3UzslaD2w7DezPZ6
Mr/gC6NT4c9OCQYDqfKiT2ygmbX9XrpLFiBlucU0lcN5qSTxLniSf4HEpn/UJ7dIvmMJx2TTx0+k
jlzkD9d8z2jUOPsmg3VP97Guqh7mAnwyUke4wp27GgxsxuhkDeO+eJn8/OCzJxJzTLSm+XloIBrd
9V9xm49AhVhUE69DmhQApXO/rcz7tpsx2HVnDm8z5jRX88f5xVUcNzENh/LortD5casp6ofRFNqP
7UOpuQqpVEspHDlw9ZJ1qgCjNx8kD9vxwgVP3OLv0zlc/GBQebYqsfjfj454UrapxizgxQsKUm+a
5snsHs+vnOwBdayVwsGeurLtfA6xzo9sebcWxX0sqT04VXvB6DIvTpx8AoDHxpd10R4MPw9aI70H
1Q7moZDLrL5tS7QIVI7qxHGn9ZzmC4ak98xOzzNAO3bzYlX0Ki+TS9ddLko7u+h9PVzbGrzUzoYw
XWEv5TYM/idGpKDj6rcxONq5Gn2u1BphnHPNDkv9Q8/TXVqtWwPzZqo+v0brrSJaIdUVXG0oeMVz
7lOJu4UOAVbm/MQRTAjo5k1t2OB9UVXvSi+CIxjhYGOSZe/nC9Z0zKZt5XlhP2e3E6iQK+tX6qta
yqXLiGZQhGZRcoFU5OkBcPrRmtAkCb9g5ESaRejT3Qg+N30NzOa1mILzh0Eu3F844da2weM/gN0d
56150VAM470OTbQOW0v1LlbJJRgSxP7ihA0AosWjXqOT6mJkl6N9q+kXtv3rvwklGBH0i2lNxTPt
C/3h2rsaFHbsysiu/Tw6D6QSSjAlvDCV2g2ARtB0eTd5/OzH4Mt6aOorZn7FrCB/w4tg4UgRm3/M
0QHz9diuCjTph2nmHZr0VbdImFdL6LgpqI6QYGEfelI+xr4qpculEI0Kj0Oj5xB8oSBPOQUmzkDo
OgM4y/QD0/xLmM/7vHeupzRVHTbZfXOMJQgJGsG60WtYEWYWuzSJ5uaerntEbDa+FiSpDcI17wtH
4BiSf9LRutpV0nZlBvGG8p/Ku9ToP2zE2JQYHL0qkmuZvvCHMwgpUQOEvNgpVE+nkZVg8wjXYuvG
6LD9bnpX8dJsTTPyEhVrt/QiOoYTbEnVuFZLB8B18Cld+1CmZgAGby9Bssy/8ppNW/2ijqM4FFJ1
ORJSNClpObqtxbdQu/bYbmoQNkRFg6OiE5OZ/2PpBItiNWhOGxGjCpv5e6GHenpXLApPmf/EJ81H
7B1jFZEsA63Y6X4hNUITp8MN03jNzdTGD/C4FFe2CkIwITVm9nrN2MPBauMrnP5NN6gegdKF4h0h
mAHBO9YFBUfAqMswqQmFR2iSMtK3QWdBrqKQkx7cPyCf6qAR5MLoDgZT6C7L93V8yvz0kCGYy94H
7THPjHsPxG/nra906VAlhlQmZ2sWi3trFBJ4GKuNMNHyvffvbFVvp1SRj35f2Bqm18ukcRc7c5y9
52e3aYE8edJom3hRxTXkWKj/xaXPZx4Ie+SkUwYuZMiCfGcZuOZwt8x039vZrktV6TG5PvzBsoXI
J3VZaRYEWHqLd1n7+r/WHYVVVQgk1lPpcD7drAQIKdHtWAYeGv3pc5YqTqjUohKEwjEeyEWnqmDi
am0YF88CzMJreZMyDdMKo9IIy8LVZ0FblPsZr77ziidxmsBghF4hsJqixvJTDUtN8hQ17Q16Qzbg
ircn0HUEfRNp/st5INkLmrOLoXsMjFtovxUMUAH2D6dyfBRsEbqxl2qnles2xkDNsl/3o/0LCekb
ghBVvjhXOVFl2GVyolQHxYq8axX/PzV/zqrP9ZyjXsWmHY0sjKvZGHPhB7RoRoyWMetIT0ETdV5m
yalGEToqTJH9RgeCWKNm1rReYgPppzKmJWhc3+cF7ZbnMSTMAyYqV3nc9zfnrhjInlYyOBVFLshZ
7LtqQkkQ0MZLD1OPLrQF86U0pt0h3uReGvACQnPNf6B5F8VDzlQEWQJ65/zfk/bwT0LZKzrX0Soo
pnrbxdQrZkHuiXyQ7rFIigj8w1j1JYgdX2E6JSbgBEwwbRSJVr11AAbKZ5TNaGQJTVBMBVq6vJ9f
asm9ACTkKvFCwyNKPCt1h6CLP8C76pcJM+nSZArKLNMiY9EO3ZKRbV/6RgCSmF8ja57OY0ts0Ak2
V7Ujzw5z9yi4j5C/0lYnRM+Ma0btaG1s1bwF2Tk5llE4pUuOEOHQIgGTLMONC3+nq3dW22NaCohh
m/15oWQLirEE6GcBkRpqKQSwdFx7s2QQig6YqttZJsiydIe9YJYPQRS0/pmVIApu+il/1ntaKd7c
siVF9ZkH2kg0H4GNUFhSBhJXyjSU761tH+RrP96RceiijNRDuK6MKvBkS4vWIMIpHSzOFXyKh+63
KbELSNuhnXGiL/5wQeO9kVxno+JIyLxl9Iz8gRJ74tamsklmwybYjMSBQaZwadJvZHTCwoxfC9of
UKb4sbTmYdG/8Do+wRYeBvVAEAFG8AsPuvxuwqDuhBi3WtOHxVQG7eq6wUS0u/OKJNtKzv4JFgkD
QRTxMeLlndfOPFNN8a+jh1r8bGRFtCQKCyC5olHh/BfHPN1CJECHKbeA48VzdF1HTY3mpe5OK7ae
uTkvkhTKsnhpKejPUIR8CuVqtKAWgbFpwGKYZNUObFodhuH0xp7Yl56qT0EKx+kxsIYwcWKdUUza
ivzOrlA9yfbd6higjEGhzFI1y41f+UZUZvF1W2Ju3nk5+SkT3iWgrUJwCMzZ4JQQiwyszkQv5QKv
p61uOT0P+HR11VQLqXBHGPzvR8YzL2or1mdgsNx9H6fiMs6yEA73Izyjg5v2gaW50XmxZJAu6Gj5
LCtMdBcLxKZq7ryVl0DOxpOmhX7y5q6HYX6qkN9RvsVldvQYTLgcGmrGmCGOyhMXRS3p9NPOQeOK
okjd+lFqaRDPlxn51+WqGGOJRxgS9Yi4oZfhdEnbNJv0nENqxrplxnixjtmWzs72/DJKWgmBY/KW
Dx0LCd7QU5yVdsvQ8dvdnDEp03pMMmTJwGqCGuvITD6Qg8HDX/MiUqm6NGSLCkZXXnOH40BEzrxc
z1Ff3uKs60iWYWD1psqedfeFOheJ+1BbGaoSvnDH/6ZTQU8Ip2IXLgg0wCX5oGFNjdR8pOhcpJW5
SdF+0mN+pWJdJdF1HHU8oP+HJSa/PZaiaqTAutrFzxRcvFUc1yEKqZ77JNtkdXMwR9YFeuvfenry
ch5cdhFy1kNUl4Gb81N6FVmeaaA6bie/nGBJH3zc+6gzCnwtCetWURihAhPOxrqifyc3ADZZH36y
M8cyKvPXrtswzD0/Lxf/KdGUHcslOBT9OqBDl5ezTcaLWf4AJ8cXfh+5ThRRIqCOhoPTs5DoY+K1
Pn5/8KtHI53ezUqLvgLhowID8wzAqChAtHpv+Q2ySiAUjUrQJ+qYVXYeQWbveTkkH2TjopdZPNDx
OM05Yl2hq48hqYNlAA+wqm1GZn2PQYR7GqyQltfzMK/lP3fuoSojc/XQL2aFFbutPs5LJN32I4ms
020BB9LSkRpgJtMCA9whtqHYeOmauegwBr0NypzFUm0EkjPX7BG9WRLUDqF5OguT8tnIhy/hoB0S
pxLkfOLeYFIHTguv8PG8dN7p8IM3BcqpI8MYVHEH6Q75oK+FpYPXJjrDmp4X5UBgf3y934zORZ5F
ZPxF2iLQ6ycrfvj3W8TJE1CqjZKAT53a/grC39rFq6ZdXkdEcDRVeEG2Q38B0Nx0qgNLt3pV6QHA
mX+4EKJzL1KVzVZhCCcnRR50qHNgLM7Wz+8tcgNP9/w6yfzoYzGEc9PqVEeUHRDzdJXmYCw7tDSy
B4WdVAkiHBgCTnaTWkDprWFbdcUWs5mDauwV2iyz/CBigA+Nkk88M/lnHHl9rmb648yNAB965AWp
/1ygMLJwPmr/n/PLJhXoCIkv6xFS7tMFvi2QWnCzO+DVrZxdOSg8Lmmg51geLu8RSoeWp6WdsWxT
tt4TTwvmDvdmakSOXTxPxhil/oiNW5DbciJ7HaegbrJtWeY3fcdUHyPzH44/RrgoFpsM5pJDZOb5
LzP637K12ZagN3Kb9ILZdgATskMDbZRWXyid4gQb/7+vnnDWUjz1qM3LzZLsmrH3DjxY8wakEgsm
XxuP/2lnxcbqOo29Ea3GCP266aFOQGNZo3qKqqhQFArkCefOMeplbVysJnpZe7MKbJoEmF58XhaZ
yT1eN8ETqienczJe70iWO8MMzel+HB7M4irtD7WqHFWFJZy9cuqMlQ18j9h8VVMn6HOMXZ+GzZSn
d/nkY9bfpBBPGvTg7EagRcMbFlb+9Hz03dgsHS+pQ7tOfCgXq9piHb+5VXLIMSEZr6HcRrvi/NL4
/oXeLe32X68vnnt478GpQWJbfEJPXpxaDUqXwqRJYc4+5sbDcQzJvLOni1x1G8jEBZztII+N6DLC
6qfilt2c+w5GC4deqt3YBjx5MiKUlIUjpoUUIIJbUmez6EOgL+X+vKQSdT2BFuxdaffj0JeQtDKu
83ZTdi91rICQGG9AoADT+j1vTYxq104bZ4wXc+TdfU4jzd7k/jaeLkdLUYsglQUju9BIgSAgxsCe
LuO0FAbJXCzj5OzN5SJtXvL56fxySWU5ghAOXqk5SRFngKizTU6vO5DygchsZXtfxffLF154gaCL
668wgk6s/eyzosXGgGK0yi6W9jtLUEf/fl4eicOL+D6SRXyKC6oohIPmFnWfri40zicYgYcMzqia
qinblL8InzKwhZn5zKBA0LW7iV15w6GKo38vBKhLQCqBQ8RpGE73Hfwp5rTybBux+hghWbR1wv+t
FK6ObEOOUMRArNtSS29neO7U/jbaYWVe1vnruO7OyyKxthjZ+UcWMfxpxxXV0gyy5D5IEkG2zy7L
fKvlr751U6/358Fke8Ob3hFf5uSvYouGR9F1DgYL1O4svYlokzME89qmGxddcIrVkykabDmS/UBC
LZ7g8WoUTx2YdZ7amaNhHS8XXZWsli0dEjp4Ubvg/4NOn6oB8dKpMkHWGaYgw8YYZoz0bXYmgkl5
49/b6btnVYfz6yezBqAk41Xs6LoFheYp4gjXd8aMMqQBGDgGpy4wtQdSJgFZtCAjisZiFZjgWHQW
ihlKg/vA9QaDmMOFXQxrvl0M0GIrrj++UqLtOZZLMKS8+MMreL/TxG500LlhzFMQ55uqioZ4RDX4
nQYn/PxSylTxGFIwrP1cTMs0wiNGpdVFUfvfRvQYW3aqyrHKlAQ6grg42PBRDiooybTicZJoOMUM
hYxm8dK5Lz7KM92Dke3jVOFay9fxD5hI5NyM1dK4JsDaJN3PZY3OS7rH7KdDZteB5q6/TIfRwNN0
Va+IzFYdSSl2aqd6Pjs5r/puiBfQ7pklZrBm16AlVmyboVhPU9BKGqMFd+Iizmb7IzXsPtAHEjbF
cuW2bFPpVpTr6S3z3nQnjhrvWdPbXT6YwejMt2b7lDAbWR5MXcPIpS8oFKeTBIEWIhOfynAsrbRa
F2eTOcl+GGCws/Gfbu0V9lp6KhH6/E2kywdInZoAY0BVrKXBhDr60xA/jtZtX+/Wn8ny+gVxTBDb
GZw28lN/7ex3k9atsJ8FPN8FD0LfRR+iKi0ulQZeACY5c3JCMRWAYfZV2tlA0Z3iHt8SFpiyFIPb
pSqbi9FQXQqyQhIUsf3FE7RnbdYVpgzuFJ61ZtDrP9f0e8MwspzaWyRirldjeYr1Z3foQ6dUsWdL
D8kRuGDlCqZNZZFMMKh6eemRx0qPH4t03bpY2S9s3hGSYNxay1gxPAjL2hR7lGss+Xeq6oiQCuPz
PkswM1hoUT/Vw5bNkz3UECZLf/ZW5NXbbEBXvor4R2qm/8KI7klbZBXpC8DoA1pm2iZkvJ3kK0f3
CETQCn/0JzPruZM9P3bzvhwe8uTwhR05ghD2XmvKBKOEIYdBIADmGZkpKpYVxlG2WOBMxpsOthjj
woU9SaqCxlYDkKa7wryFvrtKVVMXpE9HJH5ggDiLHyj2Tvc9a/WycJkOp8f7oMtTkroB5jCgzfKG
wk6wPDDzR6/6QnoEDO1/UbkdOYpf4eGy+Jj7gosNgwNGPXRQBn1+gyT6DIHw9EcdKEYyivUkHRLp
OJuwqzYznwsLr5PMSt4pI6juGFUxG4nZQ02XbSAqb8D3Fv24eXFWZxxwPjXjJ5qZI2cpDlq9RB4Z
Aiv/OC+ZRCtOwATtdllimOkMsKq8oKyH7xHMsyJTJl29I4EE9cZMk9UyJjy5V9TErOazWT4UaEhN
tZ/nZZE4OCeyCIZtHjR9aPEvxtGzZ/T7bt1x2Vd+F/Wef71Q6xkM5hsnV6mfagn534/Uz1lNf5or
vl9INzoobagaUGQqTAT/dsEJPpFNOFmeRxMwsUK2BFwGlYfZzaOqjEglh3CMKEJ4rEwgR86sSxTh
o43AhyCqSd0SH+1EEv73o+VKMX6mwURDaIO7c8Yrb9yy3uTnKSBjFTYKnZCvG1gLQWGJZ5F4E42V
URF/gPVulyayhssuUw0lkrkNEOgPhHgLkaH3eJk1ohZpQOfAN64YCcHZ4oJMmRUBNUKkBx0VrNxK
/EUVDm7qT9poNEAtOxIM1n1VvbXsakpZkDDF+VWsoSucX4tlxdDxSJYDcvl52Xma6iKXn9y/wvAv
ONKJRpuadvA5At523hywZDPnu6rg5P8gct7N9f68qVCtnnBmM6TS2FoBECS66L1b17tsLkKaRbP1
/TyS/FT9FU04uHPtV32lAwk0zgtFxMkIakNR4C27d09UUDi6nV0PI824I7SgjjNyste+/j6i02/S
v9d5tJjBpGJdUimFcIzRCoX6ZBtyWcYLjb8rw2iqdRPcFaObwFTO8Pujn/7QlnkPFrHXsSXb89uj
Wjox6TNiOMK0cuVuExuNP1uwLA0J+B1Bb5peO3VUmxdERYklvRBBogqSW4Ly0M9xTlz+sQkT6M1J
lFX6wUKIxtU+XJTmnxdPukt/kD7FO3sj0ytKgbT06C7qm6AdvqLfRwjCk7NxXUp1bs57sMG60wcm
JyUqViLplXGEIdo6rxvy3uJ7VL11mO2d3CBNzcoRrfKoOVUsmdQ0cFJyF3XRYJsXTIOhzW6HRlmc
JfPeMsrA8CI2XNHsttV25zdHquJHSIJp0P2c0sLmp3Z40ElE9I3fqiyDXAH+SiNYBisxs2adIc2s
wWeYNpo1bmpzY7Rj0Blh08+YFgLqaNS+vRTVWzOFM1WcMNUXCIYCFH1wL0dIOTQ/HesDac7zqyi9
O45WUTAUa+mvccW4hPVLMj/4BkZl3MX0iZGoGjCXoVUVQSsUxBfSxGStY7vGlLwwASGbq4fxGs4J
+L/ScFKlK1RQwuFy5t5cqcF1ESEzje/Xt2z5NhUXRMVEqkISjpiFbpXZHTjSrKFq9TLT0tAYAod9
ME9xwKTWD9zHKF4FRyRCn6eXfbcuIHlFh2eoe6/aiEERzvtI7gZVba70dB3BiKfLzMoh4TGq1f2B
3pBpvnJiRURVqtpHEMLhGr3JoC5/PM3eYzr+s9iH86qtEkE4OiTvHFDzYqXMOg/0Iol0urPif/4b
iHB+Frvz5omvkzk5mCpWoYV/ZyXf/hOIeMtWfZ+PeCrjaYZ7KDc3q0YCN1NxsSnWS3w59xMS8QMP
4Bnuc2p/z5Jd+QUiKWz4H+X1BF+481CJ6XG3Bz3eIZlesqkL++aqyK4MtNKdXzRZjfIJGNe/I7dY
y8y0cDuAJe2PGLN54nGO1vafmD0Vab/VcwvTbfXN6PtR11Vb4lRv5z9Aeu8eCSscoXE0nHLlj6dk
/m63zxpIr6fe2ZaGgQST4wV1UaimTSqMg8hB2aRTPHv8qh9bsP2ngR9vwDQVaKqiDpWqCEfLdere
YFw0czl4LKrmVyXLuwpCOFhjv9o6bj6oir912UNdviurrRUQYry/qz1tocnv1Xoq6Z0/PNiZwsbJ
IVA1zvOKcFlFG1dac6fzM7WsNEjzfRE/o47ovJ5JLx/rL4awGdQxY2Z4wMjK5TmrxiBj9rZgcdC2
zVttq2qRpWqN1Dw4uMAfjMjA6bHqeoJSKAt3nYtWBpCMBT7dTn0Wde1Fmh90VQBZqtJINNsoEEXf
hy1crX28Fv7iAi7T3+zlwusOaRNW3lfuiiMUwVaQokQsvl5wcKwrlM7o7DXVFBBcYT/FoNBSg+Gs
kAPFtafrNvel6VQJ4qwlGsz0vVFsBnAPmiwakp3tsmAtXs/rhVT3jgAF+9NTUyssDTKV3mJeOXBR
wpgSpCz0RcXxooIS1Hz12iJn64p6Cr+4X+s0zBL3smSKTj2pKhwJJCi6CZ0eEgoUp9x5Fnid7yr9
hqiK1CXjJXit2N+NEi2PA8535gNmXpMIPYel3gdOetO1G9a8TGjJzi7Rc5LFl9PwsOSgPNj6X3rb
uLxBCXwonHNT0BUbhJuzw2PyCJZb7Ios3x2V2ZDq4xGGsJoWkuY2QViUv59SK6qqd3f8Ma4bI/7Z
2ZtO1VQq3bwjOGFVBy0Z9T6GSLb9jSwfhvnk+JfKgITUp3TBZw5CTGQBRDZCbylJU/O9GxYWTt17
Git0UKrpRwDCqs12ametC4B+3BXVBQiaQHVy/tzKDCye6+BS5DYdOeLTzUf/qJZ6CSyetTT1Q5uO
Fz5BZchKc3IxosfkJtExJsC0B9UAUdkWoYLMQxkRyng/zXY1Wc2IXzMYDOfBde9RqMTMy0L1opWt
oAXOcQtN6CZajQRFwPAere1Six8vM4rB95OQFYPwrN35VZRoAh/4B/oEtPR6yDqdruIAxmEt8zA2
XUdrKKhbYj0AK5uKuIgfRMGon6AI98bkdy6jDlDQ337XtuBE7cotCO8fB4SwHcSwzwslWTtMvLFA
RMEZY0AzfSpUOpal7TE+mJ2mm6YfPqyRhY6mK0LWUhgLAUiMvcZsTvEl4II8GUwBGHo95e23ekJJ
u9Hf+SpiDVnlPMKcnGQcygad459x5KC7mVMRO8U46tirycbrivyBlcW3eZzpJrPoVRW3N0XuvDao
Bwym1bmOk8oK9HHtAhZ3/qEYiIpjRrafJuYo8xowDBQRuQSmyUQrcYdp0byGcvabNahHxwhc+Lsh
ximlQe6o6NikkJz9B932WG+R1S5lboJJglUVMrb16UVMevz3fcGU1FZVoi8L12L63V8swZmyM2fK
HRtYCwhaq3RfT3kwZKG+3oxrZFn3C5gFem1zXmlNiV05QRW01sEA9WZgJZgKqoJTtTA3vzaNZvge
x95y7Y2ZdWvEDvkVz8xrt8lIMUizdPT4kOjGdD8vZY0Ug2l0yHky/eAbUz+FQz8gjdda1MBsT803
PtIhcTZzlsCwjCjBZkFpWu0+LrLkOa3tpYw6bUy3WTwRRQhXYq7RloUTiapBdNyKtaSW0cyaxumQ
V4IRa9Yj9Q+gJ0zt3exe15OicFB2Mo/BBOd7TqC5GgUYmmNNM5i1Xv9loKf5gWpZ+XZ+31RYwrYt
mVY0XQEsK3kY7UNr7OIi/AoEL1lF0bLtirpvthY6IyiOW0n+YfUdJsArx1tJpYA7x8eyoxlbbGSn
fpNncw8jo5NlV8x6gKwCwpqqAiRZtAE1VhjxjeGmqFQTQxtmSQuT/l6trAmWxX5P6o+KllcmevTo
Uv7sDTc07DwkVbFfMUEmKbK784tp8A0RLyOLjzzFzUAcItrTotRHo7f4hmESwQZzZF51X5u3xEe7
Q1fmGCxN7Ee999BzoWeXjGTam5uXD5VBnQ3IUjTF5soM2/HncLNwZN4r0hrZym3pZKXBjDEIxXpD
xtAoLir/6bzoMgsDuQ20lOFywmCCU6gaHe/pUORViB4k9D7QJA7jGu8dYylivHoGbVTlXKWI4CvC
cFRUDOI6PkXUvXouLI6YW79GYzMjAd+te0eVTlHBCAY7xpTZ2WgBUzQ3cR618TXNoV4q2gC59mIA
HLKCDm4hn+/l0V7RuSyyoSuqMCncfDu1TZD7+VW+LE8+fU3r8rovadjp2St1tG1drgdifju/hVJt
QREvJ9Zwed3b6RdMyVBNNsHVNNqYy/ACXQ5Ys+uzn5WqoEaFJPhsGE+JSVv8EuxHEvnFNx0nc3Cb
i4zOhzaeFREgmR8KzcRkHQwBwO0gyKUly9Rb/PKDM8yCqmBL1FNbVc8gs3I2d1lQNQYKpE/quGQ2
Rj3WWL0uyotnhmZafY3O75DUe7BtnTcAYcaoLpbhomTVtTsNTq6egHTogi0v1Nv265UHtj/MgjDc
yFV1CMtqkjHo5i+mYESSLMa0Ex+YJoYfNRhMCCvW/pisGyvedma0OrdpFy4wctq3zgxLsFE0ejRW
B6c5+I3K/ZYM+0bPKrJS6I3mbEziMfHrgT/Y8TVzc5n4AbF/xey+zQMtDmbz0YmDNdkYmGnT35Li
0mqiGP2t3QWlm3Z+K7NNk2/Pb4lMuVDc+78BKhi3J7yljLjSessYqpBObAp07pyObTMoerFkRshG
4SOmwkO3QLF1ejR91sBBL2kVEv3XOnxrHRdceB766b9QZImLGvSzvo24IgJ+p0C0GAZG7LlCAfbB
x36v2Z2n6qWWnRQYOlQHYnwoGHwEwz1kXkPRk1OF9UL2Lumu3cbYa8agcNT4yot3MfhX8VICPwpn
YjkVZS7KJil9lGTNQ+1nwTob+u0EqruLXu+qyOpH/X6iJr2ollF3wqVK69fzqiGV0+K7hSyhhX9O
PwATnLLVofgArTsk05se7yrVdsk8XzTo/YHgfz+6NLrWWvCqA0RXpTgCV6uzydYomXTUwHlgK9x8
QSKwk+BJj1XFP6dwVldYg9dzuMkM7cq/ThnZLNn6cB5GKtURjHDl0g71C2MHbQcjH5iq3b4Pau3V
GZ587dAqa375r33SkyM0QU/MJDNXewYaHvVj+W0FnVRaPePeTdvX0ds0jR54v/TuABrG4Lycvz3f
c9DCPaivQ9w3C9azTXemfjH1m9S/rrWw6nZJGXlduev1C6ftg8H+iL1Nar+hJTmmd5mKkV9mX/Dm
5rzuLkGLrrCxpEOBK/GwBlrOi7j3bRNlyYu/Kh5qshMBZw2skZgzjzeHcCL8uewWAxMhMPPb2PXM
2HpDulliS6Gm0msSg+DQbGxixhQyJKd6mhBnGuaeXxILmHQ21ZySf7Spp0WwxGYeb/2Mxhuwyo4P
JdxVF3eJltkoa3MtFb2sTGIX7Bq8WxftyGJDj5GP1I2LCao8b33re10Fuqaqt5Ydl2MMQYELFOd1
6covhyRa3aAw92YJ7spmC9IB5wt1vOirRuQL09X4JgpLS8EUissQAvUrrgdq5kFO8y8YzmMM0eOo
NAZHFBixhw4jTIE0DuaQvrvV8JXIzzGSoJBIM7haUuO6K5+G5sYZb9l6ree32eP5gy7doaNFE8x0
5c0dCruxQ3HxmAx2UGKStB1h1Npq7+BxK8yKVOfwmsdjDL78p8mYPRmdsTR43w+59PJdad47KsYE
mb0Aqer/Q/w+gEf3jrlYfTd3fN3m13X+aQ6R0YeVqhtM5lsdowhWyczMwqIzBBkxG9ukQwAii/Mb
I1sqFHqi1xlzWHVwCp4aClK0CDcSA66IdUXQdVqh9lQVBpf5Ib+j4HjF4P0hzkzyGZrQBiQekRBB
THG3oiuzSmlgtknA2t1YF1E+b86LJTWAx5jCxeLUheHACsKeJ2tg11dj0qOj9lKvtvMSDskNKDRQ
OXcelK+VcJl5fFyuTiwdg/3EO0Qbk7xHcTzeCaiBnjhrWfUrX5BV7d8tFQnC73DCKRgBhS6P9SGT
i3ZBwQyRpKS1O6ElkxLkpdEM6XhTsBSbyXUwG++nB56/mXxrjSXwkxR+8rZYqqDw/7Hy9bpCeIgO
e5td+e7jqB8c7yGhNWaSlpEL2h1V8efndeGf6mNONvafYCT6qY7pmb+0a4VPLYdNNj8Y1Rseb5OO
Nwr7dX4HPp0X8O/y2aSwyzrYL8Qn6OCDAndInRKzSTE5vlvtMSjKVTUB9dOZ4Sg+4eFWWJhP+4y+
99apM6Qm0O6+XgzN8Mx8E+Phauf534uDoZQmOO0tZI/EeN5kjXHhr/AW9DT5USFUtppJeB7ik2GG
LJzOCzF/ZKgMsTikHjWrRMQDwdz2bbEexxWM1ywwkiSosxfibM6jyVYO0VQ849DMYboiQYBVt0ux
kh4pqqx/IUZy5aX9i5+oiP0kagAHnTfp6mjB8sUMrIEZY1mVNPB+dOvVXYb7AZ7teUlkECYx0I7H
jeanZ6LOZsp8HKkwbakTgqp0hKVRsWF9Ojjo87NxtPEeBV3+p9B0n6HfGFQBVWiUcMHnJ6sew4Q8
aLYVrpYiqfzpQgMWgSqAIsTmg1CFQ5rF1eQvpY018xBE+Eczomq9o+zl/LLJUByQ4IBDgyBs6XMF
Obo2FzIj8NUQHr5h97n1joal67b2MEtxVRjjz5FoCASCccSj+BFFeOIUqrMTp6pdQPUgbmb0YrKQ
idn7zV6zLw0SsnXjIFiSz2+5e4mCpX8vJx72SN8RJGTAHXMK7lPQlbZTVYOPuwlTd+d6B7wnA6Qz
FEAyPcQcJSggCqjRwix4CJ6FwbX+AiAUd4VLTm9YYt+fl0UOAXcXuUgTZKeCLGaj96kNFkOMkE0O
7TCjdXJqP85jyPSCFxPj7YV3AhppT9crSTFXA2NXaySw3j2Es9y3HuOL9X89Tg46gS3RoXnQdDz2
BBiaF7Pv9Fgt+7Lp/OvKdiO03Cv2RGLlTlAEZxepjtkyMqD0LXr3sx4zC+yfVV0pci3SNcM7BOuG
YDXSPqfCjBnJ/WYCTOJ8yzAnsoyDboiUPfyfu+P4ov3BwWV0itM6Y0PyGThlPURat/s/0r6kSU6d
6foXEYGQGLRlqKG7q+f2tCF83TYS8wzi138Hx/vcW0UTRdjfwl544SyJVCqVefKcafxGi5tJGK6w
II7K7wtUJyov3WIsWrmaLuwuXNuoeBr14WyXtQEm1ry8526cOkE/MpfRZx11gj/2QnAJExP4BnD8
oGp2udJ8DGU7tlBwQewCPVnhynZwQ/op3JrHW/l0F4bmI3cWBi1g8wlVMNTQNHuxJTWOaO0Wt6ou
vyVgnd5Y18pOcrSkAKMwbcyPLxEFnYbJcUIRJJoy+QR6M7+Nus7FOJYb6/mJoigXMmPD5toSIY+E
9zFyC+dDQSWxCYiR4y736GiB66x3e+HzHCoP1UZleOW0IcL/poCer5VllVP2Q105NkIHavQ3TpYL
1yLoBVB7i+plbUVIXm1DB7YLdZWFd3Cll/2QYEUK734JVV7+RKGMUtONnVtd0JmdhXMIXWNWL3vE
wtDeSxJ5hp35STPtrjv72gXJz9ezuIvHUKBSlWE94ZT7STKBK3HX2IGlvNK6gcr6CILfSvMbzHB2
062kfwrwmd9KmHmEhyCRNpd9gxxkwvNQee5xTBMQLQkMxQJiFM/Xl7mSQ52bWc4thKwjqZbCTCTw
DAq/DbR6YXrhtwY5FOWWM65amy/iuYSIBuIiJsuxGrXBmbAouIVeFrc6+0fKn1Hf+AKvn+tLW7mY
QfaMLhD6QSZjS4ckWqMDKYSlUZk/ahm9s6vv1y2suuKZhYUrVrqqo4zDgh33Xh717kTaZwhVbLji
6kJME1QJEOFB4r7YtVbmKuuhwuM1TvSk2+MLlVtTdPPhvHgu/36ZQw3KwguUQy3gMuIWEv+cFSac
fQyfwxlTVbzaKHaw0nVe8jwA5aXNTvZPHbz8edbur+/jWuiAEA/YhecUx1hS1eesqUJTgUs9dh5i
1KLy4YfsglCfNkLHWqCns4YblumAHX9xpGszG4ghAUeKqX0CItofC8sNVeJynu57h7gy27rKyOra
UIDg+IDchtrQ5c6m0EzMB8ZykEzSzywajxb05L7ZKb0tW/OUd43lTUy8WrX9LIdxcM1EkGPNBv0m
zKqjyWq6K9sqcyNC367v+sfuAj46kChIi+cOFFjLL38a+l+oO0Ipw6uqxjUFdQeLuVaPbsowxkej
CHfmAIYprepcM048ArSMmZ8STHv0gKz31eBW5i+z2pprm3dk6Yu4zvH8NXFojWXpBv4fDrFAQp23
to9eKZb+KymbfUHe8snTilOZ+dd3Yu0c2yYwm7j8OVTSF95f2lqLznmaewRshodKT5mXUDGeCppa
f2MK+47siYM+cXmWmSObMOdYXFFPJ67QlB71V8seXq6v6CNwEzZsWAGKFx2OD0AjNDytTJ+z0gmi
oHYi3vpWnpr+pwrf6TAcHdEK1+x0D73cFyLHwARLuq8ZOiRmOrKR8K99UBCVY1/RBzfNJVq6Lk0y
SBXiqTkQlzYeeA+jagf1iRBwPMVfO7ERMNfOHIjYoY+KqxOc7Mt3TNqZ0qojeJARuWH3j23v8nLy
5BY2bnVhZ3YWLxmnsoXmFBrK9v1bOz72+VE3MWqF9hg/kXJXDn+Ry4HPEQRec5hGf+XywEpESS0c
BA6sA4pxVNc1bXCbmmyEybXjcG5m3t6z9Ju1bdwQ6IOCZ+hxsAu3xZCFs4UHW4vFCD34THNgNJbN
b5yDLOOdxJkb70NxymoQX9sHru/aPBBbatyrKzoztvhQQq+LJktjXG9Md6vq1pD7BsyV18/cWnJz
vqJFpE+aqAGKDStS9U6zOy/HEKEo7lr5ZvR/4+D/rWcp3thj8G5II5iKyNfSOYzJU228VluqpKvH
6MzK4n6w+JCMjQkr3Dny8rMqH4Az74eNy3/1EKGkAT/AGwxjVwtvi9I+lhkeexGNfN791A2Jautn
uwGXgyZ3hOqeo7YS0TWHmBm1OPRp8CxaRnwZF0ZW23AIZPEBTys3rqPA2WKJc9ac/NzMIkFsCWhz
NA4zGsrlb11i9sA7N7KNg9601QvDVGC4A0d1brqAiHSZXxLef8eVPPiKkwgDfE6fah5SAlI8O4bW
fho7ImcwU8NtwKVruJoSQDrxurD/ydTEn3urTksUHIjzEocxfxotkPP0Wdh8rfC/oBsL5MaXtIIm
byuKKNlFGutbNJtAo+ESjOSIp5ynLTZFhQ24XOMKXNwG1ZMdA8lVGXRWlSaHprbLxzKspsyVcVqn
ble2tmePZrmrgFbIohaTrQ0r8tQdRVdyV6EbeM/rlkyuZY35uwZd0C9KT1rpShugRRfkJHhLjWxC
It1UUeexuDSsm6S3qW/Ykf4yVP0YnzqmrEciMj4GYFwYosAejfQBrMedD6RyZLmCYfKMpUAuYbpW
Dz+x3km6G6NtsiiIB2o/kDqrjyKq7d0Y9wjVoRMh0akaJ9N9rmL7bYirqHW7rk/3pG6LXcacMt/F
vG3QY5RsuAUOcvwe6iLuvGHUSugMGWW6kSasHb1zx1lE+noaJmj34VBk6JU14X0XPtuoKDnJ6/WY
9bERiDwBraeZkRjFAehSXZ6+JtaZIHP1Uo0PeXEAY16s71T1BkZat4xvQ/tItcN1m6tn78zk4noZ
nb6xcw3llhrA49KoBGof5VNUTl+v21ndQ3Qb0YUGWA0n/XJpvKmmPk9hpx3rwwC0f1HFbzG1nstu
2Phc69v4n61lv3tUOYR75zrzZB2I84+unlomPeV8Z2UwTUGTQCp9Swhm5WkxA6nRLbJQRcfEyCI+
A9cR1YAEowLIT1H1WAynevwRie+q8GJzp5qdLV9xul3MsRpl6xaGL5MvbfrP9W3+GL8vf4Vxuc2Y
O3LCVuBX9AnwjeFLrRI/10cvFP5QfhbSk83Ga/WjA8EiNWcc8swqvFx3bmKSVYo29xIMF5WVtmPS
OQ7hlpmVyi7s4BmCHrKFXuayHRcOvVWmU4H7b7BeGIfAby/qQyv4jUXRIs6MZPAExdOulfVRFlDG
AiG38+euNf8Ka6ZPxhMNQ4eX+xsSIJNJgkw+qz5J/jMRyqU1dlX7qmXfe3WPwWE1bTVoVrf4zCi7
NKpnYRrVDB91NKdDTKwvreh2Rc027v6Vc4PFzb0GFNExZbasO+joDIYFmFTBvw5awey+5q8Z7vvs
wYHoRR1kzSkLtyDCH+PCbBP9wnlLcfstjg1kczre1XCfJvtZNwn4yu/DUAFB+PP6wVjdwzM7i4MR
cl6o1Mba6uamSP9ps4AMT9dNzJ/h8ql8uZSFb9TQzwE4BUtp66dJL9wR7OHXLWxt1sIRHKOxTZFj
EQkw1Ijax0Q6TzYIfDFJs2FqNZCc7de8n2fPjqx0YvRSsJjcedDsd62x3GkEc1johuRuIKHbgEvn
z1eHEzVj8qEDAlGGS5OcVt04OKjxGi2D3s6Dkvd5L3d0i1RlzRXO7CwH0AbRUKUL2BEkv4VmTdBa
qT+l0Uas2DKz9Owx7Vmnw0wHOhGOASOR1X6ZbYHNV0rjSBIx8m5BMHZm213YAbCrlLqDumcphwnd
kiFku6qPUno0O4eALqGOZYBZK5SunEq7l7rsA1qr/JszZP2t0cwakEMN6M/1r7m6/LOfZVx+TZvW
DDk0fpYT9i9FSN4bm/l28XLdypqbni9+ceZI3kylCrHJ9vCZtyV06zB3Wj0BcSD0CRnaF7TOr1tc
XZeDRzKqYXOOsbAYlTIphYH6r5ROuIsr3bwpaJ+gv5huUYSvBRQMS81wGsAmkRNebiEU3tqomE11
Hb2rw+JR5pZ3fTWrMR8dqdmFIPMKsfNLGyJM4nbS0QSowMYf1ZihPxj6oe13YG4j/NGwhNt2GyM+
a2EM2wccPEqeyJQWNjWNQ1hhROXXHCPXJq2XTuqYMRZYebvxtT6++cC7ghr2jHKDtSWcy054VU/S
yNHVy9xJ86c+con1tTZO+XCT12/Xd3N1YWfWFpUNOxvaKctgTaDU5UBxXG9RdGjcYosm5+P8GSSF
cFki4eRIhjDEevnZtKlOm3xelzJ1UDW3O8ozXwJ02TaaF9vEH9RnALg9VY2nMLV3IXRh/nyt+AEo
fQGRNXvP5S/IsqKEKBbuIsGaXZj96BzhZwDe61xufMOPpRxEa5RO0cmEhO4HSN7kJLyUc29dNs0J
1XGxDzOn81sFYlg+KfTXTWG8Xl/d2ikH/o/gMoJFpLaXqyt7XnKpA/kbWZDcqrO08aJqCIOuJD+v
W1qLYDMyDwQFsyTmkp9Oy6FFwLWsQGuR9l90NQ01lI6JDcGrhjnfC0s1D6aMBmC20JnEmxDJ6cYG
r+bWtoUN1kGgMqtnX67WlL0VjYmNOngeupQO6OS+VNwd82+mepDJQ8keLGs/Ve3u+tpXd9lCwQdS
sCgdLeHpxLE7Fg0WMibtu8YgKoSnfB5tPFBWqu8E6QRQwyh725jVXIQbqw4zwwSM1LMN4dZqXxSP
Y/xkZSj77IfmvrFuDWM3SeYNSDbIV5Qerq9y7Qs7ABYw+BPQcctwh7EiJwcgcsYkPfTOsJvBtu2j
6dzR+DiM0rXteuPuXYt6aKyBBIrh6GDdl9/TwdckTYoVj873ieB18pgBx96Af8oe/ajZon1dOaAI
BHj7zQEJjdFFKDCqosRYVjWjvp3qtlLMgU5cLUCszJB6UFSa9m3rNOHGKtcyH0QeBg0nDl5bQLEu
l1nERpdmGezmajeyh8F0e95hrLjH6xeqKiduep3zy0ELDb0Jn5h/TMU+T1YBHopRVQwV4vhe2g9B
wqINLRiOMuNmkD9Y9SSi9+u+sxboz2zQJaBJ2WZoWjVsNJw9GUbnZtA2GPUfsZncAYxwQDv9Wxup
ryhtukZHjmWyRUC64kwXv2ARHFDLQX7s4BcU0ATmoElrmnuQ7Nxa7eibANgpGW/Fo/lELl5S6JP9
lo/ALOAHbFOV0qSbCCs8rYwma6+ZQ/2lm6JwFgEc2meByu1TpWtmtjNMCL26oWlH0R2JWHKwy6Kn
uy5l+k3MnaHdOMts5ZdRStEPNQHdxhv58pNbY1+MxVxlMGNzr03OrpRbAKhVEzhLmD0AS8YH8Z7e
yhJlKwRj0GkdKwMFXwAyrnvVSp5CMGM9S0zOz4YPD/1OVXzqTDwZsuxgVBF0/O5qabhchBufcs0S
yn0zFR1iwwdsqVXEaWJEiPAyHrwY/NMFvzGLp8j4GzvI8cBYQcncbb38Lk7qsAZ3AL5Lpt8S/Yde
VYdmRKSNzS16ltUjydAOR68RLIIolVzaMjRaMmEnM6vefTi8oSjj6uJA0gRiKg9a8WZ1t515k/Vv
wtrAPa8dxXPLi/yyz41aihpZia5OdnUi+dEgGpT/7m3xRqbDdSdZywqAsZ8BQjaeOh9kl2Imokzp
ReGVnN2xwnhW/SvvyyCKil0Zt25Lh5OuJ3eO5tw0JPx63fzaWgHghYiCPdeMf3+FswKE7Fqzg7Tc
fGvzT8oUrlFQ6EU7kGDTv8BZb9toi5xqfcXIRKy5+I5Bo8Xp1kZFRRhhxWNivo6Y8dQU8UfSJl5i
RXcWGTC0As3Vknpm+J6xrYmDtUwFwlN4VqJNDvDN8kKhoSB23+K0FM2dUyKXPzpDg/6yAvT74PDA
4Xse7lKQz8WoBe6SLc65tdcgsaDFOpN0IPFdTgXVXIZNB8F0b4iPBD2oFpgApv0SiA2WdkjVkYUn
qB79+ZcGZhdMDL8xCUs0P0DHUSXmCwbj5/Fd0tYZZHza8sQzkK938t6Ow+99wtuN/v1aaMJgDOgJ
MLWA0v3yXqN1nkqjLTxWUSgV565tIdkF6EfHrMf1Fa4kSCCBQFcVTL6AQC8nXMOS1bpdYCyuN39A
HmQPKju/xbuQt/XRBk3+dWtrXxHvCWBaYAp13N+tirOj06UhmN45nhRIfV5+i1gbkDrRk4A4FTLe
x57rXt+FuwgdyOumV/b0wvIiNGoF9G6G+THThI9DGHttDsRSGu2ovUVzuhaFYQqX16x3CXdd5Lia
mjDxkiE+tBO9YWjD4ua/E1rk07IOkoy5WSl2hfM8WeJ2Gqx9o2+VSFcXaxsIT6hY4tAuokU+ycoQ
ORY7ad+AHmu0xi3b5wYN5uubuhIJMRWChgPI/yg6z4uVdg76xTiTSHNJd1M7fYBQ7VkV+aHl7UHL
xmMabsltrKDRZjEoXKhoaOHxtHyzsNK2wfYLm4k8msVBmjck2tfpAW/P3DmIyc/sz6Z2l/OdEb9B
LsqFdq5pP3R/TJ6LvBoPCvCn4PZm0Da9vGs7ykehKfyOGNWFZM/oq22eHCjdJuKWp1vyHKtf9D9r
5mJ6oB9VJdFjx05DmqDVP6PW4I8jc8utkLcWEFDMwP6i4jZTR14uK0wNNXTdhEe/3noAVqDj0j3n
pLwVNHkeef103YNWDwuCj4EpMIzQodtyaa/RR13irVh4hCsg+EoIc+ySTndZeQIHDgh8Q/kc5p+k
A247+Xrd+Eo+i0rVf7aNS9uQ8CZ6jc45IIsRYOLxHRFbkNX5BCzeC0BMAi6I2gdITJf1C4h9lcIJ
wSCZak7gAApg6gpZoDxeX8na/Qyg1wzjwxTrDFe5XIrZYc6dtejoNjUv9jISzJ1YFj1lTsT93hzT
veiKU2xbMA78TKNY7IpIITGMzDfwq7fHvsjURjL/+6Jarh6Q0d/yLhjxW6IGMoWkIe7wcWtU8vuU
uAO0rCvzHSOZt0yfx9gRgNl3Li23NOs962oPlOoHmT3WjnVIzNYN0UCNLXkbOtZeGBrQ9FttvvWt
M6kN6g5UqNhyXKVvujhSHF6Q95CTj2+65EscusCTgKL4LWblkckvpKGuYQ2vRpbu4rh2a31r0GPN
UeAeIMfGcwTJ7SKU4oMQmaA350mKGR3JyHgADhmg9KbeSNXXLeHd4/yeVPydap7dwajfVWk3P2Fj
ZhwcIg5NnwZWau+vu+RaxEK7Fu13E5VgTKxfeuSoUy3GjCq0fQBIKZuDTN4lponZFkvBagSZcdN4
DoA26UOZMleY4GpjzEUXVRgagYDSz87U6xaJhNa/9Y6yP5OOkEMm7PKusRty51g1uWV5CS49wqOt
iDaH4qXT87n8AgwrhkCXBVrINBvUnMUqmtrt5V1YvHfaL6MNbLAlG/sq36db52xtq88tLnIbJcq6
4bNsZpx/rXQvNVAXVg8D3er2r90N53YWj7wwC/Wi6WBHM9KdVgFwxkdPG5sjxLahlSI2wsdadnFu
buFBAxVylAM2Mm2/TDUIAMqXQT7rml+EhVvw3XV/JeYc7j98ODQN0OyfSauWmcUUZ7GdU9yxKIEA
l5nV41jvG0C+mgBHxrqpW6OiQQQ89U5Br/qTXtbGo2ZyRW9aO+vRqyzJuLMSCmmPDoWSCFg4pZ4M
Vei2RydK00dEn2pfDjmzDzJMxu8JwWiBZ6qIBmKKEAYjJ0pum4pD4MLAvGgNWv6+EMFoavVNqhda
IGe3pbkRgt2n08k7b/XmYDRDonw945r0exHnYMEbQ+fe1KoYiEHilI80YvprZZD0i6lnYOLSiDMh
y2/0SPeYJCGmEIs2PnbZQJG3Kg56NgzQ4Tc43X1vh9R0U12LvpNalj6qnvULrehQ+qqrhqCLW/0b
xhZw1pkuLQwFZZGwdqaojJtogHCw25ZDm3pZM5hi32RABwC/OBNKkJTNI1n6gVcG+DzbtDMml5cj
QB7xmFcITSC4vxkSwUFZGMXOewEhDk91Nv+VRCU5ZpTLPaoEyucp5rBugKcHzVMLnj63KrDJbtTE
Kvah2dd5ABFCe7DTWfazKlV3siZeNKCwjMMOXLIdmDSgzWL+ynjYfieyVY6XRE39o2tI/lJAOyp0
zUo5futo/FdqYnuf7cKO7qGeocdepNICcxFsumPgNA76OoF+AsG1nw/c2fd5aIwYcW+PWdvFN9Mw
5EcUuoyj3qIMXo3lIF0jFxC8rRt4mFaPNL8xTUWzU24WTmBovYx88DbmYKLrw5NulFp9UOAZivzE
0LVT1sF3XVUYxRejVkDChAANMq9WU1X5A4TXiqdyjMWtVSvKvKqcKkzujFU1C5UVjRmMiYh2sUDL
QTMn8sLqUU7AP0OW3TVoYZDH0uxzgDoH0kUnra3p3TgYTUCRBP+DefdqD24NYFNLeEa28cRYDe/z
kAf6bIiodDlsXNctvCeDpnEMdrXQ2IvqZAxfE3lPEzePD7T4VU++oneWszn7vhIQ8KpBjQcTnzN9
+yKuFn3LqyZBZoAh4TuMiN2b0XsC0Q/QvewNmFNDv0MX/LbKpNukAMCzYiMorYRAEGYBxg9YGUi8
l32EXNOnTFhdAaQGcQ1vb951A8Op1EH9sCXGtxLdkQqjn4m/kIovw19aNixTNvKCImlAxoCSdQhi
iQRTjdxIUYm1a5rcYrAg3uK2WjOMgScMMGJ2zfzAz0G01GxIq6G21QH1e19mFvqpBxW+hlRueNPa
fqKqAmJCA7IdiPKXSUmpBsTrCoDpsGGoo1WsuCH62KUu6G3Bn4Tw1flTRJLcnTpr2GK2Wcm80Ml0
gIZBbQek7AvrLVWNnAZYZ9CCbvQOF1l4TOWWCuZKOgCWQAzoMzwJAGZYmkEp0ilFiXSAtEFtHqBA
gRv71d56Kq6l94BKIF/FTqICsPROZY0lLSOJUT/s1ZcKfVoU4xQmibwWcHRIpFoRfoWIEwU498BC
y1W45L6FfddXbhpFyV0eEftWND0/iMgCmBy34a1RDzQgLO1RtGisJPSTdkBfNLXAEm7Uvdiazlkr
SmG3gPA3ZvwvQMCXTsF7mZt6B1Hr0kK1QEyuSPMgnb4JmrtEfMP8jJH6GSMb6c2aN5ybXXympMkz
o45htjOHoMxeqVL7dEsUcP7ti5wG1CrMAvpqhtIsk9E2pY3qdSTHPerUERUPSdRtEChsmZjd8fw9
UdQ42BFMZFmCLxyKJ6OVf/5mmXvUaAqBunSuQF/aqCvd7tMGElKOXj7njfY9CtMdRAU2cvc5o/yw
W2dmFgWBTqa11TowAwH1Mn0oMKMg5CnmbsoD2n/OrP31nHMl8mFZWBIGWi1Q/S5cIKtQPczMBjz3
SvhF0T7Ekx20I8MgQujbmdq4TVbNgeNinmudu2sLc/FkVVZHkL+HqLaSKQ3MysI8BCi9qDiVWypJ
K7GWoQf9r7WFX2AOY9RiBWu19jANjWsY701yas2dQIcm3wpGa58O0xqYHsQJBsnTwkNYAvZNMcxq
LtZPZgfc3o/DrzR+5UPoV937yLZa7GubCR4IAJw4kHAoUV26JKMj6uZRUgFth7HIIizdKWWj2yWx
p4StvM7q/rnuLSsBA9UB5LCYi5/zocXny8RY8GKmaCgKQMVG6yGKzL2B7Ni9bmdtZUgPKd7toED+
wC7kKGVLnDUAbJugn27BLepijkbUSA63Rj7XTaGXhugLPoglsJaGIDaYUgCo7PpLoeuAo70p4PrK
8KC26rVrDmJhfuz/TC2xtZZMkEcRQNUxwWXU94NV+cZkeTZOX+p8zxq/3WJeWUtd8cH+M7lwEdnl
ILEZYdKGsl5VvnHkbfqYBUxLHoFCdYt5uhbdrlnhQt+nnHtDaGxgjFaSgRk2BTp9jqQDLaVLN0Wr
sq/jCTucQjBVgrmaa/Wp1fSjA9z0db/ZMjUHhLOLINV6g2ozLVA1VgenMn0NiWs7JpjY27hy1kIL
cPmYuIAAG77o4iTQUfHaUYCfxn0ehJAn8A2teNHGIYjtLHBSLRjHYuMKWrvmzm0uwpkdxZboY9hM
oW2f1xQVwpfr+7d2vm3QDTDUIYGuWB6GELg+1ijgFkszBNli6iYjAHfOBnfu6t79Z2V5DnLMo/XT
AFzy1HEUK7RPMuH3M3xXs6F3FLF9H21poK0dvbOFLWv8RVsSa0oAuLbEZyt9dMJfxniUTTCljyJ7
sfqf1/dx1Q/PVri4xeNWGrqczYnw5IzgKgum+tMmT/+qP5xZoZfeLk10E+m8j7WNzsUQo6CeCLpx
etfi4/nOzT/i7EgV6PuQgcMIhq1dYzyQ7r1mT6b8YZnBX2zaTFsHsJyDuL9YThd3rU0KbFqPpkCs
tz6VB8gl8fDTdTur7ndmZ7GiuOEdmtFYEZ3drUt+OKXuDSTeJSn/aobspkySv4kWZyYX0cLOBzOe
JpjMWhRGQ1+I50aBOhMtRPOH6Lea3KvuhyllzNsBqIGu1uU3U1HjpIY9B6dIc9P+vgQSrZdPZrLV
Mlh1DkAh5rk+8JYtj9UU9srQMxhq0s9mdtLSHUaVvZwHFepJf/HVzkwtjlSOkpw9UphS2p2eGK6R
dUGa3kSojSTJnbnVV149W2fmFs5IJRU6r+ct1KtdIsLbaNhSFP8oRwGSCRQc/t29hSNmkmeSdbAx
8u8VfVIQFRej66ibFsz+0w4ze+A1TMtDGx+gCOdZ8m3gz1b7qMDW1miv1/d3NVU4/zULHwVeFPzw
DL8GglhdfYtunmsDMdo3kVtatxwpmKFj+vhW5MEmDcbvjs/y2QMICOQCQYWBIcZFnqJZ0IZyGgXa
A8f4mlBUmqrhXuuQm5Bkr3jhTnntj/U3THxjAjvcEitct4+iDCg/kKcA2H55Ynr0RAepYdKjI9aR
0h7CZambd2+61bsso6CaxOxvFn5nVv2F6RvRYa3/B4wspvvRx5/56harL2jXA0WK1ffD5yG3/NCo
feXMLOjVp5AbR5R5g3JM4BpjEJkQtRuQc1jtXZ1tqpKshY7zn7I4ZgDUQl+mxUbkHJPuItD5T7zM
9Co6bLjbvKblFz83tNjxFlPs80wWUjUb6W/yiTrQDSjdpni1+g4SjvsK1ZcYbQOx1UNaq7bMOifz
lCqmM0BSefmxAStI+opjuyNauGAKMK13qj9lJIihAZHED0LdZ3+BwbywOV9KZ9foxHCyugo2KxTy
q8CQiqa+FWcDgCNy/IqRiuH5+g6vXXPnq5xTojOLYpJl1hNYBGdlrN0mJbgYCleMHtVPcbpVqZ6j
w8fP+b89xbDEpbWQVCo2SnxOO4f4UdEcSkDabf7z+prW7pv/1vQRyzDVAC/Pa1Jj5xVhhWwEunjy
JeNY5rTV1FwNiVBfwyAbClgOXwJsUoNYRQclJM8U0N6ZPF1/MlnqlvarY/0DzG5aKFeyL0X40OUb
52P9HP5reom2aUbNTBwF02017gZjl3Wdn0EXTP4Fr8KsJ/Uby4To86G7YdcjBqYMWMqKTyLc1coz
opOhDy6hN2ns25M3baoirx7+M5uL02BPU5qTAjYtlA4Se5fqqA+j1h/vNPPWAjNpGFiaL8n36+6z
NhRxsdbFmZC9o3Upgd08672aH+v23rQQ3KHyeAdEp661Pqp6oth1hhtaW2dk9ZsCUA5M06z3RBc3
LEEnEMhD4OPTon7rhvhJDoM3iE+ptkUrtXoazyzNv+Ts7Ldjn4LYGpaKMPVLIXyKWeFSy4Pr+7m2
INSP4T0U8FMQ2F6aKUg/AriDWcVUw/iDHccY7IsQR3PGviWk23j+rloDchMyEPjDlm04p6ozoukY
FdIMpEwhBUJUeJlWPYEa0ru+sLX9w+zgv6YW/klLIwXHD0wJDXPJCW3RfMbMt19a5v66pd8F1mXg
PDe12EPbzEXfZzBV5LeN8c3gj1Z531V3ovyRQEZ1+qaTTyQ8GP3nInkGAxXf0nFdi6lnP+C3TNmZ
r6AJazVoKSP1Kd6z7EZ37mZlScd4zORW92ntSjo3tchz+ipkDQdC3msm+1ciPiW5dAur90sNjgNE
as/Sje1d/ZAoVAIeCezXB+J1Lba0pOlDfMjcPAJd/NaVwq/6v5jkANL2PzOLrIk6Aj00BjPIIm/b
gu0mmJCjeQC2b0MLbGUPMVcNGkQLQGjMRS72EMqs//e5mGYiPVNVEQx6BhGMyH6MUVXzzXrEKFvf
1Bv5xMqLCDxuGBN00KFFUXHe6nM/AT2+yDJReGYhtWcA9bnfGQgr18/D7O6L44CmITqxsyQe+KQW
x2GqaFhkFA9jcIhYna9LUIaAVuibgwpHCi0gUm/MWxtr6wIpPyr3UKuE2uliXVXRo2JYzbA3TBVQ
jECnXQ+eXMjSdSaoCcwDJCECaTA3MbUjBeWgbUeB2cp9O8VuHQ2oXA1+aA3BZNmvekFcx0lRSU1A
xJT4Zc69xEj865u0EglNaKUhCM6sMqiYXH4KNUJ9aiwBasybBjKeyEZiN43fs/bpup01XzMx+oo/
mHX5oFBo97mGKhb68WO7NyE4GYpjBAQi2HNYe7Bxjv//zC2ibkHqSben2Vz0VnDhEn4f9w8ifMuH
3t1k9l97BoDVGrBAqNwCO74csM3KSo6NbmGMefBTSMzx1o0T4jcGoL5uYx6n4lRsjWWufbmZuRug
DoSkD13EyOjMUaQDhh1qv6Wpl6c/c/U66FtzcitB/TdD+P/sLAISuH7RXSA4RqZz6MECZLmmxlwy
eWm5iX6cX2rLI4vIOutnUAMvgKU3RmNdMwlbNnkc2aM2goWtd8GN17U9WOV3GLgvyh24l0Bmu3e2
Sq2rn9EGam0edJ3bmPNWnMWlzLJjK1Pjbydt9R9J9c02d0YPZkuoRoHXoNun48a5WAsZ5yYXjira
cMwbC1/RampvmvhLRrWNaLv6Ac9WtYiDwqJqMHuY0CpxV5ngaQQRaV/Lk5mkn/tN2sm1AgiO+L+7
yBfvN8NKm9JpsYt2NbzX4sGGUEkqogfUwG5K2r1okbPjKFS27EvzVzCnC+uLS40XvFUlx2pFc0yq
oIpHIBmfte49jD454q4oX4gT1PS1ZBs55dqL4MLy4qBIzTBy5cAyZCp8rQaRTyvuTCt+qK3irSnT
nRqeMfi216LeT+IXRT+RfotCb3PzF7WQhFqqGEpsflK9p+ETEI1+y70sfuh/qzHkE95in5stmd/V
WAT6YqibABhPlletUpE+5gxWBfHz9sVuHsNhF+cbjrx2h4Db9n9WlgSgM7ix0ExYMRnu9A63624i
B8P8ZjRuPbxev0FWsgcUBXSMB2MkE9o3i1MjbZVj6B+hiDsYvEn2Vvn/SDuv3biVpW1fEQHmcEpy
NDNKVrAl2yeELdvMOfPqv4f+8W/PUMQQ9toHC9gQ4JoO7K6uesPLaAnPlZjZ0K+w75DtRAs2OiQb
QZdPdRXG0f9june5m3efNO8m4kEZaNRLbw0/tPVs4/qfD9TFgTvD8aA1IPlBJrj4WpCZs3wAeORI
0mOB0pRcHcduqwW/sjvOgiw+DC3VU69RCDINDw2v9MRCooEcTNu49LcGs9j7oWBKIArmOOb3oOqd
GhUt8+/9lwAwAvCb36i/2ZTnd0RWYp6JkQWbMHHU5IV+nDntRg2N0WJrcVbnDeIS1zvFlHeCFpYM
qjoXCVV4H6buZ9k/G/6z1vz9K4AB/Yky31Anl94U01FKBKIIBoXSxC7Nne7tyvaLr5S08Dc23Nod
i46zBK1f544Ql98VnW6/ludwRvqh8r/3SolF9YuuPRrTQep3fYsMwca+WLkAKdAaBuR48DRUTM5H
COjYVJM5GUy0BgdX1GyMXQ7Y2bwt1XBjfGtfsMEpCMCWlAwo4XksrFtz2TNn3Cnew3l8tKRPQf7Z
HAZba94mZVdxAl8+qNZ2CdsD2SoSJuA7i4NqLPXEj3oiagAWhcZzBBWNhslzZShK/ynU8n1PzyHW
yngOJfROPMQHQX5VoOVPubnVx1gfFU8oC3t6eoKLVKz2Za8YfC13xqZKfmSwxb+bhSR8BqldPNeG
7GGxnCf+DSD85DaZJuNWH2U8GiTJCo6AfAyUSSx0dB+7LJVa/J+DsnNFJe028reVOwl4gyxZM9SX
dtNi9gttGGroEWCaacdSXNXrBy3v7ARqmJIHCL59ubwEa3t5tt2CCUvOr1qLs9TX26IrauIFTWnH
OaovXwbScV18MMN/oKyAmII/gr0N0qPL5oagVnmrzGObykp6HeRg3MlGcVehWusCTrvHSyE8MPgN
TMfaM9pAN2NW5uCp+O57DRIFemgEslirdO/FzMTxCSiH9DyFgyw5Spc0X3pdiQ+ymmq/Sq21vsFe
7XZ11yqRPdDzOapZrX3mi/dHW29S88mMYi3eC7na965edkGwqzo9ftUCAeV6XalddHSkX/6kUO+Q
JF/aetis3ExYv1Avph9JTWJpZdb5AU71Iy7SSMbe535+m2QKYBjj7w861EYAX9L3QyNoCXqHtGgi
Nh0X1MLtBI6HKD9T+7bi70q/se1XjjlOU85vYxaskN/RDLMsyNVw5sOVNoTWYsSYrb6uBoqowz7N
gyPrcXnjr2W2hIQSB90eHvsSUGQKVVWU2DhCOv0lxntOWltqQztJnW6Ir2LrS56/+MpLlG2ICqxx
tE8DLzFGQ9HGYqMQWEVgsgRSXwtuZD1o3jc56eyyh3BzbZV7NGNDCwfjh8r4HPpfpvy+3uIWrHV3
z37K4nYZGjxxWp2fIgiVoyGz1Uv0t1NXE79FRu0o1UFOb/3JhSjuI1gCNjb7B71JNLPx0QTyD6pr
Sak2FA/2lQJA2kMoI9I+BIFui/nGKbeWJXCL8slAY531NhfHqmw0curpM9KbIll/lcjfvHRvzhu5
uorG6wrrId3Y1JaeX6aLbHiWgMSGEhoZuNT5Mz5JhbyCn9LHM2I6/yKrd7KVuJr+WMiPsjy4wXBd
qzuAA5f39coFchZzvghPYqoGmueqCW5TgHMzJTD+x29zp0BLEihkQPgB3VyOuLqLToe5uFuHsfcH
Q51DVjsxv8rVfTrtZ6SEZBwKqbHD4mj5d6rlNiUWIo+F9XL5B6wPeRZZYAfxZF4sLg+MIukSqJCi
eFfkbt08mQ3d82kHYiTjyL4cbe1dzgz/L9zyURWHZVx4EqsaiYGjyIfcuh+7Y1s6QoopMIQ+T38p
xAMN51T/MVTqVvz1XfUn/uKjzdFdgLjOcP3piKOQGr4WcOxEZww/BcphwJDZjzZirt03p0NeZAl9
yN0gzzMsy49B91Oc7tX21+VpXbsBTkMskuqi65JpEJnVAHZ+DopKlK40QBBWesBCq5pXduMGWEl9
cCOGHA0JCCXHJUJM6CWrnxRA8ZN1DXdR7Ezbqr6H3t7YXLO1UNRWUSgCZKy8Mx+zqlT1Rr8vnEH4
mmeuNoGlincKbLlh2gK+rWS60NdnSWt4OyhwLLaH2mgmgtMDtImUvnx2y3t8F0VvXXm4vGBrZypy
49RPONt4nCyTEKkTdQ/ZAu6xVsP7ODNUqGJqoiJZXze4n421yI0yWGJ2qwsmnN00avvELf0h3WiU
rE7vyS+ZD4iTMw+9XVXsFBGP8mB4rKe3PPzcgAwYY3qj09aluTq/Fgpi6LCpKNsv5tfUFL9CtgFk
0IS7imcIqosY9efcMj4LCYChy7O8Eo20COUPKHnIAi2lrcQQIRszj0okIdNXs2i6gxya1c7oeeFW
gSfuL4db+dBBwhtQADlMtXemT4HfhWZpwdsQo8m02zIGzSXJ+DQ26pb65NrIaNZhL68hg4Br6Pmi
hRivWngKlY6kFPugynZZ1x2H0Dg0bb2Rcs0lh8U9DKQBsgGvdizylu2Utu9pOtaEMqPmkBrDPjC2
pPnWJg5KCI1PPjzpnVKLFwhiqStY1EYNz2TcTX5ga4WfymT8vLxCa58dihFYnnKgQF1YpjIlRbei
qPoS7AvIZ7G9AVCxszrvWIjGXmyq+1gusdYsriTP/LERe97by4k0kJol8cffmLrL+ZrRtWmjwJhK
R/bGXeNNu7xJEBzrrvSyuuv1gHu+tlMBobNU22djEG1UQ1Y+9HkRKV4BB0XFb3HTV23WQK0XS651
OpxBUQ620nf3tHmCnRoJqS0arbS7POi1lT2JubzukclgU3ZSycWEs5LxVeQxlCUIRV8Os/Y5zCq3
8qzWAbtocYalUPgEw5NnxpS1F/vhrZS0gzZVB12Rri6HWnv6YFfDZWRyfpHJLD+9ykrUSaMcl/ey
kwGnVDvV9UF3Qu13YxFoa1u6afcSk1V0nb9xxqzc9GfRFyM1B8Bifkn0uh2MHYLU8DnC/qovVKAl
oTA6nOUfRsTXnKmRxI0dtPr5QN/GSRJUBBX5xfENiXEyaJ2zhYLoQcd0mprKcGV55TdplK8jT9m3
gLbbwPJtjo2N5HxtkSEQzMInYPdg1Z5/P5lZjWZlGaXDe+iur4cndFKfBF/8XE7Wl8uLvLZtT0L9
noeTO3EcCxMMi0mopoBLPWbph6jTA0ev1K0a7NrxatLepPHPvKJ5dj4qeWxMBVw/lwaFUJ5yX3pV
e7s8mt8FgOXJY4GDMICqzk6+i2VLUTScxlguZhu1UnXF8mYaf7TxIUkUO6s/B41+o/ufxuLoDc+l
9COyCqdM7oTiKp0ORrZXR0CYu8LfY67VK8fLP+79qsoI65B0oRqE6vhS/rEeNF/NO5jeEqw5zLna
1HdG+S2ynv4hDjaUGL/TReKGPp/nweqUjl4gWj7YsGs0I6KephUqepv2AqsjYkhwyH6b/i7O+UAo
Kq8PMfeDr45z4RPqPKP3YUi/XR7Q+40DReh3ZXsGHCD8cz4ga8A40/SoLzV9ouMD3aBh4XlbFPa1
wfAlUET/LWa7zFPrVtDqKuBl0RVDckM6KtzllQy3F3yjP/b1Rv/j/Yc3V29prUEOnauqi1WSPHRL
Jo9SQ2V45E3tXmsNR8+3FKTW5g717FnvU4GPuqQro5eixEnGo3swDqn3Q04+X16b+RQ+/+AYBoRy
xgJLh6z2fG1wO+1GPYWgnGpIM9peigBEcIOcmR2pR7X9eTna+mj+RJv/fnJaSZIXKklMtLDXdpOI
aGtiuJdDvL92GBCyFpakavRTll9paSmjP+W8i8RWuRcScyflX6zhyZBf5KlFtqTl6Vdu6addDvoO
e64kZqlrDQ+/XjjU7VWg7UfkhYZ0H+qAUCg3FlvsoJXtN7vicrehFE2dff5FJzNpDkFkdYNCzaku
sVm4EibRjTctp1aiAPKCFqKrM1vBWmxyb+jz0W9JdxMtdfV8gMQrUI+IHHmMXsdI/9jlL5qQuLH3
CLPlDVv7G0gilaW4JfpblxdWmqsPi6169mPmv58Mue6phntz7m1ZjwJGcUWD1nHoxlyBdmO+Zm1+
0wHdsCZhl/R3wzBuHGMrk8FDkDoylx8MwSVDRx6QXI7yoUQu0PzIe81HUL+rnbhOtjK39/mvrNLj
pH2LYDay3ItpzwspDGnHVU4+4ozXYZRqF5P4UBr+m6a3H+IyNjYQBCsfJtBKFAOANtO3WbYAtAYf
TblqKjbwdAti7abJyt3l9VuZPnQJAGnDr+K7XD5o+lALzUiWUTfMPxbjU5Ltx7/Hk8wyi3wVSBWh
yLr89ifNjEsv1ioHEQJ3QLgEYV0kkf2/t5QlDt3vGduG1uRytsI26fw+IU6Jijgq5p5yKMOjKVxd
nrGVG21+/ulcL7OE4LJbUmU8RKE3Vo4v3OrZk1weJnwSt3gea+vCl40pokjShVLu+WdloZw3lIZa
8W23EPvMQ9tYV2Gv/nWFgzljK88gOWihxuKiiX01pRPInKUTthqPhlfa8HdNamP/MGkncRZXzJii
x50HxPFS5SqY3QcM/RPSYJmdjxv1hpVT/2xI88yeHEhhrCmR2RJqRE5Ax5221yw3L1HKlrqXSn9L
Knytt4SNVurS5xM575qTqEKTKVNXEXUC7YPKniX/HCWEyjiIcttQjyjl8ThuGhkE/RGBssvTu3JQ
ABjAAQ5w59xWWxxNlVVXWZR5FX2UyAGfAzL67xcQAqZBH5I7R3rncZxSz9CHuVGVYYgyAoczvkTJ
czht5AlrAyHlgQejmDySl5oQnRy3RZ6FtROWDQQgpyeNuzxVKx8WidufCIsHML4QEyKARCiso1Yn
tlADcvuXUXCkchTN9qbiYjOUSqH0KKTWTtIpbk17S9ry1Fy5iziv/0RYHA/C0IpDWRChtx7CZCdk
qOGBUvbsTNloMK1FgvFCYRLZd5Bz84qdbGxlGNjWiGs6Y3pTNdSdSCJ+5KHbeIfLC7MVaLEwTZsG
YZUTyGKH9RJemjxn6SeBTthqe66Qa2BXywYlCHW++7RFLBr3iBH3ZY3PXo+B2+cyv9cFVArftNFF
27np31T1barvea0rWmUD/W7NjX24ttNPfoK+ANaWadWK48hPmMCXd/qjmm/U5VfuKbQS6OnrpA4z
Cvp84QQxz2KcomunkWS7J22pPFuWKhsW/uWFWzlwTwMtW+qmMNZtbDIScQTqjYr9jRpez69jXsaa
eqUEG+WIrXjy+cDyXJA6XydeGx2ywq1UUrCrVHMkwS7SX8bWZlk7ME7mcXlFmho4Ka1hHiesHUTI
5t/9ZgMgtRVi/vvJN1Y3Sq3itM5SocI9vKTSfbKFuFjfDTOQm+qWxBvsPERfRnGYhYxixhiUt62/
C5T9sGVCtLqpVfpfEHSAUC1NFOg8GcLUMpAhEkFMp7a11YBdiYBGGNoVZMUgVpaotTiuvKSUx9LR
ScBtwDkuEuL1RlY0f/6LNw0tNUi26Phw6S3fFKoRT01kqSX2dZUr6Psq/kw7YcINsWg/BFvI0LUh
UVXiUWHSVXiHJyoTVZ+qgAqenojTs96Un8bAqv6+MEIZ5k+QxYkH5SLDioriZx9WNq4J142ucmHo
h8tnwcrMzVALae7EzC2SxaFTRp4UZXhMOxDcAhxVDUA2OBHaWZZ/KCvLfPLUsvwYJqW2EXjlUKAo
h+8NjzNeaNriE2q6wGtNoBZOKB59c9daD5W+l6K7Mv5aNyiBPF4e58pldRZuccOrPsM31JleN+q7
VtzFQrGLyopsz8UvZGM7rmwQ3DogoenAXiksLMbmq1bRplZHblkeuzR2EtAkl4ezcjqcRVgMx0gS
DXeygeEUAEey2KmjJzW9y+vBvRxobd5OhzL//eSkC3qET/E+J1EVH+s+tzMfd/nyRspRYobFdznY
1qgWe77QMejNxb5y2kkoP6RBPOxaofQfi8l6FLNG3hjbyinOBzZ3jzA6m0/A87GNmMwVo0a4znrM
0mMV/rC6jZ2wNn2z0J5KmxjxgSWIsyvjIR3lqXJqfG01u28PfQzG6Ln7e3YGzIyTQIuxeLIHmDMm
kBkdsIWJxAejc9XWHYOnoNtIVNa2959YZMzn82a2XQQAkVjN8Bz21+Y/lDhoOCEfxa03s/oW+cLo
B8OgtwpHg1/Ro3yN4L6LwkapZqWtB7cEZx0+UWo17yTS+iYoJ1J2PiHf9QY3qVPX1+1afJGbz02y
M4db0FeT9evyFl/bcydRl7lXinaZXM9jM/MfRaK9ypW8M+vs83+Lsnhe9nliFWnP2Egj9zHUiDTJ
rxVzSwdx7fKARjw3mmgz0WU/3wielSEqpDIYQ/yVJ4c+fZry2O4qe+qZyO+Xx7QCnJvJQH+iLc48
OVDxKAuJRltY/xrE/WjYg5wlPwb2/UMj+ZqjZXV+awDUPNLur3eikIQODuX1MYhS3e2rxtw1cfHj
8g9bXVJAkr+LyLPvzPksKGGiNr2l87vShz6+TyAPi0//EAIxI9w8NEpLyxCdmfhmnDJ0bcKGuIth
29eFnXreRtLxOxtbJFL0DUEozSK/0KgXGyfMlWxM9ZGbK5Z3XfPa8ipoA9mNIuuqL99kw7LLrnWG
AiCK2N01yqjafTld1e2XyXxIguooSOo1JYcPmui5hbXl+bp29Jz+PuV8rvvAkEsvgmWbx6+Nepdu
wbTWdvTpvz/HP7nucjVSY1XlaJM5epT0ODWdawTXUfTgdYDrNipfazvnNNri+8F+QYhkUAsQsr6O
1VwSeNG24J5rd+ppjMVXo7fm1JcFM4amWxR/VHjfxa48bmzQFaCATPsTMPosNknbebEwPrr6Q5ow
lEl+6X0DFuaxAsyaG0eUNvT6WqUSWm49w9bGdhp0sVq1pZSmp7Fb++5TEn/UEt5Id//A0mNoJKqz
ajTJ/hLCFhptlyLRT5Qi3oVlCqute5myv7e9PA+zuPXM1PTEuGShMI6actcasXyZJlS1Rhv/SVtV
Nm7x9SU7GddiyeDI1r34e2eMDV6Q4Fq06Ja3wG2qRG4/G40kiHznAKOtstv//YF2OqeLlZMDcOyK
yJx64mPYfonbfTVcXw6xlnqdhlh8XIJs5JMYS2QRQ/LUmbI94lVfG9XHCnYE/YCNstvayQTQee7x
IefxDjVXToIW1h7h9ET4OUb99wxDkssjWjsueE7QX0Dxn5bJ4nDufa/DU4VbPSzN1xDtPCnX78xA
2wizVhqHqPcnzmInSlD2yiohTpCGn+ryU9haR31MEFQYHWV8HSZhL3ftcx32O7+f7QBDxxyTT5cH
u/Y+PP0Ri92pGqkU9uJ85Y3Kh9YL8LGqd1Gi3gq6f01rZKfhXpET/nLYrTlebMwuljX0vQkbV4pN
nccuJFBX+vFylK3BLfamEuYNeE6iVIljMozhk4IruwJs5FsS33g0fy/HWz0oT1Z0cQmIuR6XgTHH
U3eB5wJsyqxXiF3/EAWCFVtzFpZZGi5nSSDikM5bMVNuxWGv+W7f3inSRm67mrjDJgVVSTOPWuki
3wp9AwbiPJgwf6lU2Q6vq1+G7hryB2QNjMQdum/jlmfs6mFyEnPOG07yAr+pFWMsiIkrUxz9GrTW
7sdXK7pvNlUN11IQvJ3BFMMwBIGxGB5C3gZFYL4+zbyrsrs2uKvUD03xokyP4A7/fsVOYy2G1crC
NLY5sdQksAN9V3iuiv+W0G/s960xzd/DyfQhqRTmOhZUTtAmu3wwsVT6EeoyIgUNrHrFIUvZ/aeR
LXGoWKO0ZeXPs1h8yP2fRvcpBANrbQEk1/bF3O0H/YWIPpfp+cAw1xV7waCLqEF5NZN7vb+e0Fv1
mhu52F8e0drJdBpqsVaDmgx5qxMKPygv/yYaR83/+d9CLJYpywGV8mYm05HQfgkfhOKtHP4eujtD
Mf43ZcsXsFWrcepJ854LW3UXiejBSjVuACENyw+S5YnO5UGt7j3gBdTLoO5StzhfIr0pTPBr8/Ns
kF8mmK3OpA9u1Y83YpJBu1BeYXRuxFw7b9HiIF2kATfX1c9jWmog+VVPezfNUZ2bT/QGJwc3UZ8v
j209DmB9hY4fgK3F2HyUllToEJVjZf0Ra/YI105L8J1i3Nh88z+0fBcC2SQDhpYzY8LOBwSOIarr
iUksu291ASxQgWC9H+Id8kdKtpO2rHlXv6uTeIsLKy0yv5cH4snTIe9tRXb95osh3WXFX2OM6UlI
yDvMRrUG7jLnA5NTQUqaMKqdXCI53PXNnYcFmHz823UiCioBMqkhNeElEilVY00epwSX8wjK2S3Y
22pwha2n3vtJA+1EIX+2sqeYvzT1kFUrgm2v0sWuXMyLsflKCzQwH4ot1uT7o+g80GJ1etMPwMEo
dI2UN4TJU97I9ffLM7YWAnC0Sl2WquY7lqJkAqwXOrNmS9/W0i+9e8u31Ho2Qiy5tIPVxo08EUIe
j5F2VMQ9vrqXRzFni+efzbwQM3aeYgo47HnFTu69QihHsZFMCmQhphwNDXk/3yjZrI3iNMTiWvCV
SBwmcPJAzpDKKvwDQiy7ss3++jXFSBRRpDCE3IX0DuCqJE2TN5xokZL+hKmPcDnUoDsgQk+BIuIr
KNM0ujx5788cQqoKWGf6hyrMufPJU0ckxBGaJGkAX5D495Ol77sOc8tjECh2U9npVpPo/XF6FlFZ
FLa9EvXwtpuvWMjsebkbyvArhou3k95t8bne30qEQvQPdQ0qh9Tmzwcnt2YcevOthFbLTew3T3pK
VU8o9Y9D7z21Yufm+vjp8oSucOnPgy72Si2WSK+KXBeGPz10BWoMqflmRpNjGV9Hw8ClMrwaKzMB
4yU86nl9j1/KXjQ+iYnnWmp3nWnGVRH7G8+G1R18MhWLdS5BD3leyq+SmunKa6v7AQRwHpQbo1+d
cQ5HKsgK1/KSQaeaYduaAx9KOnzVG9VW8W3AbhPtjmk41IawsXvXDmNeKXNVHEL7O4XrRkQDMTIZ
VZJ+aZTsypTKx3T6lXXKDUT3jXxjdWwnweTz3VRaum/Qu6WcUuNZk8WHuD6KFh4pN3VzlMwtaZLV
FTsJp5yHq/wq1KqKqZw8z+47rHI00RnCrRbN1qgWb/FW0EWh8/hGhsayBeVbELqC+E2KXjvzxhB+
XP44Vr/9kzHNYz45qjv86K2Q8hB0EdkeQtktmx/+kB0TCn7/LdLi9qyFrArFOZfSs195TIdTtuP6
Y2b+PQ6Gr52TBUwqBBhMuM5HBBdSNSLJImdTVJvi7X0zJHZQx4fLw1m9407CLFYJHidpVcHNUDSx
6Hp5KB2QOFB2l6Os74U/g1ksTxaqYm22DEavb+HpXSnG564/Fs1eF5zS/HI52PpeQJ8erBAGzeIi
fdeGbLI8gf2NnLIjtKQ3em0rpWEH2d+rALNISFWZc8dlTg7PF6nUB0nxdGZPDhGh1Z+U8tUYBDSd
nuJMcqStO3XtVOLBD5ERqg1ouuU0KhPNvIB0N6s0O67uK5w58uJx7D5XW4qMa5MIEFqBuQeb6J1p
e6a2oxll5Ly5Dzezq3z5gyxH4T4rtAc0s5qPl9dsbRvOfUg0q5D5B7Z+PpEzWkZNG3+WYYl2qezf
j/5wdTnEyuQBY2IwIIdx1lquVa75lTlFIFEt4THs7iLFlozC1SlfmOHGdl8pcs2Ucl4NUEZoUS8f
XFXOTZYXLFQQIbc6vVmF4GK3aBfheBVSxjAUBIrFfqQINj1l2hYujMcJ87VIXWFcwsqCrIFw8LLr
EeVmOmpxDOJSpsevRVHwxfDHeCc1vThhMhfHHzNP6Hei4udHIVTStyY3dadD9vkZXS7xI64V070/
0oaNM6G5MqNQ4+1jCre9UnX3bSP1MAu0nB1RKHH5BmO//hwng+JotVR8BspvBs4gFQJSN/nwXRQE
7akuTeO+SiwPAco0OIAqHH6GrZ4qiKkD2TaxMcImaRL1X/rQ5LWrJIF8LKZB2PX+lBwnMTBSBDlj
lB3VOIhuS6+mfylZbSnaWtfIozsOo24ANlCz3o713JL3yKCrELqmVA12kVTg41qLRg26tg/6XYKt
zM7wvO5X1w5WbQdGFISOFbWW4nh4ohxHSRluIklIb+sk7T+a8VS81EL5Cbr2A6G6w5BnBvhscZo6
uzEspCADOZ2tpWTlKuz65GtrNKYzSUXy1FLtPvi1JcFekJGJzAbq/+AIwqrYqXrcdyB+RX2vaomy
0yMxOkpJJu8SiWetjsPkNR+NgGxAVR+Fqiuvta4zjyPoi47C1RDsmk5om7fYayX/GsG+BHhmWpg4
1ethvivVylCu+2CQnSbOU8tWBoSJnTSpsCOhC1w8q1UYkbfG3NHYp7+kRYV6jmBZV0PnAQooDb21
TbUWvw5jhHZQi+WG7qqWDxZQirzoCrY3XM2y6Pzndqob8zlJhnZ0Ogg1r1nfpIdCRSnb0ac0vkJ3
afwhGj5Qmgp6/y4V4u4T5kKW7EqZp+f7qVSJKVda8IpBYmleq35pfSTpTg8jggmyZ/saLkzFoBW9
jW4YdI1MapvbQS6M7Jo2jqri2yOLu6wUg9zOLdqMtpLhBm/nmWVAWg2Lgm+wz7urNsvUlzD1Yw/z
rCy7FlJRPBReXB0GSOmOWU0FJ3tSqPQTYtnI7Nj3PmqdIrkdCi53rdIMV7S15es6yMqDJzTWrdIn
oUxsP8a2Q2z8Q5P00RPCy9MRnDol72kIpV3uoV2uDpNvV4XVoTmlab3vFonRHTGNxwdgCAfJLSdF
+qWEHSo3dReSRHXy4Nm6P3i3iiAkz6KR9z+tqQ13ozXFj2OfNwffr4aPUpJEfIGROd3EWeS5qa8p
j2UtCU6Yoh9hK4z5Siu7GOCo4FdfkaoOZdtIC/+LHEXUQouwMPsHL8vSazCgAvVRsUke1b62nhu5
9B9SsAZf+rEejSsxVqz91MtedpgMob4NpMTgmtdCf5c2sf7YFQkW170pJNJtIybFkwZ/40YW9OhX
rpEi2v1kUUZW1brfmX7WWrYem13/3PRZ4kRR2VzrkzG6WppGuxiO0Lh1XK9cdtg+obUwS6Nhj7zI
tXrLSDWzTjkW2kx0hQkR6yF1jDxwqMdccbd/0sqfKu6kdsDB2drx9ffRz90sv9PE4fvla2qF4ccL
/eTHLDKyWhSL2o/nmzfxESv4mGapGxlfh0Fxp9b/lZdvpa/dBh5JZ4PeVL31tl29vE5/wCLLSLBh
N7NhLnf10XWUtW5bZm5Wy4BMVcyLpIOqNjs9CdyUdgDCPK8bE7B2dzF+KhWzWjHaiee5gCCUEUgV
7i69+h4HqhvUwZWS1V8L6cfkT6Ft0edo9Nx3kyLg/wwbqcjqZqBeYZD48vpb1uEAm2G9ZQCqBhr8
QfPa73wq1112ndHx2BjpXJFY3tJAr/4Xav4pJ6+WXMDfoGlBiQtF6YbWTozKXQ4FB3fYsXvRw/0Q
XLfyRsa/kovDlZ3f0Gjt4PGwmN5YTFSPcjBJJFegNvUvWOMdpklEESoznKKKn4Qt0uha6gWhBSkV
yNuI3y2yu8AXhClpCRnWodNjwOzLATJ8Ry9xmi0flZVMUsIliuqjxNtFWerQd1lQq4Uyknopb43f
28YW22htf5wGmOf3ZNE4BuUyNwnQNmUIK1FN77Pe+5xgbs+bMCndy5tk/tqWe0SBYYdU5O8K92K5
QHVwewMcc7LuuepfgujV1zeqg6tT9ifEkhsTjMJYCD0hBmVw9aF262r/nwaxTO8zb1J7XSZCW303
u0NrfPqHHgfuEbMdB/0A2hxLnRcFBMcYxxIviDAA5IN5SF7WtiBJnzO5uO2C5nEK8JMu+62O2Nr3
pMw6Y7gGwtlaUnpjJYHxLcq109US0gHfxXRHuiYE065OPg7iBvB1bffBcLMwCEOKjB1+vvswr2tr
Zb6qYukjnjPJ9F0wboatk2ktCvY2EjpcfK9UGs6jtAHPTFFhvaLsQw210xvsUuFK/3tkgwJQ+E+c
xbekFVbTh7HIaFB8FnPjUE/JbU7imGTiRqtobZPjCW/CPpu/pGUjcRAqzF8Dlonr/zYxp1sUVg5/
v8vRZOTemB/pPGPPZ23sRJWrmw6O0Bo+JLPMcMsh9JxMpnH0D6HmrU4VGn2d5SHeW1WcJIY1Jwm1
HQ7XWfYTm6rLMVZnDIr67LgHaV2b/35y0I1S0pZWJDCc4SEWNduTNzBsa0ebfhJgMV9+4IddM3q1
49NFhkVlq2VvJ1tmBCvIYz4WyKEAi/kPrevzcehhWAZ5rM8ENrE81FlMvUZrxtEVgkg4Bnnf3EZT
SS20ULRUcnxTjZ6nUqw/5T2eKV4qDYdcmbK7okIffyP1XJvj09+2+ACayazQEmTLVFkHanU45kJ/
dXkZV5CC8/jxVJrliujeL26QUoxCpTeRuI0nlbeh8iyVX3o5OMSY7xUZbaf0Z1GIj50WbKSy64P7
X+ClmQlQaLMORybei6Sr3giuMmnLWGz+7cvb8WRsS0nvZsoDqdA12IKZ+NIU8sH36v1kBE5hqL4d
lz4iy/pDXahfLk/q2tY9jbt4MSRKhYeayNBS4aFMvpfCtVF8uhxi7QwGtTr70GLQig/X+bbFLGEw
DY9lg/Zk8MjUPuiARsTPl6OsrtFJlMUGbJHYiPORKH34wyyO7RbuZfXf51bm6J2xlb8fGyeHyKRn
nJQ533gnvwj9bSxu7O7VhdDR/6RjDplpWSavgO8Yg0wbuK3wsxMGeywfu0ncKPqvRzEM5Ga5dnl9
nK9F3wecDz2jGOunvN+V40MVb1zsqyGoFHJ1kOyh0n0ewpfMpmt6Ttty/J2+3AOUR/Sq/pdddRJm
sd7mlPLvGoykjI6aGsNCOKj6i5hu9LVXN+9JmMWEWYlINSP1wc2Mh7S4jY1jK2Dc41zevPOPfff1
/4miLjq+vRVmU+ITRTacKboVq68oKVnS0Rx20pYU8uqIgPTxP7xrgNGcrw/ik/qg1GHjRNJtOEFW
ieJjVP2AibgBRV4tAOC59/8jLUelUSgyObQZ1ei0xZWp32jFqzS+BtkxznLSpGMTPaZ4NPtbncHV
+TyJLJ+PsaPU4DdZDIEzQC7xKW1ulfZlaO/T6HYo/x58x7WE4NYs8An4bvnlJlA69Qy8JGDWDxXG
yOJD1dsCrttbd+zqlzXnsbMCAeWE+e8nRxBJRZRGHisXokleq5LdW9+74Hh5K66ecydB5u1zEiTW
q6a1IhZN0DxbGp6oGV0OMH//y70+d5rQjhFnINziDR0XXYoSNmsz8XZuxsCZ/OQuHyzHL+p9ZlQb
b8K17X4abrEV/EYBeFcQro08O1H9q7b6rTC4hTreGtZicUSzapQ2JY5lfkuDa+hXY0JR9tBGV5fn
b20XnA5osUBW22t90xBIozmM9lke7OV+Szt8RelCQUZopn7Pdef36OY6bVF/no/XbOcLObX5Gz95
rdQjKoZtdPN/pH3Zdts4sO0XcS3Owys4SLLkeUxeuGI75kyC8/D1Z8N9T0eCeIXVOYntJJ20C0Oh
qlCo2luOHySdAJct0Q+p+pSVbhgLguq1BT0eAWfg5RBdVmOHEXTFbT4/IrNJkGNHMog4afIXbhFP
DDhYaMJEzoWLgiw5KxZ7gv1N5ltV+qyLQBOlc9a27VgEO3dH50pq2kGVmIi5Uu7LFFS8Zhh0AM+7
rB2rSc9jOZweZqC6oX0JOZ2zcfJfveSjtTOqvjQDbXKlF89u4dxOIgbuFYMLNdFU0IgBVvOMEGIB
gygCAkhVmpooyvvQA1IY4IPK4xTicbAXnIGVQ30ijjvUQ5XgVUBBjAFYb7zi1h4qDrcDikARQQkW
dMUenojiVGNBSGaPJgtnhsJvuuwqak3/8p6JZsOpRjNIljZ3EDEUt4vyOiuP9vJY/kVchokAudsG
YQe2ivP79ag7ZrXATU3jIx4HjGRXdoJtWbuhHcvgK9cUME+VHYWHmu3cQwWw50QFARb9j86qiBrV
fgfkJzD4AGBtvr+8iGu34xPZnF+ZQc/hGCNky/pbSv0xu8rptkpeltpv4+fI2Hba41zvRurp8r1m
CizIirU6kc5pZKbFul5PWN0i0t1Y/mzAN5vFEQkr+aWiIlQWkTReKZ08zjMWwwGvQtF+6wMItsuB
yMUej8yCdWUj5/w1rtsIYlhLpY6y4VPDpaVUHewQMzPm+saopYOMFNfYRXc13uVQQ/+jKvEG3ikP
Yxbe2noCkoS3y0NYMZ0nI+A8QVXYkqNkmG06DWDas0cFD2+NAtCgWtR0trqwR5PlDgnwfIpeLjHZ
PjH2sRQFVDeuNGcgmZqjD+3zbyaGpDg8LCDu+chRjpY4LwHf7Rr1DhiHS4XH1M1lEesT+iOCsy15
ApJ0aYIIBe/Vk0VotiDFcMiGTZq9XBa16gNYpQb6tRn2OqeUMp7Dk8aAqDnfgnhR1vbgodNVPykf
qFkLztv6cQfUG6pgGKEfD2YKJahHVc5hzkBG3KL4rzLZu/1C0nm4zo2WGCgcVc3IN5PIzRWVVKDN
7o0P1NQIIubVJT4aCXf041iZ2mVgESYqOkdQ5pRopkNDUeONscDAikRxuymro9OZMSYtWSAwNFGZ
1WVe0/QkHX4DI0W0xivPeipIA/5dYy6WoCmwyA0KcbP0OoGAtEc3NQMujoAE9OSYd2hYIIkIdmPV
G9qAaQJ/OvIsfMmRtKhmXzUQGvYZmZGnsE16j/YBpRLh/K7alSNJbCRHIZlh1Ohv0yEpQv4rQY8C
ynZkS3D/WBcCZBeQdNsoYOIsSmK3XWbIReeOHcITmwZpawexLKKyWF+1f8XwnjdrJ2nJLIiZ0F8v
eWV4B0ih0RHkdkRSOB9royk1nvISK5Ztjfmrc+7S0ouc/85miUiSoeH8s2Yad6JsVL/MChpiXLie
bie3yYc0lPVrmaW/lUGL/ct2SzQpzm4VeWc7WYilC7Mvc/ad5AlAAXkUXJbCjuaZG3Xw4MXa91ET
wJ0lw2ptJ55xr86jWPN1akaePid/FUoeSWFzPVLpZHJiFKnAFiUgR8IVbqOC0CoECxzKlS7PZ9Xa
Ozpu8ewlHE0lp5KqvEg0hVk90wKZkIqnImC0/uqgGs6thBLp/5s0LgRY9D5GpgkaMTXdvh3q37mF
ylE6KKjo02QQPI5mQgrHqQQmcFU3jmbJnd4+01HcwZIVzfxIC3QHoqanXDa5qrmXJ8i+Ea8egDAC
IQMcJzoxuOXUraHvygQnq7RRFtWBm7ZKyKxKfoYEoLy0XmE77qjl28ti13YRqHto5Ed9JdCPOd2v
Ez0CNgF0v5tunMKNm8dI2UXFe0xn0qQiasrV+8GxOM5/VQDPGuQB4qwY2GfGjVWmpJK3oXZnjM9J
EhS9W2Z/oTrHMrmDN1AAXeY5ZEYd+Ib1XdnkZDJuEBnI1r0tKhBYu3+rDHvfYkiDJmzY6bmYJnSk
20aFPFDyjHYErdu0EtKdEUm1A0OwBrLhZHtWJHq9/yaZPdegP4L5oz/WoSlRCB7CkmWQU/tXRZ9r
XCslEAraNc6HJu3mLiO9SVFP2niV0W+GQtuArpg4Th+ENPXkUgtMSQQXzSZ9aWycdnd1G5WaBO1e
kBpVw4fSfEsnwQlai41QMQGmKFRP4JmXk9E04IltZsiQYjRlzU4pkTYeBzxf572PergbMM2OAuQc
ZfX8HAnl7NJQWIs8RRQRklU9p9O4seLeo6jaTZIqQHOiO+iom65/UDnZp8aXli3XuvKcyxLRAIxW
AjZW15ZDE5aby+d6XQ2PBsYZLtmM+mkAWJ2rTcChlV7VHvmRTT5/6EZCSiBm0GsL1WD97rLc1Y0G
YRcDDAXdGl9vUaa4A6M8GesxlVvD6raqHeGlWvQYt25I8JwIm4Wqi7OEHQpFCxTe4VAPzeyC0M5F
u7vfoXfMQI8OYCqf9LjyBguFpEssWNo1R85eMv9XNGfD9BHpL4fZsN4crpK63oHrQ6DK66v4RwRn
Q8qRwVln2DwHRbkgo4QJyQhFwv9vNuuPGO7E0BJlZTkSNm6STV7rpH5utv4IvObLYlZd29GCcWcE
b3S91TLXZic7Ywns6sGB8c8OaQ+GyG0v6p4ULR6v+R0ATaoZ+5MrXjtem+bBnD4vz0igAnydWZqG
o0NZfCpVT5N2K4ziVr8/sCANNE+jFosHJQWqL6LFhU2hvO2ax9rZXh7/qtUC2Q0AgtAYA+TBUx8F
hpjKyluc0k7ODmNmEk1JHw36ZOp025j5fphEfdTsO545gCOJnA7UhSnXjgqJ5rwzweeOYgNpa1Sf
QKi4PLXV3T8SxO3+6MgRygAgKLZv+9YAzSWqikToPKuzQUEtmorYUz3varJxkVLQH8MEjHAwRT7t
5Bn4VLH8JgNhuFtkwX6tRaGKjZIf8I+hRIBvl9L7KgyromGT2rb6q614poO3A4HtXtUK4Boi+AQt
CoryTrVCqkJQoZhYusjMvaYbSZrX8J5ojIi2ZdwQqRJcIVaX8Y9Avqwm7iqaFCME1tXGVm+axu+q
37L9pIhwjkSCuGtrJNngL63ZzCTwVHQeMM2y7F1VXGcRPFqtnVzNAlY2iPoYbgT7+6P7V9TmTm3Z
AyqFVLT2Dr7qiJ7v1yTg3R4lzwxgGuf3VAIFlqTjlGhXwQuIu1D0FfxFzSQqUDB+NDeB9tbkAkm9
VbRFCSHByQY3GlHU5sWIZKVR4H5WnTiqWgAxD3QQ+6yRLe2GNKxH4Dc4youVI2/827QOQ/aUqS+p
4cXZ1SDKaDEV5syQgWABkE24s8KBc4oQNm0RTzUY6yfzuQJGSXFL9Q0uWbYdI7l1a4sMxYo1wk0f
z6fAAwfXHJ+kVFWAvZkK8J3luhg2kwOoYtSsD/BLuehZeEUvAFCgIdOLmwfKh9kZONK8PKHJgOZU
dHA6cmDT+deiywLlXp3NkQjOiJfJAMtnQITS1gRkwV433g4iiJcVW2cDxAiUITB2aA7mtsis+1RL
KIQsGu6GERqTMZ0swDvDZUexpn0QhJsCgLGRxuCdbKQUWotWM4YydDWBCAMPNoO+0dCTJZESpTf5
NY0fL8tc2yPkG6HuaMhHzTM3N4Bk0DQbesAw20VQhnSHLIbApq4F/pjWHxlc7mwxYtTuZ5CRUWAM
gGRWQy95ybrjgqbzFvRnLV7cBXH03/OcKCgCeI2DoiL4D94uOSVNHHtsAM13E4a/k+mxErGNr6oG
CstQaY1DdZaskCcQYs545XU7+lQ7Com0DytPYWZfLm/Tmp6DbO5fOZwRj8sEHVod5FTUzTSwpt8o
nSDCX6uNQgW3aiJPgGJeFCWfHlfJSvIJpIPQvqK6X9KQbkOgfTSLBiYHWY+2oL1bNo1My0OlxDtw
sP1wRmAflktUPFyerb66rOjKYCSYeLfhc0CKXmqhkk3AH8+nKCetY7UvYxVHd1Y+0Y9ZL9FtmY7U
AiuDaWTe0Jb2TZzFpqv1aGoEJVdabvHNq02ZWWjtr+GcDpPdjhao48yoIsmy3EWMYziR6LQB5mB9
oHHUPRuAr2xQJk1HmciRkdyhpaG9jyUze7SdBZQxs4rk7zRbL4kzKtSLgdR1n4SZAi1uALk8pcAo
VdPbqmfXiJDONhgqhiSosrn6GmNpjgiaHWQ/AjbWnVLWiGZqpVevVABw/EUBCbYToGSMfdMBv87p
dgJBqIpkGyqDF/hDrjQbWSoPYRT9hQXG8z3gm0CNiWFzRt6YosKk6cIA7KxbCnSWGS/BxADH42Wd
WDOOYINC9gpvoTbQb7j5LLUyDlaB+UzpEAV4aA0DMEvWXm0N9WMTtTNZokp11VwZiQngcF9FzcnT
5UGsRG0OUuWMLRsuFE+Kp2sahxPNgSoEtMgKQbb2mNKMAP95GJ+naBaYzZUzcCKLs5p6GA/6PEOW
5Fw5zcaIu2vwWeaWJIixV+UgL4J4B0H2Gc9oOuDRa4mwrkms2vezindCQwKwlGMCAWExjfL58hqu
eBzApCEpBk3HeeIpIMopS9CpjHk5oLcdNZRCjqLr/Yq1PBHBpnwUeAwdwPpmwAS7I7jSUvBeO8rs
dYOIDn5dDDJLCKbgQPm4IEpspZqZ6uvNe1Ogqzh8TKXfl1drBXKWocr9EcKpQRHFRpsyNait72wF
+oSm7K2Ud4ryrOUbA+AodMBL3k2P4iqRbqzcvyAcoSngUlCJxjcXLrGUl9k3drXZgvptO7YFgPNv
MvPKjL0WnfaXJ7sSCzvAcZfRFQk6cazq6b4VA6h754apPB13YapvlGn6ibeAfRUNB10vXXnRd4Y2
vlwW+43YwMXgkMuKcxH3o5eDkztKHcMJg76UwEyxq2d4JGBxFsHiLNvWVog2o8M/Td4j40uuu0d7
Vkmspq8wvV5hADkG1Sdl8zMDl7vejlsKwLxcHQR53TVlQxYf8ScDzEO74una5Kj1lWsDa6N2yX7E
w3pVTVeT9Xp5KdZ24FgKd3KSxS579F3jcLZ0vNEBTAr0UzvTWiKbybKTyzZ7yGRnE1lh4dJpvLss
fs02gBsU5GxAh1Jg5E8nScNIQjMRTlQ6tZtOrW404y9uDOjt+iOCi6TyIS00kx1aQ07uB7l4SOPR
ZTVgl2eytl04N6y3FAGMwQPl6HObLVZf4mLSOKiiWQKVLjunmAVirLUTyqibcZlD66LGr1hthUOj
6hWIYWKlrkju4OgAI8MYPbnIGiMYYsMM7KGeHu2eDjc0zzMvB3gc/pGEQZJETrqZWHLcqiSdOiD5
AKa48mSjkWa3idPsDvS72jVgJJCHBV/4rdql8URCWZ4O4WAtV3oaFgC+VtOI1E5Yv3ahA6CtWCk6
0pldchjbZrl39JE+tamzXA14LPeGji42SQoTAB8V+KkiolGapi7ia5TUAgFn+NCMPBr8Sq2qrVQq
jhdNcXhnj2oND69aYwAC1hIItvqw0erJSYna2g1SQvFdMwAwWkZ0sJPKcJdVkrqzJHBBW0qFClo7
9JaROnjnduZbIA0vG92Q9INR43pC4ryvCnBb1vZC2rG0P4pJ17bz0i4vc2MqBRmtlN5pCzLsBLgg
XUhmwPj46OccnqZ8UjZ9XWQ/pChRAHaQmHi1lEAoLLCRq3GQDfZpBS4HLLf8jU11pLbMLdykUB5n
HcA1TW968HfsdOSAXvA2HgJTo+wnj0qTfaPYfVqSCQVIgrBv7aQej4JzSzmSkHQ0MIrRWQ5TZgGU
qd9cPkJrtsg2AQyK/kIQ1fPM5CPC6VYfGlhlWwFjXYy7N41gjWgg5dV7JVfofbN31BSlNteCPBs4
rWD6VVE9zD8YOQ7wIrUWGZJSOaiJW0kR6kRLpB63VBYlnNaCr2NZXP6i6NOpsAYsI7VqQL/0eREA
2+2py+vmoXWkv2A20NCk+GdunKdLcM6lvoK8eMknkuQd6iZn6WAnye8szq9nK6YeUDxKXy6BmFJb
Y/N1eVPX7CK+gYkKOagvckOnFr6aASSTdxiAUg+4DGlO5Yfz+B5Kraggdc0yAs4LqTVkjlk376kk
faqrFIEgXJkevpb5MLhOjSLcTsNrtwHWCBll4Y0B7JPLE1zTnmOx3I6mFa1CjeXX6sZi6dbE8vQM
MUKJLI6IJnrtEB7L4nazbJrWSCUsJuD5SF5iQ+n28mzWt+vfReQ5CtGWK7Up5LiJfWMC0H0c9032
flnG2hk4mgWPp2X3srOEHVYsKr+SRiK4h6ACI7rt6kHQ/iWSxBktIBsAVJutV4f+v2oeXH181Gx/
bgVhjEAHeF5tWH1tngrMyG4i31qCysm8ZfHq8RHIUgJ/IJoT05Gju06J2qqhy7BDcpGQ3plITAGs
6det4P69Kge4Z6i4Rr+pzl8F+sjpNJVZRa2Lvar0GuOa6jaxFIHGrctBIhx5VlwDeG2ohxmgRJRl
oZANH/qvBnBVuuFP4ddfaB17Mf9/cjhdaCo0pWgW1k1R88Ax64NshC9pbl/BoYlgf0Rz4sLaqKjn
NreQQDac8N1E8odEqAdpm9wmY2U9/N8mxinEjCaquh0xMQlaVwACy8x8qj6Fsch3rflnsAT+u4K8
KVfnLO91CMqmklj95ANmlcjOy6LNbptkd0VDASJfC5K6IqlsrY/0HdeQ2EB/OOxrejXmskfNAwhh
yawAYaVAHBnEXRFcXtHV43w0Uc6TyPFoyaBKwz1/UD3c7kii9I9ZWSNKltyuEvXdi7SF8yBJ3wxo
goO43JiJFu7MAeBi4JcRESOuygG8OzipUAV8RqcxzlWpzDPS8naeXztx7BloJ5KQ0TJLEe3n6goe
ieKmVJiZMwBGkD3TIJr7ZU5b1HeAdqB0G/MvCtIdZCLx1AnAd0DWcE6xV+2RFiUMlaGB6Xqufllx
flWrKjC14B4bfRIYrLXnjWOBfJ2zYUl9OcjwKrhY72SqX5lJu28jeVf2b6BSvDUNkyixiax56aLO
UqCcqx4a12AFLL+Kg3eO0/NQT3kFGmHsYi5RL601ADK+h0YoiGpWdeVICreBVaFWfZdCyohHDiRc
D3KcBn2GC6dRCQ746gUHNSDAtMKlFjknzq7YyDw0UQFZUuerQ+5laoLg21OB4NfoxI68KdKI/hed
zA6S5bhCA7aSZbJP11HtzbrIRzwW1XMYTOZIiQKyL1PqBHmcVfv1Rw5PvzLH0hgWEnvJyRzQiP1E
onosezLYmzQcXKP5MBzdv2y/2Obw6a2jqZ3B+dtqaUgaRObYMAfnHEyUhdvWP1OlRF5HsH8iaZxj
XWzKUG+xkDqrq3yMpAfTuY71xxhdu7oACkG0mJxjHc3S1EsZssyh9hfJm8ugWxDavwDxpQbEYybs
QhZJ5LxrRiVWVgaJypwGnTF4qRP546J4UZ/vwql4zpPp1uxFTJrs217aQu5MKGjJGuwKYiPwYhV1
jpcnQxBIrhWOOojtAAyIFni8r3CLqZYWrEuCLGgiHeLhpanfunavRZ6ibtMKOQWw5wbLkpMwvbfl
mJgANjf2Vr/TKIhiE/eyzq6ataPBcOvcJEU7zDkmPJgPRT/7NNsjRy0QsrqqR0K4Vc21MTXGGjPO
siutmYA98heAdnjBVNEzpKNk/4z7zsJW5d2AbKOEJVSGz1YPiVwSAOcIdm91vY4EMQN+FBZluoZS
6RqCULxEKjRfRtqLYgps17kQHQieMhLQKpLlYIc5FdKgZw3AWMyQ6KMrDcmm6nVcbpT/vC2nYjgL
gofoSMs07L2tqoNf2nLoz0mXe5c17NylnUrh1F1CFRBQYTAZe1G9In1p8oTU4fto/PwbOYDfZgXI
eMfh5NgTNdLcROyjd2DpCI2rBVkYoo3dBrB9Ilbtc/OESQHvA+UjwGgEvcLpDqkMRnnSkb/voQbx
/KihC9fyYgAjAAgbN3mcWoHinZ+hU4ncZhWxZmZRLsOfmcsN7jikc6L7yyu4qnbfgHwmaG8Mh9Pt
wZoqC/znOERa/l6Wo/6KHphwE2aOCPTmPE4FNZWOokZWwI2nIC6Yyqm0TMqs4/0hq64A4zV0qLVA
Zrz+gbedy5M6d5MQBdIo2wD+lKmqnIFb5Lrt+8mAtVWumuZVMZ+UdAee5FmDNRIs4EpIdSqMM3SJ
rEaVtECYmnuKfq0ZANBIiGwHQ4MWi8cm9BcRfdTqUh7Nj9u0eQQVepKYCMPzgWh9QhaAbSP+GMKt
EDZ0bS01Ey0uDh5CTJMPcFDmEA6VZGHbKjJJGpkcpOaHGjAug9c3++L18tatRPysmPKPPE7ny8TS
aWpBXpk9dzrJ5ZuC/sQNw3Wqa2km0xTYvds6AoO1draRvUX1HqJTvFRyyjnRSYqzHAB7iDDCFMjy
Drh/fCV2SEa3qvxs67vL81w7d4AvA2QycEhQ/MYGdORTQPqxZHMNgR0atZufVvUyhZ+XRaw8b+vy
kQw+wVgbKlW7RmJv6M3jUi5e3/8Ci/dPnWUuZuVOofqeGmC5t8dNjQapbHlFsaHA4ayUPp2OgjOb
aZ7EGAZmOo7UpcZ7HZb3xVQFSli6Cbjxxgjh8kGSkk0z9MAYzwWvKWuH5XgVOIXKKsUo0B3E4ljH
rykli/66KAcjvbMmQW5yTYuORXHuqELCsLZaTFVGfrqhDYksT+s/tTZAQJe1W2v4G+NzLJGzdJWh
pVa7QGI2P6X1BujfUVUQCQQR3fDcWpEfy24j//fc+OmWciZvauD0FiZ1sp4rZNx0kV8XLSRn4OxC
MdqWsbu05RITQJOCHHQgbZkcBq3yNS18KVHCuZTGw+Ujs2bsjpeTMwNSG1KKul4YOxMUQyb4Gjpi
dUCXjn+n6S757zd/to64h1sKKoZRJnRqBJauTls0h+HmUXyN3YALPykdr1CeL89q3db8EcMpCV6k
B8ViJ6Bb0i3IJ671TvdltRZEsGtB3/FsOK0AFEQktxrEyO1DOTKnpAUlda3U3F6ez//HpPyZEKce
Wh3OKbC5USqGhPyUd76RvJqLp1obbURrWMCuiYa7xB4eeQWhxap/Ah44+jNQosZoZk73zJ5apVr0
CMCTuTH+LjJ92pjZku5Katl4ZSzC4UGievu6DHrtDU1fXel4zfWbtJCCy8uwatjw6AzgLsBggbn3
dCRSTLPMzjASSf4NyqixCai0rwpWXSmYtEgSp0CsQCuNC0iyncitLL+kT5X8FtWxX9FM4C9Wj/7R
rDgtipAE0HsaI5eZB2iGQp95rc8oHqKkMBK0nb8qycvldVyN4FB3+O9CcuoE7yxZiwl1MqwNKBml
3pdBGJCabth4Q3/vzLij94IlXXfOR0I5U+PUYdJ3FtZUo/cWqgFlY5+3r/mi+K0SBWXToUMBaZd7
lLk2zlUmqoAUbSmzhEfxh5abfWI1WOYC9M5x+sSAYnCN0XXfSgQvg9890KcJFpi5o6lysU44GUOS
tZiq1fReMi6QCWFL+lxnpts4PwoNJBl03HdGtqlV84cFfgQZ4NrDNB7k4UtC9Txs5y6XPxwldvEG
s9EmaZMm4UPdpPuurdzcEXGnriDisUEzzEIEZ6D94fSw1mZg2HagXTKUAxyeO5o90ePtkt7gmIPb
1EaF8zA9gLLYHJ9G58qUX61ehEew6o+OBsEpiVIvQ4ONAsI9yqSJOv7E5TQBJczs9XINHNTWm3rD
Eqjmqrs4EsptV6IWWZXHEJo1RKsxc7xJUhFNHDDuoWHnWvHvAvPX6R409/ZgQAztMwv4PXk9o1/f
XFAZH6Mmheoz8mCxmt0p8ViOrjXG3VXbJ3FL0iLpf+tKquskC2fnXQYF7R4o9s613BV2R6LS0ef7
ZQq7H9WQ1QdlaEO0tllG+wB0oT6YQUUWB+qYOZhYkdkkquXFcmOA5YL5xc7rqyg1ui2KR7R9ZdXI
KtWScj8BSfWxavoEySZQZ23DmNqvRTuGV1kTofi8GsPem3uKjJ02Ljel5eSbtLGMjV0viV9LINwb
7b48FGlreUiONd6MHr/nRjJwyzCdKLnKURR0C1506xcQ/+zrol9oT1rLVlNviQsksztUsrxq8ZQF
RmjJXokqT5AGon1/pK32I+my/q5qlaTwHDSp4/VsKb2lK+InKR1MkseFfdflw2yRDGUsHVnmUNuA
p9ooUfc4mx8yVmwf1xFr3bV6GQXEDgXjcu3E09Z28FiGajULUKeM2KZ3nObFXob5CQwD9Z09TfFt
i17MK3vIlF2NJhw/Hwf5K6nV4b6qGvkHiK6cHVgu8B1DuykCOlvY8GVWul2DFPpVlAGnDSiQkeYh
p24/Aziiu47r2aSAvZTLzxAUPQE4nvrQjVBTsVXsghZwdXmjX/XprJhEjTunDDJ7RhNoE4YGoOjC
rJ8IktjqTOxUVR7mqY3u9VCNWbNHHt604Nm6w9UPzK5mbRc/rSYKW1KlEU2w8I1kA4rbcrayXup3
cph1VzFAFa4ds2NgNbKd+gAhmL80qjuulM2jtrnsmVZ9IWg8dRMA0ejU4Dz8nEORgdgBruCu0kk3
19emvth+2I+/itT+yJr+YJUYtVHNu8uS18McBwmU70I0QFic+oek1sCpNBXoO1TaINTazK1s51cW
13rQaEOEplEJphjP4ETOgTUhKbibV1UpuLsxz3tmI45GwXvmrqlsGelqF6nkGwCbbXRptxSbOh29
y/NddYdHgjhDOwDrV0JOHHDcdd+jJjn/Rafsy5ClH31ik2ERMSKuxhwoxtZYqZZtI6F4ur5SnjlA
V0oBdzruNeUbv6exHhXL77oIwaI3TNep5f/3STImCcbuh0++w0JHh02fz5ApN++M/200Xk3A6tj9
qyF6/16fH3IbYIi3ARnEX22iGAxiKMIAG5H8FE2Apdgb+fUk9Z6Ngi1LDxIQBymKYIJrLgXAzKhA
BmGCckZ8PThJRIeuBLvEUhIDuLVxl/gUF57L67gqBvWyAJaQIYgvQYr6uaiHEPFMtWybDMZbula7
r8syWEjNa75xJIMLuXGb0BxNhYzIonWgNGj/rkHhJliwtfN1LIXN9CgKDOdZ62sFUoaxAVZgDVrd
zB1Vr5kiQVi/rhAarrl46ELCnu+AS8ySppIEUcbY+MtokBE2FK7RrdtqZ9SdSUpkLuLG9kCDJDpu
35byeDkVAHGhlR617wgPQXzNxTSTJVVjncB7UW90Wx+PBd7kSUQiKDjxKzf2QDXtmvjEnc3t/Mkd
PcUNSUpkQl3JG0noW57h9YJV+YY2OxuXauCxBQ34ytmbgpRH8ijZzkhqn41r8AYPRdhui3Et5M+4
LDdxEeu5czB6/4wq80o38kLX8myXCozhGbYQbrYyupbQYAxUo/PqFWWEb0QOZiL2vEtyokRe4xDY
DfOxDZSbcCsVe5P0WKHnmDx+ihZF5bWSF8/dTQY5HSpQb0xEigkYfNR723LL3c/bykVspwH6lCS7
MKDbj8HNSUkouZnJF/ALXNGTBYDauGMIOGxWJq0iokDqE/fc0wNSF0s7aHVqEs/z9p537e2v8buA
fQQBCXY7QvDLdRAE+B3ZkU1HdpsNedjgy//+wNW1fCcPZIO/3uHXB/w7/Fuf/T2+uOzDxQ+PfXFd
4rn3994WH/stZHnsCz5dfLB/wv4p+4P3uX+5f9l/7qlH8af9Hh+fe/a/YJx7gUZ8dxqe6Cl6fWUZ
ZT/QBk1VHH5LjLiUp7ywiUEq8vMf5dRuO88is5+QZDMEqB73Cvf3GNSurfnh43KVb8b9SHryQj2Z
fH3aLjoLvflKEoxNOVMXnBxGOALSPRn4bCZnxHJ1aopKymN3/1aQjERsqT9eXd+9F5RpnoGQ4owC
tkCHOphouoasU22IgZ8QGqUTu+qm8bDpm82h9XKC/bhs/L9B8U+X+1QQZ/1HTZ2yOQkBuEuKb5MF
cFFot+lr+JOGSbLPAj/3b2/eteNf3wZkN7GJb+4+dHLQSe0ZPvUN/4PcIXIkeEghrxv/0d3ef37u
RXRYZ8ad3ZAB+K2hrgjcy1ii04XpJ/Rnqy1yQfQj1V00k+GSNFzNb+P79CMXeN+zXYD6QRcd1FNg
07ER3H4DDUYZFgkkl2/Be7D7fffh3zxGQtN8XrLBSmnAuYXHIJAiW2cPXxLV+ngpEvfFINhrQg5Y
XeL6W4FWfT+xHm82mw9iFjBwge+YAeqeLp4aqnml4sbhwrxcB2/X//wIYFWuYVzYxz+GghkLZjE2
zH7s8N/Z5/cP3yd+SQ4HF2bjfvt1v/X29zAOny/by3p55hgwVPCSm4xBiLW0ypwbLerO0MOqBxmi
27owesm3xXK3ombF76cpbk2A9IXuTGAWIUXA+2t5rIqsmLH4zJrB1mLSPhGcsrUdBnycgjwPeH4Q
E3BBf6M5RVEnIEPMyH7/sveufwabVxyfV1+wxQqL5s+mcySJM59yGSmhE0PS/voa2wbb9Bcbg7Zf
BdE2KIvBSH6qQ0nlVGmbLEyA571dB7/JBurgbgW29huNl5/IsRxuIspQVHFWQc71z5/vT09PEcKU
JxgeFqws+D3+BNH+wXe3j1/Uffx6HAn7+TWTmcTsF8EL2HfJ6fmIAOwBKE300fIAjA26BEGdqUBT
2HHZ3cIlw0fCUW63cJSXl/k8kwn9R0nBv8KYKzqKl0cLXtComTC4fzj+B3h5THXLHPRlUWcugB01
oGrbQGD/djbcBVFGpmLuHPCOsqiDRRs7duzZ+WchwHc4IJK5vpZHMtXT6UVONvVt3UEmqr0JvgCG
Dl9fMNsMEejvzevm7nB3OPiCTTxPtnKT5RxrXw9qLGcQDAtYkSB42vxwb0RGZfW8Hy8pZ2itSFFp
k7DpedcWcWA97zbQ1GeRmpy/T3HT4TyUmeSNgt5PCHrzgt2G3IgknN1nvrXDRIiOUgmU0/B9dFpa
lUg4/bNTe4u8gRDc9wI4f+p/fJtKd8vOgKD8dP34H4nljn+mhUWxKBDL9CMjb7379oLeVbiD2e08
dn9BRBg8EHhKFnV0iDrI5hUArN93qpzgkoefWH+BY/rGDjuzAkcD4xyTDU7gBegK/5wWKJF3/f0F
B4cdHuZR4SrZYWVf8BU/Dvj1+zB9B99YLRxjwRlm5+XCqPh6ZKkO614+GRUbGQb0j/dmo2BjYZcA
/9uTikagMZXmR4B2fxRDAXwCcQy3LlXl5IbeoNOSCf6+p7CrCruFvGL2N+4VM5PefSAKar5zSSeC
0d1pAPHCwd0WVY0aZym7tJTS2NbgkCpyG5GIFG7hDuQ3freQCV8jFk35GAPBUDaHO/dh97DZ+T6G
9PV1/4mIaxfA9uCSs8dd6P7lZX+/7clXhLv4pzB+PUv/qYgDgIYDTFiE9ygEOjV8tWQaaS/JGTi9
yPIWfrVE2y7v+Xu0q3bpAyXNJnuavfFdxD9x7lDQt+CArhsFAOhoR1LuVLCUo239fzj7juXWYWXb
L2IVc5gCDKJEZaftCcthmzlnfv1b9Ktb2yJ1zXvOREM1ATQaHVav7tEvOr1eR7ynDw/Tk4I9uA4E
XtVm7Vy+c1O354LGLxVJGAx7xcSA+Tg4jNHLRDVIEmqG12SP0Jludued/qXpm7UepqUTB/8Nbi2W
BkoSEJLMFuf6Yo0+UZ4hsjV+BJvYNsfNX8FitvlTQN8xZIPKBFUMCnqqtRhhejBuljm5jnAI4NmB
QxEO0e2+drIvM3KrQPQjb720evQU211ncVZkp1a1KVbszyIG5WfyZupepFLD8jnktSZ35V7aF55e
IupWOn9yOod3FJ21lBXz8r8IBSQezRVTtmaa5/DDGynFhgk7D0LjmCqe/hqcR6fdfFQYXfKV7mBt
TZRZHos1Z3Yeb///tf4TO/NMAlcLMAAKYjWeDpdz8sVSkE3TgN11f54HPbEfgWFZRdBPlmpxojhU
JMlA04Ge49vFNizu5zgtdtRIsZU+eGuw1H3xVesPpzAmw9HHHiNRRcJHdicbv1vyRYD7veYf0mee
UaFVYyGCcJsMEhkBe3jC4wZSKtdgLP55jXL4u69ouVaUBxBX87ipM+3NkgAYE7ARkdApvoonHqYz
3sk2Z/WX7KXfgkWLFhg8SNbM0V3BcKJxcRCsIPs8E1xFbtvkDAQn4GowWAPNM4WV7qRLTDpnMFVT
O3eb3gqN1UzbpKvzJf+UPLPAjOK6vCtOx4u1EX6bm+KpJsRzKk+XiUoeq01qnQVbOq2d7Xd37Y1o
kHtguLaEaY5IcIFm61azWowVAiV6gvxRj2Sqt9GOAkHHkO6aoD00g11k1LvkLFIPaWFQmj+dOgt8
8rBeKUlO1RE6sHMN8XAYrZRmNk88/TFeie/4afnzb/y+5YiJAXZfgKfHqoqFrMEERV1+6oliYDap
IRxec/hbwPxZtRNsW5rYPgkP0jm+aHaiwwxYzENmSPbKZVi4NRgeAMMOHPcEukfEebthGroG2CwX
fdqbCk+CivCGq+dG5VkDTxjs4fi5InFhzmcSZ9rhaUBdxRhGQkvGDJ4YIA5pQdOd5xS4DuKH9H/I
gU+P02zHbxY585xqDKYBAhsim23K7PMEAv9qtKfsS5BgNhbhEh09UdbvC11GYCJGAsMR0ARsrYQT
v91agZHHNu1ln7Z6cfCIQtStckwuYB+gnRl+yTpwBsiCR056+BKMjhxiyhL1kJC3jnjvv3/MMtsz
+5jZo4YqfSXVGYZSD8g9SlN3mzgQkEo6GHn2XhuuCfaTgmaoQvBEzoj7H+OGZvJnp44+Ab6oRmzG
gLxnQqpDafJG/JDR5FJvuM1oPYJlwIwJ5qvo9QEUXdtmk1JtBda4NIr4DBVEQyiGI7+y6CYoPTi4
QY2kV/1RSaQFMtwOdp6h2v77eGCPkuXRxDcMzebWLtp02jMdvJG80AbAJ4oWkisji0n7In411nis
CPAx0p55LZwqwC1fM4hLvw3uGseBBgcJdQyznSshO7RyyGBWGQ0dQQ/txOgMzcDRM3DaBSv88h6U
fatSUBvp/UdDm5r8rnh3bsHtB8wUL9DkRHDRWjyFmSazGQPCOepX7bx8quaw7XVv1+/EL94QCRBX
6S56EEGwRNntoUY50SUg6l77osXzhC2ZnFj07+FeKuzsi+J4zKOmhZ/lC7Qz0AzPxDDF3dtIVL3G
oEgymCF5ih7giXj0k8Wo1JUvWLg/0wdMNLmgq4MKfkfmP3w9Ue2ZSJHwAW2AKzjZAPHonTqy6nss
7d6toNlKCzGMYx7zNql0jR0FkxZIEZN8F9gJfeY/eFPViLvyui3TP7PFzR6UKEnBMyxDJoodD+yW
peKfBvv5Vz0GtET2MHlP10Te20/Q16ChBV7O5GTdGlqlLpi8ZeEqy6/9Ea0tBUpYeO/bjWcpGmqt
o2F0+gCtSvQ1ZbpjV4GGQ3SC8Gs6THn2tKhy2XOBWsc02oQN6a+pqVHA7IwKBKeUQQla+zvKdNx7
Zg+yrN1affXudv+QP48b2DDIBbGHfMxwOiu2XOI5VfWRZlZn2OOE9+Po9fcrfceI3qx5jj0J+jZs
fHEKTTICJD2JtsoL5gy/R7T46LF43Td6w33O92ue5RJoizsLniI4K2g6k2DObk+6Dnh0mowealOO
8Fma40uyFW1hX+JJM4BDSUmz+X2td+znjcT5/oZ1hUsEMBxlByq+ZpteD4/D3ru0m5gk+57CetP0
zJrBI4Y9KdvVaSmLbMbtiud7nYacywYy5Ps2c9SuHmLf4inUI0d9GDxj3CgRSWnxwB9GZsVKLUPS
mejJuvwwUz3nR5ErTEu3WocNN4jVaPB30EiDhvVjp/dbfocoQhceft/zbyKI26cS5LUIDBWU6jHp
Yn6fY7eRGT4uIypawbOItwlrdLK9gFBpxxgYGmNrTq+LMNrIeugjcR9ewGVs99vgwX0pPsUVHbhz
x/A9EznwNGYaPvvMpIEBZ5SkGLA59yxeODPbekarAcHBm/AXzEjPO0LXooRlZVTk4ZWjAIvcG2oU
3wnwH7tfgo+Qa7U0osIVVBKDJQFGIv7JLO0wwpQ9VQ7I+VactGVSfZLJg7oICQHARr6v3w+Zoesr
XNUXEYxJq7OPfUBaIgJEoxIouKMeWVhRZlebQAOsKdsyKoBo8NdNUzmmySYz/zBLIxE0xNhj5FZI
sPEM/o/rNKZmATh8QW/9SnfXApcChAGGeYGvFRVhnKrK3yq3IMZ92UXM5AvDlpjlS20fMVpJpbIV
nmQdCGKEyS/1ViaalX+lNKfaI6b4ILEWrCHdlgkJfAuabZBjnWh+FwxsVVgJFRd+fwtP0QUqeSTd
AJmOoRfH4P33y7WsZ8yEzUxoVoLGPksgzAf4fFN+JtuIKlT8YPXQ6K01EuO7KgWfG44nUh+oZs7u
jsgWhecyMCL8uYQHGtvvAfX26MRKEAbxJ9es7DSj6sE7rrXULL2CaVf/SZ5plFaOvufKfkTL2ARd
/5fnsB/lU2gpKzHFdzf/zFzdCJrtaKpFgVv6EASqCe2aPZmjhRwa/GuRyJ/JXrogtqDlAdSI8qF8
XBtyfuc1xjoBO5uazjB0c85zWSlMyYs5DnSfXeqjehJzZDwKKrhUox4NX7PTsOtsGXm85xVVmnZw
sfAfkmd3SNL8TPMnVapfVIkcmZFwlqwLCsk+MJRjMEsS6NUueA+tNqWrAdX0779JnyzKD2MVMJhK
56MyQYsnAB69zZEDt99Tp+dbxgrMVUfrnoECdgHxAlxMJPln6tQKMditathG+Zy8IZ4/jBsGKMPG
RDNjQ/O3NXbNuw/AT4EztYpiSfX4BAI7ymFy5WncnNoduiROgoWkLOusmuBlXIR1ga5dRFSEKg87
ExjGiSS3CZ5d9xweAfqHGWq3mDDGG8Kne1nRnSn0mJ+eDELeCeGA6QVzez/ImdjzIex9QzGIwE9o
c0hNkAAahS4fGxtjcL+Ch+aqrj1xy5CIx/P2T+5ske2o+EweQG4KqNuhPqGi0W9D8sk6PHJAHOz8
akHq3jX5IXLeHON2bh35GvY1tkdH2Al6QbWDRnMjsKsP9oMnijNsJNzay7jyyt3zXH6uds4IEVad
WGFSQ0SjJ80Rz72umS785e5PvXPNeNteBrImc9rA5cFi9oA2gbf4ucHnGjnopbiJ6PjSHQoaOdFp
3Ao0WDM+08OxkDM5CsD8TMO8ZrFtGyqR5IeQUyG7PV6RyjeDbf6c5oaHRrTdYBfX8BGDj+Cx2b/r
7rLuhif0G0mmCAB0LIi3Elfjx7Tu4avQzgousS6Z4FDYyE8m5hLRdi+/BKYPpVLNynkcSLWhv3/A
Pc/85gNma++lQM1kDx/Q63uAnT+CXWn/jRzZDg8CkrZySrZrtF+rMmf2T+CDvpaLDvZv77cEJSrt
GJqyFZzTZ2mPvCJjoXmcMwLgQldWO1WD5ietTCzDGIUwzdidXVlR9qSKmVZbKFO+0pD1xGH+Stvu
odmtpkzuvSpIg8PwgiUccf2sNBX1CDGHYoS/si1bCi5unf8sVdrC4/VqwoV6aa4s754lVBSMdoI3
irFdc0e/K3Nu4BUhopdYI9IR+fc/FanTDbsTzoleGvwFwjdr1/Su26CiYo0xHbCG8nxXUzHyxyCb
npezZopWdhk3E4OoXRvOoCvwiokDdhw0JK+5S3fWqwiAAU4VXRk+4Sxbk/dtErGhFCFB1ND4M3eC
y7B9YFAV6zeSWSI7pWwR3h55kh48k9mdp6hjzXdZdixi1QCBAxOKoWLgNp15DzJoFdi+ladMAtTY
fuWRoNcLw32trMFALxp52vNbwZQM2MuRPCdQg3br6TXKV0xIQJf25hoe9feDtUZreSccAOHzpO0Y
cyaDwWTmVmGeCAMeAQbm5SnnDe9ReGf/DDov70UPceCK9i3NNcDwKgoVmMWKVOS8uK4kzFC6mTyl
66qn5i0xhHdB9z8ztCECmV8Cgv0J7vnneq/u1sbh3SmEYZrWxBcKMkF8hTyZ+B8eHFKgWoEWqYju
cAjI2aEcYA3b0q6Qj0cT3mNAkRd1wCh+YF5Lkhm5FTrIkaOP0vBWjMyieQNrBxoQZIpo3sD4vDlq
hKumTIuLbxGOrwEVXirjitSW1RgPHxOMJLh8JJWB5P2Us82RsNUDJyfxNrt65mgIhnJKLdVYOZvl
Tfn5TUCE3u4PO3Be1025nw5zdEhngDfHqN9jlpwGPQcqPMBO7JjNmsHllz4S0pkT0ykolwBhnk+T
7Av0uGVaENPyJXoTaZkC+tU+oYfU9BzhQIqOisR/2zbYq2qLUW9fX+zrav5jMgO3Vh8foWCGENQT
VJNzMzGAd0rtmzCmHOaKoF3bUrfsG9LX0VNmxbvUp+O2/+orkycru7509NGdOVWPYZSRy57Db8NU
CBS1Ruk6O3C7xOIpJmszgL9J6FRH69AYkn6lM/JOkvFW5Pxt5ZQG7CEQyVupHVweUttD19Dz1MGU
f+GsLf/AnblXAd1LJRqdPn9f8X3x2tRNNbGhLUYdlqlaiPHYoT5wZH3qXSZSSGz0QTPGQ0AD23vQ
LFBgdfqU2XUPmf1fZNGxAT++YGaNFYZNGIyrilGF5kzp6j+AZbfVxW1h5bsiBEqDKlvq/WFfSqKt
v8DLNx88jgjq8MoKQBop0z38YYcCH6SDfIn1Mxt3n70xFekvYmlgvq4uoR2aJKt57KXzConAUrGY
3wNF+y6a/ZCYcMPYVRwOnD3LZ86GQ8Wfq78JMAob+VorOvPoAltHA4Qkq1bl3sXC1YLTPI3xAUzu
drV+Mu2AKMVwnNMXKNzRb02wgehereOgdTbEuAiava8G0HfXrGH8DqLMiTtu7sblgzD6wrTmZKeY
7QumuxEWsypCMpxSUp0kS742+hu6u9fc5Xvni85IeXrjsN45dDOVAk/NfNS/MJHJ6IngERf5+tFq
zOgTmYlo9XjXBM4Mt4yBch6bQmDoNF+p7W7bXe0RTHMfv1jMyCBrqS7+nkAFHW1ImsNxXbQMiJnW
lFrBo44J1i1TuWokwMwVUC6Qk0Oen0dKAOM3ZLJZ7ca8+1j8FD071jDpwOzaQ7RwbBK9ujCUOaDu
ZXn7KZYv7JwapDe8a6enj6LjAVHyu/W648jCjfy39vlE71QFNfbIcDFVX7mrd8ieOB0PdHj9y7xW
J+68xahyUu7XCut3EptQ4WnOqQA8y1TMvb1Gmde5XuqidIw8aoH2rS/mGKCUnZvpjke46yhGB+mj
IR/87SpqZ/rz+eMI7mVM1wNJCELg2aZzXVapReUlFJ1TrUawZifaY2xCZEd6aDUe+X2P770Q8EXR
2SSDnBwDzmaeWiLHZYtMLoaa0dFEJoF6W+9vufGfvXP+DtUWLmpO+E8etgN2C9Cp1I6ef/+GO7kM
hAwiOjfRV4UJn3MCBSGQwGSi4huGLftX/FNMBV50xtHoQaLNDkQVBoZRrjVV39MuOIVIL2Cw29Q3
OYtW/JCpU4YHZKg3B4N/c195Y4RHmGSm9zc9AJV51JBrtcPzmhFZZo1EYHoxZhRNqxrGScyOuHS9
USimwi5qEuxASoXItueAqF1dOdw7S5RQO5dlOFqoOCFpc6vJdZxyRVwXcHgGIj2g2KezT8nWdZQ9
iDCRqd8nnylNdvF21dFcqjEkw+mYEHuIuecZR87FGC6xRCE5tPlX9w0NkQ5wklcNxTxXz15aXNxN
16HLYJscxYP/d9VuLjcZ82iRRAIrvIYEwyI1xySIwES8/MWhOrNoUn7UAFDqrM94L+l7DP3xdcV6
5jbEs8FzjsbLHNXIlKoo8KO/fTVTuHya4XcCyz25nnA857zBOeaxamKGpzlsIAGmZJM5YKbNd+7G
41GIQpIwtWDk1q7W0uWFp4+yujZVOVEWm2lAkORAyoDjhvLn5gnKbQgY3Kez9rjNTAzwZB+qzcpl
XjoD01BtjLUEWB4gyDmcvO26AsO23JgOForaMeFpdlF28dE9AZr1lXokCggP2Aijr0Ge77yVk+iJ
qwNNFOCCmi1WFKLajSIYbu4qXcWtaDBG+C6e36VDi4Q3jWz0pDebISHwfAUKvjCrW7On3wDnW/t9
+w0zfzdkA7AlafgG6UMABsjFcz1VWgOesL7RvMtrWe87en6z5ini++Fv+kHst6GP98K3m32Gzh3d
dTDSDc7CNiXcmbGG5wb4mCfhof6zctLLYPJ2qTMDymAqXizyWGr5AmI9O1D19hktzSBemg6a1pfI
XFOuO9cIwHJ2GtiBkipq97errTFHuxwCqHMJYgjXzt9HdL8VBGMEiHeUaL5nLz2DbriVld65RTdi
p0P4sckhI4Tot1UBQ7Lg32560yOk3PW0eSmuxW617Lj0+QAL+LfKudnmmKIfCx5OZkU8Czg6rA9l
mwPuTUgSy8V7/IJJELp/uQrbksahPpHEh2uPxz3N+vkV01f+WHTWN3nt+tjrEXkTEu0xCJT6V834
y9vgGkKzTV6QZrfr19Tq/mYDQidPQZQ2L8dhkoAalRihjIaTVpc2zSGhzFuCiM0lU7p01QW6e2Wn
qb//I3D2HjdoTuUrbrKRFhebrtU/eGcA+EfKofHlv4HR4XRBrD1FSyxaJGY63IAL1htcGMiG9h81
zjEhigklJvw1AK4rP/d0bXLVnYrjrcyZAqspiN5lD1e1N8WvaNcZAJJZmRMfChtQBFOy1x68ac/m
ZvDnImd7Gkt1KSstBLKWd0keAyeyeyOn7OX3m3lXR//t5bd3+0NHpTzw5a6EmNZUzCYklSlhOe2K
Sq5Jmb0rYeoPnFBMu/cx6t7ZdfgMz5dg/76WlS37ft1+rAUlYbeOO0gJHdcCqcxzpWN2nrlmXe4k
oW904bsG9kNOw4m1F/aQI545GLN6VxrgCn8B8uf8+4LuaN23gwswNrLwgFDOHgiX0+rcb1UUDDlE
UWpOky8NINVKmLpylFdmL18jPdv8LvWOFwCpEx8a3AAVSYHZaU15Zz8oXBSVjPQBqWeamCGSb5oT
25UMXH66EdInxcrpuSMastOasxrELY8S/f1YsiZhxryC1t9b08lWvIZROgmcAJJcoieuJZ4RchSO
AAm2geWCjUQAgGPfGp6ZXDG79fctuBNQ3cqfvu/HERfxyFeaAKRusx1NTo9N8Q93GEyexI/q/lOx
3lbyjHfQmzcC5/ewYccSVHcQ6L5KHOlAo/3U7jiiGdK+QeLvC3WVtTUu/cxpWDtCZRaFhgkdc7vG
kB2YUupxzKXOXMNTcWivoaLLDnh8WjJa2itHI71wqSCtWp07mRHwmeB4MfccqU3k029lt0lR+F7d
IK14beG4Oy8ZVUaARkVQLRzaXQAKJgkJqUJvTsm7b6hQQeSGhLUtWFYR8BlTeAOmY0z4VGfZTaFz
+0ytEUhqrik1hN8P9D2hiCf5k5bqwrmwAwdpVXvN6t7JkCDDiOcLLpgG1sN5eafVpNLvciR1G1To
lY12/YvGmw9sQQl3DOAzi910O22Tv3Savvay3FNu0PqAaFEF0g8NOPODLxKVYzRsfvCmPWDugExG
R9YRanrIzMBLatFpo5pr6LplD/CUk0EDMnKNU8w+Fys3vQdaSSQ51VYfDHHv67wt6OluMGN9gmWr
ug/gKMlSjG3UU0t/21LVWOnsv4NJv/2ImbcfKLlUiuwwBVcIJHGz3rWdq1f7AB3Q2l4lxWf01+FJ
dMx1deWp/V7g7ZN+K3uubUWptioH2VA4sAOKr68or/75kLbqEa4hkc/obntNztlDfRjf5QB88JQz
3LcV07YMOm6/YmZaMWclxSwRfAUgYX8KTOrrSf6ePDrtE/OlbsRLHaFi97tM/o6pQesuevNx3eAn
fgMofphTIQgwM3VkkUbB7JBjgbHdVg1aOuX4ECrkgyX+l/zwXBJGo6UB2ksdBVag5BrooHxoduEa
fPsOLBGZYGg+8GockJfKzLzLtaREvismCOo78HmS3lFtI7IiCz1HYHBB+ycDfejI2JBHxlrtA1ke
AcQjRYoLgXlOMD+31k8M2kFOOBlXXtpFnQ4Em9mS/hzsx3Mdk4Ix3/jV1u07qN4p+43SBpKid7CQ
Yy5ltVRI4CcgFWm2qOLWIcG8IgS6DSCZRzDyAUCdbwQQ35UDyswJBfoVo9ThD672kS8dwtuP4W93
IBox2DOu8DGwukDwhS2iBA+Wrj6FJs6ffVEuwMKCAjCgh5Wn9o57cyt7Zv4aNQ24KIXs9iX6GrY6
5xkFEU/Nnw/1c7R6BGn1pnNkhYRnxcqmYHw1HF5G4befMLNCDbqP8nI6i8zQrsJLi+4BYS9ZaC6n
vcHsz/w5X2MKWCIYkcMCYgLT2ZCmRmbvdscbAIg6r8yQ2qmtYWo1rPYwvceqMqJTvybszvoA08C8
F2g43vn58+66oCpKMwUDAg+V5T+L4JV0+Iaw11P04hteuIHvXK095nd06kbozLzyjJ+kagKhIO2y
vA1HVIwG3VR/8mdlz2/4o4Sh9mBgSHaYoZmskQUsHVbUG2BP1KnfiQcY63Z7FW3sczdREzReuFax
D21162FI+Dt/8mh/Tp8CXbKDP9FzcA2ttTzSPY1GgxdmqqFcygEsPwuIe3RtdlVe4OGk6QOotdGJ
I3F6EyN1VoVoop16WCPHs1SQ5cUGzPxzaq36UsusAx51lFyAbQQUGP2UtzvQ1mWc1gw+ojBi3whP
yaPqsDaP6ULbqVOBw0Ca/8KFvZU5f8tQm8gYCTJLR7mCrnDq8JIuIjrpEzCIIvyj6lHZppT9z5OG
t4Jnxw2C8EDr/RLp7nN8avWpwvZH2vHI0Kq2YqD9ydSeuKd271JJ//0tvRN9IhENG64iXwYQ6bwR
Ba3KEwUJxt66j+w2v8qTON4sVHQADWtafcdoIOkNswHKPoSD8/gzSNoB9CIDUpGYNIeaNPOmtTpA
R8jzr67rjs24kTXTH2aMQvCVQxbQx8kh2aufvjlhyHmTP1JUG/bsO7syVu9OfD0l9f+tb3ZxuKwY
+I6DzMzwUd3J8DL6+kQBJuz9Q0226mp2e22VM41lWG7qEEQZUMG7+8E+RR7KSIMNJKyugU2Uo/G2
sdeKSXeiy5t1zscLZ0kryXWPdWKaUGWgZIYZFVS8prtQPynnCrSSvyvpsk1NAoPJ1HmBFn/YpHl8
U8XiGPJakMHDlkzm8N7ryVtFSlS4i4pYw0f5fJnuZrpzoiNoPp6uzIO/zV/Bm2r9/iXLI8aXAEAK
MjsgpqaCyq1ZitpcK/IyBvp4w9SWemZBg8z/qSUi6yI4XFor+lhxMJZtRBCJrAlWP3GEAs95K7LW
uqhXe4yeH4++05utjRETlHvNHPEDRMtrpmhylW6iipm02b0Bma0LDYa02oRPvQHs2OJ25W48oJ25
h3e3sp8LBZ7EafLkSYKSDdCg28UpCKAaNikyKnAgCKhBADSSbwyYjFG5Trsd6RsCy7WK7zJghlik
o/C8IVLH6zI7RlcqebfsOySf7PCo7h/kT95Gu9+WRQIMPXiVTnGnmGBFj5fI7m+xACShGjdFzOLt
aofUU/wyb6E9R1SAW92beCnUB/gykaXsM6d8kjfFTrPXmECW1AAzwTMdknKmS/Okga5arz0Ej8fU
6aC+pnDNSPQ3dwpYKhTlajg2ISmema3RADL8NgAQLNmr/vrCvZl9zkzJZEwJ8lgZn1NXhrRRrsB6
7mRwofDXPNMrszfQcbkpnOAYPVPMElvRuTvSQdGNAjxK8OCpFWcee+grnpxg1jyVH9VXxZnomCvq
nrSA4IVAEUkftzxHmL1qopFsRfYdfb+RPdOAIiyHoikgG2zlX8lT6cQnYQc0moplazkdqVCQ/JF9
XhE7/e3sVoObSAamBIqHHOjsmmHkFVK/OcQyOxmsN5yj7MadZjB/K33ARAHC7lbrzsuVAqozIUpB
yATIgTx7mnyuC3qlzfKpimM22+CQHbJHnO0GaSm4shHaq5qN8rCy0CnWvV3oJBWc1hzLIyc0dzFc
v465GOMKaY5ICwW6P+kOqe09+tR0zD/6/F3aMvBHAuqntJkZieq+AglSgTrKsEkMEHo9TXxHyqHd
lpvI1h5B9mW0Ro02OcEqL4Ger2aWp5uyWO/UzjANiEeL1yz2l8MsC8SkzpHoBe37lO+R7WJfbjzg
HG2I3YY94f6E9urxLi8RwhJkeXHAqP5iDjc+7EcOpo1RZGhhzOhwlsA3fwanSbaVQ+D9Ejt9Rpl0
m1qDHtkuoNtr9mMJkpqw43Aj0XSKdDOwQrfC05xN2DhKMCXvmAXoK+jtyBpOxYtoyleZvOVfSHQZ
mQF0u4W+pLXC0HdFcLbpKEFi8WChwPTfeUU0ZuMqFQWodrOdmAKGM1x2EokYcATkCGu7m0FPjfBR
ff7PEXhY+A/J6sx0jZE2et4kWTomh/hYm4AfGqfU7DGXCG0V06Wq3tt9WRBpLSK7c+AISHmgh9G2
DhDL7MDjhGkrHrOcMcEPY8NRAk/fBKNBcnM1nzUZo9n2wt1R0bgCtB+YAKYv+aFaUSDLceZzORX3
w9a7DIcALh5je3YCac1aULI0jZgi8U/a3JlVMoxr8hk2p7Hjo+shd3wz2CPWND1rtCSrXI2v7zh0
kAiWYvQ9oSSLRvTb9anMqHSYLTldnVEfDjG6lT9LYzDdZ/+VMVeJ/qe/m2+nCioFLBKDKYA9uxXn
1WHMd3GTY1qOwaHxEzF88MieJHcK3p18jSNmmZeWgG8HchCPK0Ah/FweJlZXKUbWQEdNYQOKW0Ok
mCa1Yx7B+tT9QV8D5R8wIm2fW64RlSR6T76iVR26c6o/P2KBsyrlPmlk2MXeQ+4xMFiAyjYpOp7A
qCHytDgyDz3oRGp95UW4o7uTX4EJmaw6JahnDy1acIo4GiFXQbVt0yVoM3vlT/AxT9yh0MNn1sbo
g6mpBf2K6HJLC1LsVrF2ax8x8/Z8N0u5sMEJ1CbncKYbAanMG91XQjEBSrYnpIGLKnP6xJpn773a
Pq1swvTszTTu5yZ80w7/uMCDoOSZNkJ+6GDaj8VdArTU9Cc1IiXq9chMpkiCPvOmewmf5WeWdBv+
0FBNfxSsRE9WdeHOBYCnhzQ14PYAxc8bDRM5rZI+GVDuvlRPFWafYHCUU5wYFINP4qFaDcrvvMk3
8mZGGq9mqnYZ5DEb9TwY7D7YCpkeP+doreLs0Aq30Umia/hZ4Y7DhVoYhmyABg+MG3MY6ziErSQ0
QJ6B/EsEcwsHvis4WsYHpyNrZjZnzxC2CmhFkOBRSbgNbXj6RrLBAF273w1GamEQq3HlneKaovPr
d524Ezjjm/59nTK7GHkyKnJS4Ovkc+kb3I4H5KWlGMKemYOZHlyD1b9+F3nPS7gROdmIH2ooSpmc
Vx1EKteXwBht8Nm+8tQ/OhydWvxdkvhEdAJTQNX/d9Grq53dQGnUyqrgIbr5Uh7Gl/b4DjfMwhyY
7Smxehqt8ZzdCWixvZhSNjFzocdv0VTHTZhDMcJaPd1/AEQ89En8NRiFcUTf/XOne1cOeRobwwQx
8mclQf/dAT678GifRNkfjxrK73Nrq2iu55dygwS9EQNAAjIh4xvn4LQ8oOOS+dIRzlSOAdEODKms
pgXQOKN/fEMAR6tK+h1ngGH4oOpdRjb1y4BDaZ9GyyXnXHf3vrFioJZlW4C9p4k8Kjd15SK1cqsZ
UegFgNzge6MnpJFGvXxH/wSCr7+NFYGL0/Yd6QSYgNFs5MN/ngWFcGDcQRc7dYPCf7wVLkQhUyYS
cO7ogXplwGT23su6VJp4+lMinH7XxGUyH9LQ/Qsy8YkWBiX6W2mKLKd+6LWoBZW47RhiWRCFtH9e
MmviTZE/M0tR0IMGViXGGelW+hw2a138dzxHWcGYm8lzBNJuTo0gtn3Key2GrJcvCdIdPqKycOte
BjQHGSurnfZupogq0AAgHQShFThaZq5jEEdeE5QuOheoSNtrJ4KSlwwY0PYU7GpbMBMklNKLBmp9
FEZPmq1ZTYo+N5lghm8FANDvn3PPDPz8nHnDjJy5UVoyWkJTR7VkVFM8I9q7G+QW/J2wDa6rQJA7
bs+NwJlr6XVDkWch1h+A/Rd8ceg1O9cbBaL6JxesGLn1ubLERZ1Ggu/8b8flmV0fu8QV2ggSO1pj
oCUBU8I2NE/o1EWhhLci/Xd594z6jbzZ4+o3XacmBeTVeu0IzthSjUSouadHkbJvGdhfMZ1RP+CI
faR1oGv/hWm/+YDZhUr9MpOr7PsDqn3Fm9Ax2fzwts94VF2FsJhADeau/3TVcCY1GKvJXCAsmlNw
BGGTtUoEj2qgnF4+o3RyecdNRvM+AiIf1vS0Rc/GqcFgu7Va5NKCwGgAWIUwF+gq2KyZveI0dK12
Sl1CifnXibkzMD7+hOjPDwxw5ZmgTSApLOVjhyln5/98+gikg1IVrStI++NnlmIRVcaX+K4paYXn
C+RDB9DzQCxKj96+pcKTgLuMpt3kYROtNvstIzXUvpBHQhcUGrGmlp1b4+l1cs8IWVVSfg/qMrAK
q3ZEn7OXzI7MNdt1X9iEIgENHVqx54CmXnAbMaixzwzyoeNGo5OnkNijgXrSZtU0LWKEaWk/pM3U
2I8Vb5Q1LK0w5K23ZYh/jPUgIPLxj7hLw5VruywzzsTNlAgdLwXHoaiLmLfUcyAUMM1CidHyg4wR
/f2yLMtTM1ny7anJXAigYgNZ3bYx3vtdZKEv4GXCjjNmf1zNBi3enJm4mYZyYgMOq2lp9UtjDG/K
rgWZE2BnIog9vGttlY/n1Tu5qKTOZM6Sq8g+qR2XQaZ6Tja+PtXCBuo7GM4jJKArqEHR2Vvwr1gz
tdacp4XFn2SLoDie6l8Y/DGzwB06yaqhhGzuQ/uM3kx3z6Po2Jg90tfbzF49zkU0OZM301QpaNgo
n45T3DMAFnVwVSYetAL87ch5TfSYNY33Kk2t3/Vo4bbM5M5Utu4GLWEKyAXnmKmG5P0iWez/of/g
/vom5x1dUpjQMNOfGOOVfE5rYeG2vNX8TfZgBQGaLQHBUWm0b4H95m+bHbqkfl/e0jn5Xt8/uTMd
0lJBCMXw/5F2Xb1168z2FwlQL6+qu3g3d/tFiO1EvXf9+ruYi3OiTQub+HIQIAliICOSwyE5s2Yt
tKoQ7gmVKED6d/VH7QgADeWp+XRh9aVLqzEHtQBBBWUV3IdayX4GhjWPEMvJ7cy4a5yTsJ2s0/2r
D9UA0lejHcXtIXr6qZrTGxgQzMD1wn0E9k3j8YmZSyVh4OquiPFDapngiYAsUmgBTK6IhSLJ5Ro0
5Gh0jTYz7qWyqVzQyl0MKAFWdzyIauZzx7MC1NruRXcL+sTADIBEIOVZoYwSUDPxNcrZvb4pz7gV
Wo56QpGCZ9xWVse4sER+vngCRzw0MbIRliqnly1cvs3cYIzm+42MzCOuRADWE8K330jBhY1Ez+TG
11TEv88Rept4YngawB3qVr8Ds+eM8kdoHgezAOODthUZV+x167ggKIhJ6M6m07fQ1cqqbsQqTjsx
s3vJKvGAswQPHnw/eODVUMyQc2DeCQnbuYHWYpvZm/W9EETmANBrADBFNIrRHEddHoVCUqCJVz00
P/T7IAPwPUKGY/rUXDRv/5BmU3qvneCRB1at/Ixco2csw9qpB7VNaKMTpyKaotdLXYoB8pJd1FgZ
8vNueUJjr6sc+K8WFagS9Emi8Rdn+pVFyrk0ceqMJofF369+UIwOZwNY0BY0bDWr+vC9KYyoCS+G
R73ssnJUQbwQQoXdUy+h3TmxzaUgG3+YPO2LERlX9ifYsgRgeZHJxoxSJ9ycNSlfQxkSJxzGA3GV
zIQvj2ixUw/zG8PYSlDEUxXwYZhCGY+Gd4yRWpUBOI/xWDJOvDODLhCMhRDk+RGbsYety7BHwjoV
9q7sUcdN4sv5LIkZIDsARl9kjzCLu+hRQHrK7gyzdaQLOXhKs7iLfimPDOskxN+yTh06YzBU6pzD
emcV5AFx/OhdHsV33eYfiq/aCn8yDK6c4siIgvEGfFMAXNCqDCInVjMnFlDhPgD4PexUT3FO5xPq
AeUGgmpeau7QCtwhFfEXjYxE8nhhm9ogc11rYmvAdnHpTdQDLP+UeL3zq9NMVkl0bVWXpqhVhci9
mA5h2YA5Pb8LT+2GO3AXVtF3LcxhQBCx5ZFhRMsvZaXVWhFg54pYmcFk04JWBrV8ML1s681b6Bav
xkF8DO+nfYzLTPKRTAzn/c5j9ntG/3wAFQXqbO5GgycfAEzsdFGBTdK9ESJP/BfAV2bthC6g78Cn
CjtQ4roatIVCbzwZ5jMI+x2Ga5HR0r6MBLOGkgJIBJBmu464SR1Vc8TXAK/g8oK4i4xadwwReAPC
ZSBvIrsDmSDvsdZ67aUIGsE/hqlNlHMQv2pGGEb3y7zlcbjzgE0RDits4Kj8C3ULMu1/DNIMLH3Q
xBCXh8H3YNdU5s/cFLHuM3CUk80j3wHmJsbcroXgpUUSRxaXCmWssk4RYDG+463up/+Y7rl30Owc
JVa98jsoixoctUtTFf2XSktm0w23QP3ucjvzDGChMLgErdWQ0tiIL/L97RH+fs5/9x50TIEPD7VS
upSvoE7Yqhpc2XhQd9peegEbhNWYZ/QgYm55t7Re4MpWivs4v+Ft4Y1VJly9McB1kd5AvhQoHeqY
C40x5TsdA1c9JAGs+CsErvoYnTk7ddB9umXBOFfP8KVBalG7WAfvPSojpA0TadnBfHkTzeZh2hRs
FUXy8d+mdzE46jrUVLiy1j5sFQ7vOyr64hKTRyEatJsvhK+JFH/O/vmzvA+cFi/1BHVp/n8vBQKw
ilshAFcQ0QDWkNqpox8K0MCZcTv1fC/7Nbvt/mPG/VRzgCt/CM6lJwe4Vtx2re8debCqKGRJwfwJ
BAWdtsq12RcSqQZitACljZMdBm+EQytmDgE2dO7zyHljz7IIP74DY4hhsKqgCAS+3m+YL6lKxqbP
8RTQRGvcVzvhnrMiR92CxHO+dNt+l0HQYHwTvliiV2ubGChS3QCvJs+jBEZuWYt4MdYFoT+ZyAV8
dGNozQWbFNtYbi1/Iz8AkrQLZVynOuYrmvgR5WcAQxvgVwGgFPNN+ZmM91U0zQJe0bYG+kr71HiR
5pii5JQH39ERlgkxMvM6vHKPAhIaGVHQ2CI3ST+6dHVsdT+FWekB5H2pq71Khu0/NO5sTVvc3Nxm
shletXLcQcEBrIUQBiX68lScLGaBTwwOF1Lea+4JLw86inHy5qa88e9QyrV5m9/jhccIlKvejBsr
8GRglQP8iIoa04yqftaOJP8zvwLnLn3EyOQdo137om7bS3mvBqbwkwmbWbk4or0JmElNVEgnCnW6
Q/130KZSQxbxYBwHsOq/JJtyEx3qXfokWA1UvbbB2Xf8n0a3ST6YwfkbaAFbaWmeihxSEza8Qcz3
bnFE7w24GfMPHIIAMjabsGBdrL6HSwl6ILjW4QVN2Meoi9U0CPOY9VKDZzSHe7mI3xtcrqSjuDNc
3PMKr5FwKMXACe+0LVIyjYXEDCuA/C68Xu8mfAZgSgZgqjxy4NSkqz2vt1yC/5xH92plIYfgSl6P
TwFX0aYDJCsEmXvi5QjYHFQ0lC0PLlj58Bc+B5w9cLKEjgzfQguFy9PsD/yoN1bwXH+qjoDuipPq
oezyU3PyTQwebmE3MeiaV87ja6PUkkeKAUpsYrT9nNAkqJnzpr6LcGI1Llh5j9OGsaG/h64rezRZ
Y1eKRCgQ9p7LrQ5p9+zCmQISnHcvBgqG7UE4XG5b/L6lrg1SQXrKCuiVpjCoPUgvLVomQHz8mLNl
Qr5fHq/tUBebkZ/buJtgJ97WgAHf9eiXcEG68Agvcort5KJapTv579efH7mszOLKK+XaPhWxAjXw
5YYs5OD4yMrLx9aN3zIHEWs/Qs6KXDc0eDG/jbbHX+NZPIkQTos+fCwxK+e6kh+7/hbqfCr4PJb8
Ft8SPHcOMsvg4EZHFLTTQLoafzSv5TPnxceH8DBYscfi/li5EFxbp84MQ5kUJSErMe1Ux/f01DSA
NBLQTUna4vXP5I276BtmZoo4EhVG0C6KywDe/UhIGlQ047Jx4sQWYUR9z+0WNBun+kU4lk62Lb4q
3OtZ5dnvwRpstrhnCTinUKSkr3mTIVackhnksjm+atBRypx9i0u1bM2gqST0E74LLoQnhFNzKsx6
lzPSoGsTvfgC1BCv7z/GUEljMuMLuA1A5pVzyJz2A10NXgrK9eLTf2zOw0v9zmykWTk3YBdFaQnI
ZCRhqYCtaHJX5xwWGLXZd2ikQWvoHTqbwfahAv/qJkss5sn4/R5CJvuPSSpMSsE8D4mPofJWvxU2
QWer574F0l6wuDcVlAPxTjxyZ37D5PMl3kq7Fahs8Iu0pKJD93qSRaWcQqn1kX3wxjvxCTjC2AZ7
zAbHkYfkMogIHmpv2D//z1ET4/1jldrBs96PUxxwDbpS89Ds9/Ev9P+iWcQUvm4bWskrkJn9Y4na
rXmuNkkkY3wZYLnH9jVHDptzCjTdQSS29Zg8oyQO3ppPaiVr3S81oYc9yMsdFTzPKue1hyLA1n/g
3R/NhqlksnIwXA2QiguyOkZ9r8Gg9AmmgOww85Y4mN1r8xjMTHG9lZo3eA/x/EKfAq6R3wr6wB+i
El1h4abUbl8bT3zD9eGgnxSgrBgrt+aZGnokcVElWAW6lgVds8qYs6AF62BwLz30NkDl7V38CrXd
e1l2OqgHtj9ArcS6QrDsUh4T5aqUBAnsCp+JEz7ndgTNZRGk3hogbZZ4lN+RdOU90ib/NyMGmh0M
IISVzqDeuKEqdvqUajhjd+Wd8NVAGhMhiH8CvCz4eccd5h8pGKAlFtfH2iUNOEcsK7oHUWehUbZ5
XA08SK7hQqfRDa0KcLojf4aU0mflGttuw5SwXanTwo2An0ODNvStQd56HXW4VOnloYLGafdD75yq
d8YdeDMlL91FoCxHLQsEOODWlt4YM7wW2pd2qbUV8joW1JrY3Q2eduLucbwdis5qD63TWu0bSwB0
5Q2PgRI+EUC1gcukcdpSLQwa30WtZXxOsmm8hA/CfXZIiETfaA3gC+VQxuL3hc1rJmOsK1dhwsaP
ZgxwyqAblZpjPg6boa5gutHA3sPv/BwwttmZzuAl2+gP6UEqzezEfGas3RtASgZQOtLqaJug4pFU
5FWizJjiFlSdyCOb/kOwfQsPBluEhsRSOtYuTMnUBSEedCPwZ4ywBEoFCb+j8pH8LA7TCVzpkyu7
yjlx+ffgLWSjqFYd6c8ov63rNEhFR0ZJ2qSQ5YSohHbMN29PvlXs2Wu5GpMW5qhXhtDPbQpFQkwq
uqMESLlZ0QEySpZ0T1Smtbv0kP0F5T7Rn0cWFyVwtDsiS3G9ScV6BKZYjFuU9EFRDWHkjWKO9rgf
BBCT4hWvvHfQDwHB8mU8M3x37T60NE29NsrRSHOIWrS4lSifopMXyEIlRHr8hO484wKpdy8Aisx3
cmYwXDnAEX2JhAeSX3i5U9tGEMNBHAWYnna4MvgHwW1AtICT7ozyu7KTN+kl9m4P9zdgmXJk2ETn
FORqgdugMXmGMCZCH8Fm+0iKwAV6lkvc/AKIXOL+6ZAWktHJXFRBduoRP7gLzWEvndltHmRz3voQ
ys+qBBCsIcWHKKfUek72aWhmqiW2tg69GiA1Nz+gV1uZ3GP+JG1DFvPYSsS6mgZq1YuxToyhINPg
QpgXRAevzWj1m9g27oX71glNDSln6/bcf8fN64AnAlwAtAOI0kHnfe3lkV4mkNBK4Wq7/O6A87Y/
x2cIaTzCx0H9ZYKN3+2+OPsS47n3F7YF7DGIGIGYXleo42hQc16Mp6y1qhpS7skGbQS/IghDZnf1
Jt/kunUWH3SSbQUL3ma6v239d8mfXmxSJfl9kUOfLRWpM20Kgils8b7KzdDid+pOxVZXJwjoEkLp
ZKscBvcY797OUIkDD/EDBMjtdK94lZuDaxHM4kySoBVgLvAJf76JDuklP9S1pDYoXJ1eOSfYSeAO
LS7pC1rrwNcQv4C91rkkvKmcq31gA26Pjrfb07J2N/nNt0jk29BIT2/GpC5zKTOgXQYOKHkngRw5
JGxrPfIsYAo6S6aIu99tm2sZjSub1L6bUr+vVR02PwJQAt+NL/x5OvOvlf0GGhTAIBFx7XAn7zHr
GyaT6MrhcmWc2gGDIcWGkfckoUH6XArHn6zE4yDYNEBWRTAjcPjqzIzS6sYjvJb/zDO12wOwWPhl
ArPcZoZ2mmIWuyRBxbf5vKse5ROU0mz1oCEDLzKrzasBd2mbCvLthBvvJGG+pZPgzqik4+L7ca8C
8anawo4/8yfDkjwZTBHJywNEWs2/oOtA3Fl+ArX3+7ytB9XHJ4gHSYCLtc79bI4uZ/3eermbvZae
tpNAG3Hb19bnHeJUEL5UIdNNv/jHXp6aoMe8g74NrtUgrnZm/yqBG0VDXqfcxxApwMsfhKK+9XdH
DISxUIKAaYIYvI63Qp4OccSPv7Mrgl1tJoS+D8z6/jN/Ls2fqEA8TiaI5q30WWfWLtfON2iCoekA
gk0GAErXxtW+rpNqhnGJcAsZJsq2p+wH9AIs5YLTvQavUW8VbzXUu4lo+pYx9WsH3NI85fJDFUWZ
OpKxg4Lkc3xNDjG6hksrgEoChIuSH0SkPjt93Ta7GlQ1CEIQXhACZqRyElokDSDwRyGkBsf6pUem
UjvloBUtt8lmAM2PhBK5kiDCoYsaTTWxA46Q8ElmkpR8DzRgNgCTLFQTJBBo0jXcrilEICtRShUR
0V5d/mGEcFUBj1NtIwHEe3gNrO4DNGi3x//7ILs+6K7tUtFVaKJEn1SsrmY+6rv0bj43znzq3Qu4
pPBvHWQxOvyzBhJ881FxcOd4aTwOUEfFqZ12Ez8LFpD2OAOLuwL7dHhhkm6QL7j1hZRf6kVRd6VE
vvAUeuEj+Pgg16eD7wpfsC8BCQQXwk43xXuImYQgputZp97vKhT9BUjp4KIPIRNC0ne9M+Rk6spB
BPBRO53UNwDvvdoGxYZZAw1ltftSMVFi3xbWJy6h5i/oyPFuYnNuivjEgg+u+KuMwt2fb6H8NQ0C
gCIFfAvqz0jrA8Lx892ANIH/hTCJ2ITbL/5UzZoQbypbjp2gWIF1X30C3e5dqH0Vpwo+AYXhDJ1A
IkTZ1e1HbWcfiil9TaBEKV98jnQOoQ4PPhTAWoY36f4TfdhusU2twU5sVsPx7w1yY5EMypHlGRsr
4fFV4iG6R2fzO8jJkp1vf+Zm5ImnAkXMlwH16snFk5e1jVYuKddzQjlpFjaF0ZNl0b2PDj64CR9Q
Q54vQE69zegsjS9I2Wh32sk/amSRWKzM34M3kAESiPZQr9eQ2qBcdBaMpKuGEFRh3J3cTrY0Ja/o
B3qKufRd8DHxKdpTWmY54HuCFWbxMiOUGiR0UddkJen4qlSBnC3rjS+ZieD1kLwFqZdoqTMAJ4im
QP7cDlnfDwrYJCV6HsVahEqqBCF3E5eLBBlsSPeKaNfZhCjNOI1WbRD2DKRx8YunlnPMqtkoSowr
VYN9JXpiX27K8uftgazgozCShRXqyItbvU7bAVYiQqw6oQ+hSO4rfzw1sm4Jft0jMV/bMpGHrJVH
9OWxQA/fUwnXH0CmYYGi8UukmIsMXtsm06uKhp5xjj45qdzwXWXWbcFYubUzbjleykmVTOiH3sd4
89Br++dofGmj556ZV/ye+iKjItJTBvoXURekRpWFmVB0Cd5JXfI18/pXJk4OKJtNqQnuevmzx4sy
6oBR6qRoJ4sAe2cgTc+rBnoEahiD9+6r1IVDhO44uc0ZiqSMj9OpvFyuqW0U+JjyYTaraD/rHmjR
DAW1ax4K2Cyw47ofA62KiKBBfJLyY9FoGz8gU5Hrk1nm6CXliq2c5wwow2r0wa31HzOUI4+yMAAq
BTNx/9KWp27G5Vl29VS3JrQyzpYWN87tvcMaGOW5Uyv4VdjDIp/NVqtD50qfBKtox4rhsyxDlM8G
oVrKQkNmUHtKlCMA7WYZs+Bdq/OHqhGedQLJJlIeK2tJGQkNUPI+GLWb5GWIj8EU243/Y448BRXs
RmWRSK/uRXTx6JAtAK8VTUqUll2n+gQnHymuXune0EBl/jB1gvsXC6WjbIM2MPAaa9RCJe0kzkUC
O0ozWbO8DWfB6bjEuW1lNZAtrFCrlOlyrcXo4wAlenmXN1PqBi33prXA44lidymCmJWfYlmkTqFC
8sV+LHNADjrfLbq3SgEGnseFpwt2Ypxsb49vNWosxkfd+tAzHatdBWt9teWEp7jeKUN4mevBLqDy
KumRd9sea3SUQ+bZ3MdRDXtpM7qZJp1LtTFlPXWiNj6OhZgydtm6N/7rJXRU1Fsx1bQIXtILQHCO
j3Xzq9K+Ru7+9rDWT9w/80gTlwBDGcVlDjutIb43CUhT6jjn9lADvxOzDE0b46g6OdhXLb7MAKkQ
+19cW7JIDVijFa8PqCZCrBLIaGvOFXW7BHq2SyEjoLHyGavLiGY57Dsgg8HRdG3IENVMNCYsY1ge
ssodk4tQIm9bv4T+5vbMrjrowhJ1AgycZuTzCEuG+NzymEc3RxYhr80u0U3QVPyNv5CeUsJxgnZO
KqrI3JC2UU/WsYKlSLAzCBu2s3hQ04FReV5drIUpKrTEdVLyJUgBLGAXHnRxeIuVycoHdVsrBmNU
q2fNwhQVU5qYyyEUhkmUA9RxDBVN892HrDPVyL6XIXFBWtihokksQ173d/NQDoqo2c7xUhHD0s7h
G1X62EIupz3PuqW09m0nYU0lFVUSLRy7osZUVpJstqJRmGkNKlzotQy5wgopKzhiMko0H5M2a/LX
a+evsqKEMCesKfH4M0XNiBeDkz4G2zaLXv08Qy950/2KoZeUGOih0qEjEjd2XPk2RHlfZKRibo+e
2KMfqIvvoclhek7Ly6FDy1aOFJIAXLUug4orVB2lcDnVTg0H7FV/MeMgHFRABwiYryxRHsUVqSKN
eQ2bPHqcIZztyMVkzyWotEWZkahfwb/I/NIY5VZpzxXALqHDJav2Ur/nVUuO7obMLrQn0NOkKPBH
rFvMSsL22ia1yHintZC4Jw1iwi6PTlmLiSztNn5IJFPtbLk4BPwmiR3Urvz2MOkbYdiF7b0WObW6
jwJWHmBtBy+mgC7RcNwkhVKKz2mU4H1Imi9VTLxy9BnVQBJNaVdCCgh8HtBoBEMLFf6EMiikqICZ
WOu8Uc3fBH2+3PbWtaNjaYIKe0YgIQEPvLAlx43ZyPsGh//MnYXk2ed//DdTlJOqRqtrrYCNUTeC
GWaXhqvcUtsrXG41BWPm1hfoz8xRPto2oZ+lEPi2EIgsHhwEHBCaMuM5tG6ESPRAfBktBdSAktHQ
o4bDrksadEvGoZUF/r6UcsYSrZ25KiiC/jFDjaWO0sKvZlIPzA9j/ahyzWuTH4u0dVUILocg92Gc
T6vXp6VFarfNkpzzcQuLXT5aYbExfmJw0nEqzV3EWfNkdX3u/oVzoCMDCMz/b86+juIt7qFtR3of
+QAAN/TsctrgpO3REB5biUWGv7qvFsbIzxf5kDIN8gCJTTyKSskZhwjeyFng/7f80u0DwRR6Rxae
C+NS1UiRPHfgsGe9l9bnePEN1N4O8jkdjRoDVlXT8N9H+T5McCA7MocTrHT8oTZ1+dRob7fnmWmX
2vClpoXa0MBuPScmlAT5/lKAQk50S6h8cWlmlioKvbIt4GZw2/TqdlmMmNouedZzcT7Bctk5KQ8N
AHX0etaLZn1piW4SLk7QJSd3osXScsPMF1xASoozbzct1Hyktnu9PZAVsCBOI8hF/GOEutgPRt1q
xgjUgGCcIBPcii+G4dXcXSYf+wjSNi+G6DXtUS8+WxYtx2owWJimrvpclchcj3SPJQGu0Sm8OUeP
XAgYW81bKqQAOU1hRIO1+wxSB8CBAx6pfYNIKGUe88FMIBLl49QfWsPUItcvAciQIEzcbvTCYUzv
WrZ5YZE+XXtdTJsph8Ve81rRUYvzlMym30PvL2xNCa+NpjT5lIUDX/VPMPwC3E5ad+nHhiQYqMcr
MGvwz3lUOxEP5EvQbxijW/XQhRlqA46tkQxqgdqzzn22nVlpdwjhpu5XFgf+bfB719oDqO742BHD
96AaTaXQGKcjMfHtXrH4BGonjlKYpnFIyt9VZvOh4iby/SSP57pjHF3rU2pAo1UGsfu3hFdc65BQ
G1HTK7i7Zrwk/iEPtrfnc306/zVB01IHXV4VXQcTVY6auVbaQ/o3uUGomfwzCrpNPhN8yAWTUSjo
UKyTwg6mfchktFj1eigcgGUG5Oi6TO1sPhDSiNNhJU3CN/zdE2p9U2ulE/vzIVckb1AvOUR08JYo
GAfialBZmKbOQ4jKZnPU4yWUCs/lGJpG2ptD1G07/00a3ptqZuyB1ZCysEfcZhGkq1BQ4qEnE2rM
njSPnjjwTlmIZmb0p6BSPVKXiFLBvu0qrGFSOy8b+1HiiVnR4J45/6NPq9BspcktpHehz5xBLBlJ
hdXHKWRhQEuLGhOqytSidqGcGe2MmY1E6AKL45Mwl4dIKD1dB5RLeIoEdMkPxs9kQq3Sh6SyaXAv
6Mc19Qbi1Org3p6B1c0CgQUe4AMI5NANVPIYTV2s6Oggr0YvFbv7MWSV1Ejs+BZb/jUBgtrrte1L
PPHnECYALxmUI56DceLpsiuNfxPEFobok75TtMwYgcH1Vd+KfIgYtaFZJvMmD1lp59UwtjBFnfei
nhYRT1axbze9etGHl1ZgHbPrz+qFEcpVcrWd+anFeLQsQH5UMgcAjxJ0A/itFedOqzkiSSg0rGod
0zC1+3MfpP6hQFqSeUgA+oE5o8ld3vSAP9WjOakbqTpW2t+cDIvRUiFA74tEjzkYzUVb42TTDzyt
6RlXl9V1+632iJwoUPKUESlPs1En65Yn+maMwMowqY4mSNbtXbXq8gszVFypRHXSYxVmoAxhduVH
XYB1jzA0xK7vjwxjq2f3whh1dkPrXSvqCcaqKTen9FiCAG4KfjTFzIiWLEMkmi6CtBoINV6dMBTl
53jwQKpnaij0RYxCKWuNyFmxMKOUiP9JDEfg0fSTBdlDyE9uVjUPt9do3QwYO8EOjvoojWgFfXKY
oSka7JYSVAukCZWBh1EU/srh/lihAkWelHWAsgQYAFtlIxjh41RFXpwbjMTD6kEGZsN/BkOFii7S
0qDTDcRYZFLm0JP93FGiTYsHehXYMysfwJo7KkDotT/IXQFzQXEMRTDx9VDcZSFbWGOi9irSX6Gh
jpi6DLleuwbyA0i8OfsRpTq4BvkE6akqGyRHSufu8bZvrL+JcVShqQ96hGAUufZBuePCdhh8kH20
jgJRvM5pQ0CcimNZ7IzWhvp0ByxBMLLGTCbu21n5x+5vtNHC9/NgrqY+wZhnAc3MQCr4I+sCsnqr
XJigTsmp59o0FWACesY2h1GU2kZFoBVjKxkTawLaF8rqAUvAijUyaiNoObSc0h4uo3Dadiy757lO
vdurtuqVi5FRm0BRo67hGyyaURzqLAe45lGDd942snpTXRihXB9sFjo3TRgHkvqmzG0bRMFalMwG
C6aOUEHfzdzmtknW1FEbIR34LO9EmMx9Hzn1dAfZl/fbJlZD+2JU1IGlSj6qsDpibgWUb14fcr/w
OvUQQbbjbwxJYBkXJUVCc+X1xorVcPBliQPHizachSwOLDFHb+MImQhdfrlta/UUBo3MP7aopaqr
Jm1VA/6QKXtkDUahtqXWltDVATqd26bWveKPKWqJmhQomLyEKUHq7qRgsmL5fszAv8B3wUdfp1s0
sztD6YuM6Vx3+T92qXWT+QSysAmmU0SM78DPpwZPwTgwCjyrkXgxkdQNQ0IDki+R0emy3ab3pRwB
tAZNR8Uta8MJQvf2ZK47459Bkc9ZBMG56ztDyDCoNHB6FMj60pOad1llIUdZdqggL6RDr1c8hiUC
aDOSp18VoSiXPHRFzIq6JKp+D+z/jAkEoNdjynUu8yMdtozwKRq24OKUElAWdtY8QDgveZiNXyP/
WMgtI3as8EUgM/nv2qHb9trwyKmpOmcwHDWg3ox/Nb4RuPrImy0uJFXCeVn50PeTafQQZYnQz9b7
rthDUFGCpEKv3Y9ydZ4ynlXxvu1SINO9/qy81eSmT7HGbfzU9ntFv7RFuIvTZ1V9T2qVsU3Wtydo
wwTozEF8loo6kjCV0PLFmVenPHgTrb5A97rUQCBqO+Y/JmCvjJAREVadS0MDmyYggYOnxvUAx8QX
xahG0Ebi0tRCp2nfGulnpTLevOuZ54Ud8h2LzcJ1Uxw3PoamVdsy32YRGKs+03qT9ZdJ8AQRZ+1X
3T1V6WWSffv2Rl1dxIVtKi7IeiW2KjnTpWqTqoCiQ2UHNf1Od7vA5rvhP04pFReg8STEQgtzQfaz
io5yaVWQglYYg1o9bReDoqJCY8RqWkqw0ifzVlG6L6ETGbf1276BQu71mqV8bJR5BBNRhQ42xDUO
OV7unFbu7fVZPR1AXQDKah6SHiLlg7rRi22cBSh9jMWBk6WDmvHPaq3d3zazflte2KF8sA3LpPMl
xBhpeEFxUJCcGGJbAngIA4evbQ7qSr4ZdjxjV6/7/sIu5X/ixDVNN8NuDZBa3Vc7f5ZMPB5tP4cQ
YQKSWONHk4efZQwmpgpdE11zp2mAW98e/+pyLj6D8kvJn3NpaEksS7tdKZf7BjC5bEQfDzczTK1e
aRamKOfMDKUc8PqCVEH2pcBx6hiPu9JthhewNW7+07BowvWkSfxcIm/KoHaDMLJgy5gsXmZcPVeD
CCSyVCgWo/tPpxZRlkc11gY4aTV5cvMT2KeyyOyIt5X2qeYbxu5ePQkW1qi1MjotabURa8UP72L9
pPZ70Xge/BAo331eulPbMfYgyyC1Yknjc3JRkOHlsRlAGoo7CLVo1sUxkxxFdSRWOmg1fv0ZId2k
o4QhsMYiuiRQUTAnZBrmuH287Rnr4JuFDepS4TcAUOUjBsWn/MWIBvQMpkVvFpkI5od0PFZDfOLb
5rOWBmDA5fmp8ectRypadXSKaiG06jqNnSKVfCvvUeyCSHdmxobPMY6M9Qj4r3PRvUE+CFuVsMKH
xvy841DESEv5GFRQVLo9Iyw71AUDpC5xGWtwK+QUN5JfOJXWmNCDYJhZ3ysayZKi+gr2ROrgUOUC
sDUMR1OfenU2m8zuWlBegGltvPAqU8R89dYKAgBQPoAIAJSR1/aCQRv9RIYvpYmVapNZdHcZarxj
+DiCRy7fGMAgc+gWyVmdd6tOvDBMfr641QSRwaUF6TSbtMrjxsEbWB0wq0F7YYE6G9MwU3CwYypH
cNXls1uqvp1om0JmUc6shuzfPaaYQB2P3uuhaHFsjMUA18jDe6VyIgAqeNyRZCfqWQfRqhcuTFGz
5o9iz+c5MVVd0Jlhqg1vZkHMiGgsK9TMZUEIigDy5uSiOwOF/whozpzV67UaNgFeBlEpSOC/4XzD
AVgwdO0AUCEgdR7dTbFVgLVZak5G6sQJaFIlxjm0wkokg4kU7WxE4QRku9TmKtM+yRINJtvcTA7K
/XRWH5ujePZd8N2+gjwHV4xt8AtXjNuxY21TL+zS56xYJ3ks/E6JzFsdfNEAxsZnMdh3gj3Fl9u2
Vpsll8aoyA0er6THtYy0cBomFOwDqAGBvNBUz9ku88q9MZvQ6U2fKjewE8gX++BVuf0Ja/th+QXi
9X5ASVOKVBnuM49uF++nCTmSR722VeHHbUOrZaylJWrngacxF4cAlsR4j5DcTZ0t8XtFAXJE2tSq
W4HFpWIlL74LtOJcXFqlNqGu94HYc5jhxiwOMy6dD3xsjoGJVHz40j759/uWNLRH9g/fCVi1Vonl
TNTmFOck4nuQXEEsMXT9R/UcvzS25kRgqJy8AAt6iW3dlq16q9xXNveOjuGtB3JQeHdpNRsc4iAM
B53qRnqrXf7C7SPWrX0ttGto4ASzD8TRZZpxN1WnOYkz9AJq49GPRmtiHltrAUqDyBZpf1AECC9d
e1idZ23KTzg8ct9UJmDYMs9nNiKsPj6WVqh1rtEIjdZjWEGfKw+OdS09QOpVDr+kDoX9lHMNwan4
p5n3BsNVJt5heDfZJ3RGaWmfWunU51o+02A/lQABbQKPB/5LSYtyI8Y8kNjJLuxbTy4Tq8Qrk4uH
LYBGf1PeWn4EOWUX57SMSifgkfgIobgMHHicAVLMclbhcfWBuTRDvxHajJOyBF6NJ3mtu01zNw/P
Kqeiu/m1iZ/4YqNU22q+vz3Fa1eEpVXqrcCVI1DlpElWrrhdMmv7If3FCelLM3Ffty2xPJY6euqe
L/Jcx/i06awIT1P/0Pq//pMJ+lkQd2mXawEGIyazJUai5UuzO6e5fdsMa6lousZZN0KlG8ikyS6H
FzmuO52+rcVTrziD8BUL+0KweTXb3rbLmEH6oh+EYy/wIcwGymuNulkvXBTx5baN9dj6b1yhb8OK
HjdlVmKVogGQ1b5CuoN71fVhXyviR6w/NHq0uW1xPVb+sUjFmMlI6lT2YbGuDj6Pi/b/kfZlvZHj
SrO/SIBEiVpetdTi3W23l3kR2u5u7ftK/fobMu4Zq2h+RRwfzEMDY6BCJJPJZDIzAjwhskhLiIHa
RtAxggH9S0FS2dkdmnhXwxjim8qZkB5xjGp4Pz8S4dxpH2JCKPOi/NypqACa8pVJgzSmzxSXqddh
znyi6H5j3kZ4rfvf8LiZK6KFZenaYZ81P1rjNsx2GbtK7dcivJ/NVhLBCY1vMzjOFVtqkmbqSobA
xgXl98c269w4k5TkCb3RBoRztVk0TnjyBkg4NQGavj01cXD/tm9R6CExO9lice7WjMqUZCqgKhT5
OyhZCfrljc0POrlUesnbknDuyErzZoFh5Utq3uo7VuchwiXo2VM2XWggD2lk9OTisHeDwplDaZBa
QRUlSmyv49v2sBzwenUsrmuwdKQuHm4hUebrx9JTroudWrhQGQ2IZP0EOkAIDDffwFlJPxiK0WbY
AuP7rY64+wk1fb9fHgkFp03jjx7dW1CmZ89Qo/f0i4WC8M+QfIOw+nD7DZwRITc6F12EeRhAZ+UX
k0d/zJfdHnSCb817fK8HWQ3mq0YLzu9GcVC8GTtnUXlJmNk1wAVjpq1AxXu+7A/kd/gblCl4W1J3
xG3e8Ep6C05z3Qq+QSJ8OverxW/ilNAwssxJgE8frp0CgXh4NaGcOgUyc+0fw2X4g9yEixu9nR+4
cNNuxs0d7KnZ1dRclRNTsKUhSwNlEyXoZI9AEpSPi9BmdFaGrgeUcONgat/S8JLmXpaO7tJIbsjr
x36JOD8H83H0b2AI7UKQ4q2TGBVeHlt/dNxkHC12Vf3vEqu4XKnI28oqZoXOaIO6xsEbVIgYtvHI
gDrUv5XQ8PPsEEJulNmPJvKGSbc7v2JCnqXNFvmI+zd4UV04yrDmT5nXeJaF27H1gn/QJmvd0A6y
ia/qW++pP5Srct//NFIvv1eu2P78V0i84gcd4+YjerDkwWPBbhoNe2XSdpXhQYnpO+fWZmo5j1SB
93qMV7tp2tINzcZThz/DYHznKN6gcD4nb8u1TAEoavreaUE3+E38TrOAZY2bSvXHRSnL7fJxnoYq
c1tYq5dVxs5lFnqZ71TLT8bBHzo/RuKN1jurf0IHqMTHyZaMczFkaFRIQ2CY/bBHwmHO/6CUWrJg
sr3AuRNUpldQwQWGQ9xpeZmKY7HsbdT6QX9yt5iSTI1kv/PFaJS1yTCuC1fYgTIECYSfSmzB9LiQ
0WPO5axIrF52TH/8fWP2tQ2bT1osXn5E+Ta5gMJtfdVfOkHuJtfdLnU73fvBdj/z/XgxuRSqzee3
nTAW/jTVD9+wwUfzQYi3TIxYyfogsiykAiXuZTW/rz6UEgfc/eAd5Hl5xkGhukEQWtnV0xAfLeey
b57iPLB0yVBkQFzEQ2elqYqVcqkG79n825hv0LmZT/7wrTIa8DH8OyTOi5jjVMQzmoU9tXpHrzki
0xxvrZWsgVe8NraFF0LQEqPv7PQcYKmuarm5Ug2hxLWwMxQjHc+vvnh3fSJwO5ipMVlsE9a3aKnL
kganS+WFlnE1VoqbR9TvJktypFKxu/rE5Ha0vT7XNSt5XVI2zxmxcMXLS8h8OnlxsLrawAEbFYSC
ajVjr8lgFGgtRpe9mVsKOMYTRX8jw9K9DzP6qVrDnq/Uaa7/Mfo4/4HmSgNcVmAfclEJkByKpUPl
ao1Osmbo7b8oKwyfBqayN0hXQm2rmQ0/0uMk9Nu5IceY1Pm7XTvZtTVG47XFWHRE/xuIMPv+uusT
ugrcGLPfOHryPtoMylKZQw+L1Rl/YrVJobeRFUgIKTRI9flBra1inzX0QZ8V52BUBByOSnJXOYki
WUVxBgJW8v8NhaeUYeFioR4AUwqSCwUV/vPiFungUf2lgRyicrVUP/Fg5owy0mzxAfCJy6XWSxZr
BJVja9pxAQ+K4oa56WXfO7M/UbhwSLHyErRK2AYNqM3o4IXjLg7/nN8I4inUwdimQiJhZc053WtR
4xhZyQAypA/RslennwvdZ4j00JRRJDule2vXMrbvnG4bVC5QMFb15nYGatj9SpqnREtBgXepjEc9
e8ioLO8hXK4NGudPciuh4LkGmqK8Jvq7gRarxQr+x4nkXcpcpVHoACSt78Phljg3s1q5Q3XBYr9D
Or6svAkPLbXs3Vvo/XVn5TEEBQioxU4XsI6dPF960GJZbbhf5tkrkvhmmKKb1mK/rK74zqm2geNW
DrSMVjsQ8NdE2qvRuExJXEt3jexqls6oqHwdLcf/joxbNrOdHFtRMDInJUdTSd3YPtTOq4JAXLMu
sxh9wEaAjXd+IUWhELJWq+gpKKLVDyG4TWDQgDRQKVeeOzYXbtvlO1Zm3lQN4AIq93GUHljRoblc
fT4PK1pGe9XhRhUhiJz4usUSGkaQt4NkfNjhVLXuR5pmrl13uOU51ypeRs/DibbEFo6LGcLYooo6
Ay5T76e8Czr7Z9rL3KTolN2CcKZptbazVCNAouoPJCySzB9z0CqAUaG6JKEpCYO01R/yARf6e/Ci
a2qrmgAHl+TLVM8OOEbMLHbz8Ndkuyha9vUQ9EOPAwrvOiiKoVHYYb0bam/fmFAQaq/o4Abgs565
YtSpXaGB3CK/4We9ZHnuZbdy4XxuMLhFawqqt9nKk5HFBP0x+ylC/1yKUP2VDL8NGYWU0ERsUEqi
kMEwUdd66lhsPasiOmGnlzoyNzFohd5mWkkuHqJQD9no/4DwJ3g2gXJXWakDm6p7iku6K1Fm/p2V
+YTgDmuzXpRyUDCOrk6CGCmphvWeOf4+jyLcv45KNKjIgQiRNz5H750kSbE2o/bUZx4xU5gAHmBB
HG2NucTUhYawAeOcMJIxC6kygDnjQ2jeaTY63+kbOlV9ah3j/htdevDCDkrLIRMCUZxTQwiHsrZC
bRULIPU+slo3nWlQZpINtH4zv3u3KOvu3vhdUKPSinbYQJVzE6IewbT2GblLcwmMyL1vYfRTmGGa
F2asjBbRUh7y3th3I2ordXtXZ8QdwNtczreqJmNFE+2lLSq3c50sjJxpWFHJqzP8Jf0FcR7PG6Bs
/njvB2WXjmiAGPoZOTMHjzu1TV7nErxO2o/zWMLhrD21hr1yFqjcyVxaedGPBjgkJliCqtkXk0Ff
W3DpnocRDgnvGx/uB9yGHEzdVynTBsBQ3NdQveXcDbXxV4+qPUpu9+exBPsX3KVktXHEgtCGPrWL
Nk2MBnXEaFqzD7cEKkvTeKMnMsK6dZ05Iz9B4TZuyYwK/Acd+l3aQ730bis7IgTmDQBInqkgCSdQ
1TkdBjNZwrIQADTr/ALNi4tmgLr0cWmhxRgq73FXuJ0dSl52BP4IvLbEQTUYSJxUngzLCWNTj9oe
PWUWPLgaurNp3Ft17KblVX9VU1ltk8AwTvDW79n4ChahFgRFEahLG3egGki76pAXx6XLJOP6SL5+
Wa/NwLgzsIxNM+9iAGlouTCOlHi9uc+6IHOerGlHmhINPYc53dNlcPvBRkAqKwMXbLXtUHmKEwRp
dKoJvoCx6xwVVMQ+ZOXhvO2LyqdOQDgPX6wNxcu6fpnCgnBGbUvquMncXXUOshBWioKq2I216aFC
+CXZ5P8HOBp7QaNGKCreTxcT1RYLm8iAlgJcpil6LBV7lyfPpfHQKZUbWkfoR7mQnDw/ZuFGQZXm
f1A536LUOZlUa0QzzbDTIr8kHgLVndrso8qtC7why3j0xQv5CcjZLNrqykJZMMy2u0YzizN7zSwJ
poRTiUIrkGGa0LL9UnDFDCuso3qCuapJfzM78eyrDYOgvaZDQc1BGyu49gd0QOE5jBqLCa6vSkaI
IBqntsrOUxBhmgiHTpezMHumZNOCXgKE2mFE0K94E1e/zq+eyFtvQTibUXLUhC0jW8tfI2/OXnKy
VyHSZXlTKzkXRF112haKM5ReBVFbmGM85hygqH+u7xP6HNcPc7930BQ+1UGeXcf5m67ul+Ew5R6q
RpPEJzLyNpHP234HZz99Yqs2NBDh80ARUutPpcp85BxQSj9LtoZwBaGkseo/o0iWv8pkeCtCJT3B
iHUKcvcdI4pXV7vzKyiqwUUpyicKFxLFTh3nRg6UlBa+1vkze7PVi1G9jJt9SC9HC/JL5CrJrjXL
m4dXmv0Nl7dOVsO5zhrv4LdfwVkrq1V16gc0CetJYKGAcKq8oaFuH1ugUEbespdkF4RzC01fUA1A
4QU9Nae7w7StMFcs4C2LU/t5R/GoY5FftKey7KEuijWgL0tXfdlV2ZaDytMmzuoYE0whHtkEs09d
PJN5GWSgMxcvO1AUn6BfP6Ru/rc9sF1ylT7/gZ76LblJfG2Pw+w5h9K9epARuorn4N8P46ugkddp
hnnChzX2QxbGrr4cM11yZxE5CDSAQjVZtdbbGLeuiz6xPC91NIS3T40KH5GCIeOCLoFGZA0honne
QnG+KGGQr1x0DKfvAhWPFRkoAs7vFRkC54KKps+nbAFCBR2UTmvcTPaEJDw5toPgvEs6z0VijIBI
0iNYMGIjmIpfsXpIITStXITdlSajcBJZATQJPoSeTRtZm9OdAIn5gqXaagXGTrWDBh0GMoiPZ0t+
dxOwD6yiBAiJ+a7I0Ihxc0hhBRBvveh23d5x/O492T8zf9hB/dcPvRC8G25huSiIDmT17yKXvYXn
LEOpCpqzdYgJ6EVV+GlExpZxkSySc1+Ig1gfUg+arcPeT6fSNidUcCUYJptvE9M30jezuqXk4bwV
Chdsg8I5bJUo08rfCocNJjxTOZgRyshlPXSiWmuEZOCLsKA4RCGUdzqWieSDNVbIGTp2caOo+xbN
lfZTGD0Ni6vT6jJz7grgG/YO3SGObKeJ4AnkZGzk8XCFAhvtKXzOzCjWKobixVWhZ/Jn696Kn+n8
TspHpXHjxUdJj41Nod8SGRmXYJuv6SMbpezI5WuU2xGdhfsnFDlRAqoqv+268aOOylixRBgrUTrU
8HDXxYXtdHxDNnY9c0zk2+qxdjVGdxDNuT9vKIIzlZA1o4fQAZlQhxuHOmlm1o4Qa6axDYrSYAFh
RWv/HZKggzB1Yu/Owwms/wSOc11mDM6CZNWGViZwbin2ta7M6N9BTE/nw3moj6OJcygQrURwaerQ
R0bq43T6YtC5t6GD6vvpokLXxeSBpcWlkPryh4tqP6Zor6mCNxT5ufTH6EGwF5KCkf9e+NmV7qmu
hU6L818kmuvNB/FnqeLkxrQY+KBlQKn3H2bFPlx2DGqXMbquW/aNCzEmwEANAHpKoQXGbc8xomib
K4GnrbLfUOo1fIz6vXuJD07mvk6FW1luxrzzo/zQpfw675+wnO8h7Yj0JDhevKciAKFFBPLZPSSV
3PBo3CVXy8HZjZe5O7tO4PyDp8vC/eUcf3UH8NnpbrTr3m7AkNbvmBcG5z9MFMViPizwTeDqqkMr
/NQgoj4BWXaIDwt/Krv6KvL7d9BX2n54FQUaCJfWVjKvOH6DYukElpzChlGuaMvKAhx1EK/UR9d+
Pj8wUQnrCQK30Lo60bGxgDC/j75+QA/jTXWTvnQ/Ey98oMgBu9GD8VIjnEQNgn8RB5n793/8BG7R
izqjUR5BHRoirS5oud60K8Ovft4V1++v9TXdT8+hh5VWfNulPruUUVaLSpROpoCLIR0SRXjnwRQo
h+v5tvhre2g+MQ/28f2l2qPTKyxd5R/jwX5w9tY9c3+fH77o4nkCv/q9TZJrblE8ZCQYPr29tT1z
P75p/ox62ugeIos11Jh1DxSNMvYawSkPiS80VKEUBKcR7+EcqFTVxZKBXzoMunpHSYLseO7Npo9H
GrW/VqILlFSoqWejMvKfJA5m2UOA8AzWLQPvaARaE3iIPR04q63atCD+4i09Ltd672aq4cIpozln
r+vHyrm1OzcCMXtR3iz2TS27/4oOFJTRGhg/1dG/xu1pZYaalTEAf6KXdupH6bF0IuSDn84vsAyG
28OTiU7sTsX6huiuXZrqCm3g70ob/9B6mZaESN2U6LZhm6DFsVB6zw0pBne2RldbAme51/vxPry3
g/w4P9qP2l4/jJfzD+W6/PtAfyPq2OEo2XXQfp697lm2q8Qec/Mp3LDbtAMFhILZzaAB7I+4A+Nq
mu4Kr0HvpDejhdMd9+puubCO5+dbdMdZYx4N1WNgBkLy4tSuZoa2Ic1IMQk9ZMqsea8Qx+shojrN
BZo5EnaLBOsvNK0GpJMR2ojiLqTGDdgVbuJfnjJAf6Q3DcO2IhHae/6M4Y/zgxNtWxOCiKCbMlVc
pviYi1EHxBqYVRIzNrtRXVnRbtaiHIplRdQE59HWX+OP4y0aF3KlUdOxZgZa3vfHEv21facHzB69
LAERRfx6Hk04dxgaSgFV0Ibwr02dBemuYap6uJzER6nS1azmkhuUKNEPXWjwxKIC6iODemobUVox
KITWvVdVzIXqlLtA6tRp7SALq8uxLC/CCbIURnKwWsNdusGrNGjctrpHKL04P1wicgwofATdPlwQ
WAa5o5eMRaSPQ9uDQMQO6rn3DCe8LFi+n8P5oOVkV5b5zpoetMr0ClXf5wM7ghzcbWwoAdD0CjJ9
XgwNyAG0TEP4T1r+yvCoRYcaVLj5NUvsCUwOOR5YLUmYJtxhoKxAfKxTAycIt8Myg8RKpOLLtebF
mq40xyX9aw35y/iO1u5cXpqqVFR79Re8LW4x19ncHJNmSFtV7YAZdZmb4HW61BUvmoJCV3ZqdTs7
11qeu86Aiprd8I30IdmCc9suzkMypwzgw6T87Lv0wrQfO60PUvRCzmHjGuztvHEIo4ItIr/1Spt2
c78OF0peNnJBcfmaIXFpGr4Zme7U+Dp0S8DpqYM0q+vdXN1DtqXM/0zs0nL+SL5mNcVzk8/dh/B+
kkfqjK+B+qfvzFc9qmwy6pM5WMIssMK7pnxRlQIMTc9N/kexHyT4ghIxYiHJZ8KhG3i05bYKzbS2
icmA+SePLaIhI37CLZ2QI4U6trVzMtTHyN5wRVeuLSYXlhqJptWzMfZelz/E485OLpgCGRd9B61I
t4oknkngah3bwlUaD3QaXte4LUUtNS4tFeVoRZe7veI8NK0NPU9ooSb/jLXswXNdL249T9C4zdSG
WmtGyVpyV0YwmusCDOuh5Vfmj2zq3Ky7NnTJqSxGRI4b4mVrFSo3PpRqGWXWIba0khwKXkjJGc8p
+uyHQn+Yhr/oFwQ7m6x+QeTuHVzZcI1HXQvK/Di7SY107E2KmiBIUXb0hoBtnZDSNdpAnY4kD5Ql
9wwFdZu/6FBB9uHY6Ifzpis41E6+gLOimE26EjmYad2qXsquro9OT1rJUSI0ns0wuck1kkmJqrWE
KxmjYxQlnknvWzPx8JK0641vFPViSHj2Q28xDi6DdwZpbxXzgqV0EjWwyOLZybOWJI99Ze9YCqvV
aonxrN//xVw/ESnHroewTUvHYa0eQ21hTfJD2EVeJtUAEa8V6nfQ1Iyr0YdP3hwximnYU5WisFDB
lcytleUfVaaPJnAqmLtPCM6th0SvJ7LWwalpeUBiFATDu7XsoIz8GYRsRHk5b35Cy3AIVH0ccEvB
dZ6emvqcoIBsVZdTSndU9F0X3rbJ3s49vWT+eSjxZttgcaY+lg6EnyZgWUul3rG+vnYS835YnH09
olJTJ8oDMRKQaCGj7M5dzu4gi64HDY0vhrxIb3u7KH5Kvmkd3xfL2XwTtzOcsZ5GJ8E3hUX6BOXP
fwq1vsnz7D2cngo8AGbgX56UcE+z1F0M8LmF0TsxIUF9/jsEoZ5jbz6D87dVRYfUXktWIeo2OvRC
g5hcOD9ZMr10MQ5FaQ7UeCyb70VaurLCOxVwksiz1b0VZccKzVbS6nBReIIBfQJxa23QcU70AfM6
2u9qPOxN1iMlGlo/o7g86Pmr6UCeERQqOuv9onvuyHg3UOcZOlOuVmY3KUNfqSNjjBBurs1HcYtd
4QF/VmN8lEpdYl0ZiBM7e19YT2Fn7lDkKllUoVfawHGLqijKoLQEkz0w5L57fx79CvU037EcrOaq
BwbZTy7ynFRIfs4pyv2a2oPy0Q5E4S5F8VWmSc4Q8eR9AnGeqUrNcGQp9PKy8rdBlzsruQfrKy39
gb3r4STx6GJD/UTjzpB2irsEpabYELqOm6urOt1e0dobR5V4pfWHvjqAf4H4o6MqwLtHC5TQxslr
h6x5rvpFX4Do+rmJfcvOLsFEd37FRB35OBoRr9oIPSAyxi1ZFqJy8aMQeSnmwwxxLw3lDCWImHOj
usnADqmY9c6mv4fhLy3/EPTM4iYIQVfHN4dC8jEiG91+C7eqCyVNVhY4b7opLd0W9QP+1OixbyRx
djg/btGSbqG4Ja1pldupAahsio75qIHjbThCyB2sYDLGfsmo+DZWNtQzmVfBe6op11WDjL9ODqYl
ed8SHmibEfG9q7CavLJCwIRKvh8S41mpUPFN+0CJwPfVEy/TUMk2mftVoYiNaWAleDc0DDeZZLp1
ot0Jrw59PtBqIFXKJfZsdRqUhsKMu2jycog5mr3ldQ69mvq3RJsfJkhNSjzPaqb8zgGbIiorbGTS
vqipTIhS2niVV9WZ/tNpoRvQVWkO0LLxG50wP4pk4l3idf2EJKfRSliH6K1aJXctu7G8SFnsoE0m
6J+OVPbAtU7Yl9FpJt63LGxUlT8pC21SEkvHhIIQ6jqJfjsg+iXqsFchLJVmfy2aIgqEDCIZjpU6
Srzfejp+AUfa1zRR9Lwmn0/HaWuprk8NwGuW7pKU/sjGRZLgF07lBoLb+CSdU7Va4GAHM9uhrP+g
5rlfxbIWeVEqCCSin0Phdr1eYpXy1ZGn+ZUe/5ziGEXB9x3xs+bCjEGloL4o6Ir7hqvRkbMn0F1b
ryGn81c2TuF0HQ5Fc8Bdpwh3ZTrsLWjLKXYsKTASerUNFGeSAzXRJmsAKrbNYJ6Zm7IJr87OLWS6
786PSrjH8Saj45xHiTrfoplBKxbvrphKJfcQraJRvQThAWKqtnijdvStOfxE46KXNso6I18Di1C7
Nm08YaZHJ06Q1ZHEFUI3shkVZ+uQQVStnGFULCr2cwzSlPqvo3YXc/w8Qgb3/BSKV+tzUJzVV3HV
kHztzlJ60LI615n11ofTbScze1FU4WwGxVk9KZM+I9Cm8UaWOH4ThRkeo/v73ppeIjLdDGxKvAj9
J5e5mRqylROCo7YDT2eOsXaDnlr/iFIkVSsATsHfoNT+PL8r3dEpErfqHvL6r5QeVjirn4C82n0d
6Wi4awBYafup+TX0vpM9F6qsV1HEQe04GxxuW+MVtgnVDkxsvY8tEAXJIfQHlOK6hkv3v5Rr5ne3
S1D40YNyZQbnLUfoLzfY3D4fnTFlVrViQ+Wd5unOIs6x0GWHqjg43OBwF/KFQoSyHICT/TIC84IE
hh3QH3XAduWPBnyiOOz2YDSVRMGi17iTqeXua9GEy5xdr7BPVZDHvnIIA+N6ejL+FPvywHKIRHnt
X+hvUYlTE87rhzqmgTLgL4VWaDZLqjAEsE2uHQ0NmY3PrFY2vHV1vhyoGxRu9RTSJ7q2Wk7a7ml3
SyHXU6BIfOl8iBXUURVEbN/gboYDyRkfz1uOcHdssLkVLQtrTGoF2FFvXLIcIGpzBdaTfZuYh/NQ
Ql+6geJWETwSICWPAFUq014BUQxhKRTTULBg5qg4pD/Pw8nWbv37Jh8212E95CXgNOe11u6rtW5a
5sxks7f+fYNBcySNkCTF7LUJjob7oj9E1oX9jfYaFKjh4U/VUc+FJ69TmK7X+9jOVJxC5WWu+G39
HkuZ2ASPFGg0oXgPQ0Ej/uMwmn6sC5sgqqP9s2YPF9NUt/60vC5Kd41G9GBc6pdSe8zK6uH8OgkD
hw0wd+olXYnfXAOHBAk+p/GqBY6kD90JdVFmCnFhk37jtWI7VO4IKqidMNNeQxUVja8zsXYgYpzD
8V5r1loxVUJyt9r1l+39OUD+AIpLNY7HNVZJe7QoDNGvkaER6/wkyjC4w6eEfIEDDmOwnGLVcDMI
XZWpTAIitPbNQDg/xfKeGkMHkGGowWClUi8kdrBYGsKvShYMiQpsYJBr1zWq+FDsyu3fpms0Rhim
rUkP1bJPqrs0fEWNtxE99joSkOyZ0OOQ3tXxsZM95osIR07AuY09TX1VJmsrrJEHGb00yHVkPlPQ
Ksxujge15kqjrj1KThthaAQSas0gKkFkyY14aWqrqxKAlkrxPMfobkgTfyIkqKnhdp0JZcTUUwtl
d952xIPd4HKDnbvYns017lxQ4sMSPNOakRvaLJirJ3BzeBp7KqEMVtlPNJNluKTgnN8Zuly3QASE
0CUbUbtwXZU3Fn2HiJSfWBeDtW9CP2oPoSw9IrTlzZg5r6NES+SAjxo+gARdat83g+nSsNlp1tP5
2RUeQxsgztmoVJ3aPgZQbMVHhsukrZS7ldzlPIxkPB833c1JlPY0nWu6wsxO6DbT/Bzri6vgdV8b
Bsk9RbZmH3/fgMWZgXf9BmAp+avVwax7YXQM8ZzfKI7Hpp067OYOlMeynLU4EERHN0XfsAl2Vs7N
VUUR9VaEWL5vJzcCY1I2R+gkUPa2Xrh6Wx1IzvD/26OhpoGBiVYW6yFHA1zuPDH9T10Mx/PT/n9M
xecXcT6xbtEuyVp0f4/1PdgnpvF2zNHvF19Q8Otb+l7BW4nZB04kCaZERd7Q7/gE5gK3DsIxtLQx
FUvz2kb6vjeJO8/mrckMdOBYQa1Erpbe9wW7GO0ZL3bqkcbFUVcf9Dy+cGj42Jhvk/1adgQ0iwRm
El+MFh6SJhLv+0r70+VtEEWZ21Sa6o4d3j5WxpCpkal1CcPCzUC4sJCYTkYZxUDy8W7sj1H63qBM
yFD9aGaS1RI72M854xxsG9ajE653z4ZAgPOhC+e9Wt9r/a2BO4Vi4dnl8bx5iDf/JyDnWaNWzU1j
gnXURgj6IefQqRpaNOfgPIzUCnknWqJDdhzXfVHcQrKjsUFmU7iRiuKvY5Z5xTD4YIKeNOlrwWpl
p7ENhSgxBSkX2tiQ2+VmtHZQzUdUBMB1ctWFyT40LkxYPK4vQ/qWIa01p95YXs2F3w6ji2dLycC/
TjDwtbVVEeWSqsU/MCnmqHd4lEYA3oA2p0N+a5epl0ZC/LCx/YIyz6ruWhU6i6W3dD8o6L3z+FZl
/z2N4ul3cMcJQZv/EDf4jrhf6h2SKxP4R0BBa5TtbViliQtGKrY7P3jh2KGwjVydShE0cB5gWkgW
ZVRHOObc5MYhah4zGU/1+tlflhdlsDY1cMNWeS20cenwDMrQiBOaNd4IoOlAoVtiG2jKiYnvhFcd
+lokJ5loWCg/1VfpcKTv+VoihVgwKAPDmtmNCR7Ygu2i+c/5qfsaLuME2WBw+3I2nQh18wYuVLFn
KzAbaf2VbBTcjkxYk4fzujhF7I3I0bObJn85P4j1I/nF2Q6Cs7kBmQFHUQBhlbeKNYBMKjCjq777
r3PIp3PFBTAT1kNbt5k3N9f6/LtCQ0Nxb+uSJw3xiqDIAFkWUAOYHErBzCliOVZkIJPbR7uslyy5
eLb+BeApKsKE2UzNAFCzh7Zd39Xj8IGMocR6vx4xmC1otIMgzQa7F1+zFVnQEnLW2QrHSIeoLnqx
FnepQ/rbTIfyOaJK9hsKif3jEqZQcO/yLJTcIoQD/eh+0lQdXVfcTJapMamVgYGSKEab+LFQ3c7K
3ELGTiq0cAoAKGIhZWBxsdhsNQXrQK+JBrp/7BHNPSEIfcz78zb+NTjAdG5AuPDKjC2l6VcQI9/b
yd0yPeTjEw4ddxg6ycoJLXADxbnTKgq1fDEAZYdXJto2y6Hwzg9GaBsbhPULNmEzqnDNWhmBMBkv
RXKYIT3IbrT6Z2cejPSlmiSPaCLnraGjGP4bO+oLQ0I/dy3U+RwEVtVjqYOxBC3fbfw7rt8N65+k
PJ4fnHD6Nmj84NBwOCH8x6sWOzT5m1JLkjbCyUM338qiChg+P5XpWTRFowJzG5/76EpXb7IaobXz
ahkvKajRp/fz4xGa96rNjIwb6PL4y3g5qqywl6j30tGAeqLmdnWKcm1Z4CCD4U6i1iqcYqoBk9Oj
4aATUIdTkB2pRLg4m8Fwp9GSmsRm62DaXXUD5opj9A+N3I6i6S/In6hXeubN5fJbf7D86cVGO2Dq
tVdgjD0/pYKSBOxmx7BXFlCEjHwfot7oC6rnEvQK5D65mP3kH/MVLe6H0C2uMqg2Bs6jUktAxUP/
xOQ8iK2MRtw4aLxFhGqOj+S/r+Y4HRPnNtpeSbU0xO/H+lVbH0znpyPjkBfbyOcQuK1VJM6kGDYg
TPtGocfIzlwpj6Lw1HBsHOamvuaAuVNjtJMFijHAKJqVFOcXMk4rb0v33/dBUzTMwS2B/stcz8lT
H6hmw4yDb+3cG0249CUbH/LQjicvrpF6csOYwTDPm53IAraQnAUsjR4pUYGOqnJ6HusL1fl5/vdF
U7f9fc4Clkyri5Hg97XuUI9/Jx3q7Ww/FrIcr+gsJLjnAAvELF/KI5mmpWirggdUZ1+bYpeSw6ge
bZS85+Hh/JBEFreF4ixOiUvIPDXwF7WOPM6S+Xr83NiJ/7+hrF+xOQ+V0eyjtAcKKHUKbfTwLmuC
TOs7ICBXMVcWHxTMnIIsA3HM3lmHAnkXCGgYYEeLZZ3OQhNAr95/QLhQvI1QjRPFAEnQsrToiW+i
IzXLNIiMP54fjhDJQr8VGr1UE4Snp8MhNdJ6qYb9YxmrGuZtOh9CNRhlclWCyhjErghgV6ZfyJ1+
ZOc3azNnLCEJErPeaBleQ62nFEK0hr60LlrcXei0eaxAc3MY7cxOVvYt2rBbbM76bNbr1YS3dI+U
izfQ9m5xNMl1QxRNgPrBxpmIZKLFMxxF8RKXsJe1rgOVtRCPHn2jA1FtQRW6D9UEClNtmPnEbkHx
Ng2SFyHR9sIZCIMB64sBj3u6iKNFQmtJECtZkMWxI3Bu1/ZVaPffuAnouEqtDXogQeC5cYdccQzE
nAjJwoCgvSwaK78HLZfT7M4bpXA8n0A8P27DqimuTQDpageZX60N+4eyqCcVtzloX0p2tNg2N3Dc
GYJcZMWKCnG0mcwu9EXdPFUP9owQN7cg4ZKUXu+gPHa+HepFdksQBdXIuKB/BBkXsG9zS6eXWqjN
iY37HRJOhvOjrv8fc1fW3CjSZf9KR7/TAyQkMDE9D4CQZMnyItvl8gvhsl3smewJ/Po5uHu6JcyI
+XpeJjqiK6pk6+Zy8+bNu5wTAtyx2IeJ6mrKew2cnstrO2f1UXyAFiAZ7zl52jxmWE2n1Wy0+roo
bbkOA1AKRmyjFsCdbZEmKp7/bwKnp8+kCalLCLRSjqjwz4DKdszhJRqtrWvdt8vS5s46WjDBvwq2
NeDJTPwOVOcVgjR4rWodAFNNisTBEmv47AoCCARFaQacz+lZNwY5JtmonYrauYyuej2xS/TlA2O/
Pl6ezaebNI3JoAkYuTs46gAWnKimjEdCmlY1vMGttamf1WsC+Du7exaHxAGImPpmboU3HKj9yK7p
TX/b33xH8e3G2hjAAEFf7+ryeOZW93Q4E9enEIM8hDmGM25i53NkhZ8uS5jBn9BRf/r3jCcHIuIZ
UcGhXDvE0w/+NTAnbmvX2BiH7Kr5LrntVX5NbfDjYJbZnq3qJVdl7kI8lT9R11qtClSUQb4GUM40
3ZvRweeSy5GruDzTGeT2caYmmF6Qjx7399xqxylqOSuBlkoc02cJN2DSM5d2gMqi/jrN8IhvapD3
oa0MXaQoCnFl3izVjs7aPgNV+YDNBTQfMi7ng0h9ZSi0Ck+oOGmufD3aZtS047LxGhVQCGlgt/1t
HAKrMHy/PP05G38qeOLiIBtf4EEHwV3A7CbaMLSw1t32spC5zTRgXBWK+C/yCpMllnOrTCiFKy0Z
68EHfMnapD/0YcHCzZQWjHc+sCYQogPx8xS7I2mEpjWAxHGU4JaCfhZt9U6UpJtWqbZtUm8ivT/S
/Dv6dp0hYOgTV65UFi6Uls7O1YJXinJZgHhNI56SpKoSqo8B4FGnDspzYx7YWbkC4eDlNZ27sYy/
5UwDnx2TKxMlNtAYFt+TKF4VSv4y+LLbqoGdF+99tFSvN+dcmTgEsoY+ElQ4T2y6NmRooOgAU+BH
BJQpZMg2JUd0MO78W0L4dSfa0FG55Duqoi7RMs1Ze1TEj6wYY+RwekGDD6OKyx44DET/EYvbNvsY
hNNVXif+wbqC5gDEWQbKgMk0zoq+BSlIVBgean7Lq20cf6+ityT/3shvS7gZM/k99DFoALvRUR2M
J8rEyMaCNT2uf6woYspN6/VIaglPCW8U3TMVz1TBl6R+U5cClrMBm1O5E+PaJQmRZICxObLmvXfO
nbSpSs98uZeezHIVVavyacHKzO6eDoCLseET/03MGx1SpGPGVnkzRWeuvtdkmyivcvwYLsEuzh0/
80TSxJ6luuBmNErC+8cGfV0uv4rE0ZZAx2dtzamcyWEIOoN05iiH1SiVVTatndrsitzViL+5xW3h
O/rD5QO/MLPPK+Tk6eaL+M81jMZmfLTM8m88AdNUdn9ZzkwbJbQSoQjQ+QBkTp2G84bK4IBm7nD1
rqmjbJQHjzsgCDNvlJfgODjxurgFmoewh++XBc9dRadyJ15NPVLNc1NAK6sfQbsFhlxgeZdFqON3
TB25UxmTE9fKKeGJBBmtl6q2+gTmcLfbmtvK9Y/8QREucwiw8nQ3eE2dHRoQnH8S7jkdweTspbEh
ESnF6g6qepsMsgfEK4eiomMwb9ui3C5MeGlRJ1dvrxt1TztM2DjSNV8pbxJIqkE2GhzQV9ELV3FT
N1oj3tTYQ29rz8F6uEL37Fv4ZHpLgaH/YfVHhx0Ym2jVn6x+HRkBHUIYcXmte3ztr7eZQxXb8JRD
4VRAdVtpbrUnH8oWzc5sHa/pI/0Hb3QgUf01hMnyd4MPukkd12YTX6H8VaVbcwm1e/aggkgJZl3W
QL44MXZZpSmFzMdZ5u9N+dPSWvDlHGn78/LWztrUEzETS5d0RY6ibohBdXfV/gB2hM+vudqB83zR
PZ2XBVhQCw3cgAWaaFEyJN0Q+pAVgG8gbZDqpKi0ea0D3aECVQNUOAhU4F2ZfNQ0co2+vbb0yh1K
7VqKTU9Kb7sgWbCHsz4zNOmvQY37cGIQtSrz/VYucKmAyrkBMYKUOVa/7UGxTZ+HYmPKB7IUpxvV
44v9ABYUQTEnFmNavSqXVs+JipszM+W7JKNHnOd/4oCciJhMi4SJ1PUFnAKVkVUZO0JZywlaaoJt
L12FbMkezRqIE3ETba0aq5bCEcKIIOIiWjR0pwgEgl3tH2jriZiJtgqaK13jY+FoomyCyuOx7CI6
4kidmy91Ms5OCUEcWBl4mtYnoOeJYgTwQ+M2h2IoFbBQC2pr9eqfMMSB5gCReaCCaSr84snCUVam
NbxSJN+UnyFxK0TiiOZFviMBODeLnZAC1mVzeRXn1M9SxnwOGvKUL4WSxtDRwtSxWXkGEMaSHFJR
LhjIOet1KmJyC0sF0HWLCNOSInSbhjdpbDNgO5H88fJU5kzKqZzJXRAVAOwCxRwcKFQxmNUNq1ZD
x+yQr+olqs4lURObX6hcSSoNohKVuYAFzksVfbxOWe/T6O3yrGZTsqfTmljKkiUUkMB4Pkibprdr
1Tav6622shz1Jt+BH9FN7cRRVsP6yrwJ7x9j5zFwlx5q41maGqnTMUwsSFY2opHrUTMbtsrYSgzc
E41l68pOClAR+X55zkvLOzkIBVA3em5CHODWH6QRegfQofhf5Q1xstKNaH1Z3qyGAiAU4SEFZ2Ea
K1FEMRCpgeutFd5A9rl2bQavw5LSzC7iiZSJwbKsKM3UBmGhKFsLs91IEthx/V1XZavcvA0WscfH
B8OXTTuRN3lQsAJtAn6LWQED0PxpIGjwTFz5jnwDI2nQ2nngSE+9K2/UQ+HVnn8dHC+v6pzRhKnE
SxTlRcAamihuS0BpHvaYr4TkRQK4pkhz6BKt36z9OhEy0cygp6H0uag+j1xZ/RYBr/jyNGbDeSC6
oQa6UMcStoldGRLwlHT++DCTbgp+ywKUUaNe9S3S3sv2hgIlL78OpHUiP1wWPLt+J3InRsZXlSEJ
x4NfDQEoRZDHNeAYLT3OZrXkRMpkl6SyzdoBcVmnYAeNf2j9Xm0yG7xIQc4AkZauOH25PK/Z03Yi
cbJlHc8Li+WjXlRXVvw9aq+D6ru+dGXPSAF6KOoTUPIK5PtpOqSVc3moVUjJfcmJDeKlgtuJedMq
0cKLaKbZFSJORE02KkhAvmQwvIg6oIgfldYeNtH1sJautduytLNt4PQ767uykLSbMScj8Qr6/ZDi
HzHKzp3VvJIaEgjEJoFAZSKbBHrsoQltTRmZeVdg6r28azPaeCZuMsmaiNQQCcTl6j6T7pV4o0j3
l0UoS1Oa6CKq3oRZjOHWUr8X6Lgp3ay9blIXiKUIEa6U9meteaW5k827st3p7LaKbqrAbWDYwoXV
nXtZYr5oK0NWFE2O0wizUsm6NAjkz3M3OJAb0Ewd+avm3Ef7dl9vwvvGy0CUvUn2DEmaq/CxWmLY
mrkEzwYwOSbMB6mXnmAAne/5nZeHbmh9b61DHi4lLBbnOrlvy0KO0kiHKBK4aKIDrlRga++h95Hs
32Iv/sYVN9oGt+Bt3zd29JCvX5dipEuTndyNpslRJmph55vMFZqrBZVdZqsoeCHx02UlW5I0uRVT
g/c1o5ir1jutvyvSqz69r/qjHy1dHOOJmNy/pxs4bedEPQHR4hKSShUM9y91suBXzwV7FbA6a3gx
6CZc+MlUKi1XfW1kSwBRiu7foKuhS72CeAPb9Z2LyaHUxBm0peYqbeaYAksdhwKIvgrKeie5yzCo
qjxFshnI08QtYd9A040MTFwDIFesUtO348QJLLrJ8l3QXkvhDuhQvb6j5CD0ZyruIhbZag+k6mCd
+G7M2xXS70LeJYMnuGsMeAARu9e2senvGh8Ixma3alGEiPS2U3VPLfBd6vpVbcZkmmOARShPdn15
Y9Sy14VIR6OCAYzCSxZwRnNUYKgrQLiDK6BObxTEZTiXBh1+ACxgABYeAG8kjoUsnr7U6T+3wqei
JsaWC3C6puooKtqDAqcKHSJiOwI3QODSfMGyzwpDFylV0EuqolXs/CIJBgFcQgJhaWvZAKH0ZADA
1sqzJPa8OcR57V0+gTM38yjoL3kTw9ZUPYvwFMXjSXqSDSD8qg8BkOuGZnVZztK8JlYNnJokr+g4
Lx11owAHNNU3rq/JEK5zw9yai1BSMwKJgvZ7QC3hsfQFhVJSQ9MHLHfjKABeDfJtNLz0oBhgxU2k
rJbYyGdWEUVqponclQ7Ezun1nzGjGKzAAri97jt9/tj7AwIEnmAL2jFz75/JmahirpBQq2SjcZh1
0yXXqfIQLVEHzBjKMxETBSQDsSJSYN1qX3NUIhz6D1oQCHxAwFAhgIqc8UQV1IHQgIVYLC1svtVs
cNs8vGfxgs8wO48TKaN+nESJWsWUaCRDSgL7RmqQxyy1Wc1uxomEicWPpdBS8wESiuwjL1YE+JIK
oqWXz82CkCkJj6ZzEuCANE6H+pda3wpTg+VdqNJfWKspM5WZFa2hccxEbvSbsFVdcAG4l+cxl3Y6
3XUyCTyVJVqPkdhrgIYxXEd0r/eJIwAsWffEzSO2HyvOWCjwGJdt9I4g380cdNO7YQvwSSGvfXGs
k6V0wbhFE6/gbFATt521MastCaubNY8mPxb9IQh2abVDckpJVm1zd3kRZs3E3xrzSat4opOxL7cs
VkedjMS6jUByFH0DvaifLDR/Le3n5Aw3rWVWuTWe4SS+bcpil7GHyzNZkjC5NngRWGYnQwKaYny2
VmtlQe/nwv9nWzOxEjRKB3CWYa1SXX4w4zi2zUGYdmP1t10rrazE9LqI23V1b6Hd+fLsFoVPjEcY
DIpuCh8HQn7I/BIFwU7R3GTDLRjauthyhLRjkrogdVYZEfXC1Y/Uw5fkQ1WaNNCksHUyWCyfrSIN
bd2ofe7QJPhK7+V/0FtHwN8JAHjUmapfWBLNTqty8Pi26ERtf2Ylf+gQC2sU5sqoyVxYUHXmoJ3K
miyoqE01K5KodZR9ha7iwE72+atx7R8f1fvyjS/0UM0gDqDS62RqE9Ns+oCZUxjEtW/yIXoyjsmh
/ygsO98ZvUNWrr590u+CJRMnX57kFPc1N9QUPCmQitfpSvxsM1u/1rZhaoeAWlkQNmdKTmb4BZxT
ybnMOshCvtNlceEMqGyL701tfXnn5u6fUznjxp6YrFCP06SOIScj1pam2i4EzJzolwJES2ImhrhR
wpJk9ShGlx1TXMWIri0F7+eKOk61Qh+N2slc0Epq9M0oRNogJ7Eun+MHtldctuPP2jGmdrRghmfv
vNPFm9hhdFTJbTJuUsWeglfQ/r7UbmVLqwiFlbVuSx/5Tn1oUZx/lz7937ZtYp9hN9MyKiGZkDdh
Pqmksgv58bKMxelNTHTbJ4okj7pBrwmKnF4Uu95FVyN8s8CU+PNw1d0mLthZ1LW59NxeMCj6xKDg
1qZhV0A20uNFZis3GvLxNh1ZMlbfZVQXGAs+0kxV1VieBio+NBaCCHXa4e736OjKawU1z3mEt/1N
ll4lMTjEXDWr3Cg+9sU18zdNsy56VyoOcbJwEmciDOMAAL+I5gPkp6flFUMH8JuUoejaQkl50qZu
loNDG6VWoF72wZy67UMKbpRVtoQ8qRjjap77SeeiJyeHmwGqrgz0Ryd0FxhITWaAy90kYgsObcm6
yfi+LJ45WZfGk6XbLdpoJL4i8oeivFK8UXRb7pI7VInaViCvCHAyxbVZ+JuhTRwjf0CUBCQEGS9d
C3WUVd7adfkCHAanrm+CAdQZ+YaoIfKU21arPFCx9NW+GhIkal7MQVpJtQbUAU9RN/GwyrOtXlxx
ia0KsWXS2o+3lA12nW0HE4jx67I9Jt21T4DXx+wgDtyMvQfRLgCSJYVXkXHXGm7T+Iap6AbywAKf
55uO3cTgWew9uYa/yp4Afif7m9jYmNYTz+8A8wZqg13a3wHGxlAS1yw3RnE0ay9LiJ23e51excEd
5XupfQyNbxby/sM+KXcc5HdFsjX4fZasWfXqiwfkTZh1NNoNp7bRr8FdzXB+5BagatFbpQGo4kYM
HlpRVhGgSbJnufrOjQhw1z6oFlYJvQ5BZac8svgo8VfSgzjHB6YFqMhogOXqkVPTrirJtaI3leuO
FnyX+wNoEKQ8chokUtQ23mSmB/VzYv7oFxvg3A71z7pwYmsv+zcIY7XVo5n8EEDyAZ5WW4wLsgP3
NbM6J2m9QFtVcrWV0FtRA/9QV29SImyZm2szeUbRkJdFK+DoLt33X12nsTV1pHjRZKSFpm2/mR74
pR42Y02Oo2yNbenVbrOK7HRf2bVsy7fkGpC2K2jYUQ7QKLtgCGfEU8SiNMtSQK8LRvTzi6VIdd6U
Y7VgvEeLrCOcxGE3pWz79rcjBXEnu3pD4uhbtSoWJj5DpYmsw4nkycGkvKdGiUvts0oI/UJXhT18
A4VpBtfVuTdWxnW+qvb9Jtwabu7Ga9DXAqLHXboJZuzD2TAmF13YVrwOBIahOkAcg2jfpWsYY+Hx
50dgwNuWa+wT+9l6v7zyX72g8+lPrjmQFAEewkC+DIBSYfaSAxUsz+2GLM1vHP/E/p3Nb3LTyUkG
BCUd+avMzg6aQ3ahl2Cehduu65W/qzaNsxRSmklknc9tcsNlIVGt2sSaZk9g4toyrwDV8QrxR/e1
vj6ka91Zgh5YmuXEa04J8HY+y3gN64qgoa47EGlzecPmbtGTlbTk0Yc+8cHCPkenUjkeFRr8kPXN
ILNtDgzYSrwi4+RaafdaC9U2khDwxia6bNCZJqL2bmzLvDyUGS680wX+guhtWamaW2NKHs7gnQWy
GI9tYzc5+O6PZN25wz1uNRtpFrvyTLt1hIeif/dKj+3j5YF8UWKLoEgcNbkETQWogZ8cHiGFfSqr
PtyovvRUs3AKGNfKuFb7+8uCvuwvBKE/FKUVFNB26IM7X3srHdKcgrgJgTfAllMGuqEVUb3LQr7u
8ETK5EyqLRnSroIUgKsC43uAf2bzGIi/KMHdEoeBZxbJq2zBEi7NbXJCWS4yIyhi4Uj8ro4fct0T
S9iWX4zcZGKTA4mIpVTJDSYmxbK8TZMi+2bpMeqmwSZM0Xff82ujidOfUhN3C8HMORVBG5OB3ntg
b5vT114So1amHVKBnOBartAQpj6JcqeS54W9W5Izet0np3PQVOAK91hFC86dq3QeXQdX6nfgAwZ7
88ju851+nWx1p1qqivz6NhsXVwVhGlI5+oh/ci45MAZLWFECooktjt7WkO1vpd2uyBo9Gquxd8lZ
mOp4J5+Z9InAyW42QdFEZQOB9LreRwgPry1HvzNehNetwyvzsBiT+BIdmAicWFdJ75kwQggsdK9z
udPaqgLuekfzGBg2Fozb1+z9ubTPCNfJTjYs5S2Qk9BE4yo35rp946ld9SvVGR9pw5reVPCOQqd+
hTb1m6XLa/Y04kEA/FcUUX7pCOsVzpk6ZALVVShvbTdiDGXpdGmSs+pKQAmqjW2i2jSTQGvTyC0s
Kzyu5id4NBy6kvbFVf7DvzVWJWIih+w28Oolwt15ZQU9EvIXo7835YJozKEJqAm5yC69aXcosvd8
N/2hPgyO7hQ3zY8FXR2P3RddPZE3fn6ymbqkpnUYcuEYKspZajBv2sSJ1uhVdIVsN3gCLqzs1yKE
UX1OJE48WqPxU5pJmKH5EvR2gWC1B1jO1o496iq9Xd30rrGWtmgW2fzsHOMlv5L28UK3/+i7fpk1
gLMVoM9gpaeFgGWaVyYnozFK95ry02w+Li/r/CRPBExMAMrLBJBJYdDrjqLim9uFFjuxbN6zBqWq
TW6h6AX5/BI9cL2GOHQI/jRkukW4CfLYARCBrVLftobiRuRim5jEVkR5NPUW8T4pWnplfPX1xz05
Ge7EgLSJmRSyOl5xdEtfxCvIz6gXHvPNfW5XG/Mt8wbhxlfkqnMU6nZO7x7/5TKY8yFYE++NSFpX
pjpWLBu2hfwiNXdm5FjmN4Zum8ubM7v5iLKAYRLn+gsxc9zqRRRXsF8DEl5syA9dJy8FVGbNB1Ak
gPmGplzdnCh5xwy8UUeLDGBvHa3lh+bg6Ttg0vbfazt40K9q4Ok7kVd6l+e2JHfyaIv9MiEg84Bi
R+pWy4c9UtWA/uxXYfh2WdL8Kv49w4nHB34JfagDSDKtb1H0pEWry98/npDpEUWpC+peUEEAz3VS
fGJUeQh8rwIqGejrCpEP/9bq7gVbKyw9ZEs1H3OzOZU2MYMZzYewSiGtt741gcfrpcKnJQEThaBG
pHfKKICaxxEWot1cXq7RifmyXIAQQYpHR7XOFNpDUXtA/7WlADzLD1hU0rpV5KGzxQqcy4JmnfAR
sOtPSebkoPIOLbZGAkkRkVuHhSHCzkl8nQXv4I3xApWgwjStXdZa30TE0BPH6ie5RWeDbvKDn1YL
Gv+1bBeGA4inGqiGUWz6BTsFdEYFaRnGk/xUbMVya1QWVTbfH1CphKhILS88B+aOmGWiCgg0URbK
aCbupBYRQG8VlXACvwH5xz4nGTptVrxyPxf63966fw8++O0fm1f953/g7288Ry4lAOj3+V//8yb/
YL/cpq9vH9V/jL/41w9Ofm79wQ+v2dcfOvsdfPmfwvGMfz37y4rVUd3fNR9lf/9RNWn9+f0Y5viT
/9sPf/n4/JaHPv/4/dc33rB6/LYg4uzXPz/avv/+K1qwTxRu/P4/Pxwn8Puv169oxR7TjX982V+/
8fFa1b//qum/jYVLwLABlsYIX4fNER9/fiIr6OCXNYL/j4Blv/7COIDUf/9VUtTfKAE3moW2bOQ+
AfPz6y8VoBb+/Ay4/nRE9UPsWzMR3/vvuZ9t0d9b9gtwHm95xOrq91+nuoH3L+B3VXBe480/Npuf
e1NSobQqSTrT5sQK17GukH1Dw8TTE/LmgxB24dBPjconIC6OGzp60M4AJupzcVoXCd2HM4FUtQ/6
vh5hMSBAlEsnfvq8+BSDrASsCgKQX6IIYSoNhZSi6k8pLLoy2iK4SnwZtYBSFF2lTSBAYFwxkO00
Ej10kfKTd5r6x2k4OwynK6t9XVoTD1QU9XyCqYJX6XyuZVfITZcLy87ykv+IUzm4G5L1EPvxTw5C
2veqaTWkBtLqKqMqswcFJOexBB6MFSuT/JYaifqiR5Vit21CqpWqxfmxjXh4lQWd9ly0mX5ft0ns
DLxO9lElFeCw5KmyQx5KQfFhhUhOaPmm13Sltg3aFhj3pcRjpwhlcMbHcsbAvZfK7yZgokBqHxkY
hKBoVwvU5iVkTLwMZX+rWbl/oHmqoJ895J5lZuLBkFRASkhljCpoEy29iiHK8I89/JeMyXX0VvKK
/6wvmpLR5Bzr8uOjvn7Npz/5/9CeqBpOxb/995n9Yk8ewV328f7LsX6tP6pTq/L5e39YFYnS3yyc
IqqDUufcrKAX9zcdRRMyFF/XNdSJ/2VWDOU3ApRb3ANodB9xzv80KYr5m0VUABdZylj9AIr4f8Wi
fLYc/n2xjxIBpfOJ1gHkDNi20U86eaClSlwyRST6h6n4dWOt1FzLQScm5200POl6k4N5Syr1ymNF
X/WaW6udHoKUlfvyj4CVGkpp0dqbGFdWqPeNm1ioU9wIK0ur61TPcqm3edLp+Q+Uhccdd7FWaUyc
ABeu8mEg8tTcp2FnpK+ABM/9N5KRgh4CGhU5sTMF5wSM87leZjehIteCuUGq47jZXOhZtleMvsCQ
gyxT+p0KrNT4p1S1HL9zsqV/muFT43Du/IxIUYBxtlAeaSH8iOUa7eTJGhlKFjUhDc0PH2VfcbGp
Mw3456nWVqWxGarPh9gQ5Wn0M5X9SPW9y+InLgjkA38P6OS4egh2CoM5lz/ExKyAbhm9A4iPJJFT
c/SphDbuI6mIkVUUQVm7ZVgHWghGE2nI2S0AzfsKIRNtoIJc1TRksDCcF6RUDkBeL/DZ5UGe208w
pqM+YWwgIcBnwPVkTMYIOnbUrZZEeqdoBZJVNxiMwCi81NRqgqR2WVP6kuiyX28vy53szShXQ+83
SKTgLqGfeiI3b3pucImY70EPnaM2GnbS6jnUfJUFtoijJrphQEtF5AFhCFVdCuSML9eT4wPxaJsB
OCbqnoBJAfSZ860J9DaS5C4k75IBLDjioN6P6q84SFK95UNkpIdIUrhyTZKib45JJQMfy67CKMWi
XF6IryMxQWGuwXNB3ArRyMkFBrYXPwVRePmuUYEj5/UKHRS4BqVoKm0VobCIvpQNlqCwKzB+0Rcu
921prXBJyYgBXB7M6BmcLYuOqiwTD1MKjgbERSe7glZ7Oe4T5r/51sD0cs2LPPP7leRnFaBKe7Ps
oCKXRU5CW9BA8KsDeXA8qATmdPpwCKwB4NN5Lf0II6AcS5sO0HU4EFnHw4o7jYi1QUNUr+rV3O4s
OHlowY7Axn7McgpAZwZCbXa0sjArmVvovFTvszZi1Y/Lwxzt6enKjMh6qIUYvR3YcHg75wrTCKSG
5GLofnQl2qSR4G3As6at5E4QXbK7krTSMQfL9XhoasHHP6I8WKSRIV+GMfYhAtFzfGogNjMZhlkA
KqCvKP/BUl2CDY9hvQYBMC+5RocF8XXY/SpoyuQ1i3UGi1rmWanoG1OKpRYcLSGs7Wj5+xC/xaIh
bXdal+R8ERFoqtbwPAFUAb8XreUA7KOT+6kjguUWG8gPuKBUylZxjaaR5rYY6ihnYIfp4ToCvStr
8Rnvi4z3rpkMvXQUee5vK6tM4wAxn0Hud1lYMPC8MfTO++gQ0mUpvaeZFYB0G+H9DiZRleJeYVfy
YKX41iTyRbHUzTOphYGlouj8oIAbQpQNGRF9YjGgmaxoWZu/GDrXY93J0ZUDVfT9xrJKRxmAwoJo
Xf+H9UwbDZ81n+YkV3wTHwEyhdDCawRZPkMTL3gcHFKzOEgjzcN4didqkXQJsCtCnr/kJU4RKsOr
xNSuVSUk/Y5UTY/lsPw2HZ6ysOt7w27CUhQgnJBVQe+DYvClTZlp8fBUSk1FDybICaAmndZmqbVO
Gn3cHl4RCyrUt0hL3+dlnAxPQ0oTkdggXR4vrQirjw3izArxjwRP2+HJzLoOe0f0uMcf1SAHtenm
ekUqjxrNuHdgZorgYBSf4i0zkMA8jHawGF/B4Txg5JHERt+gzvUsee0qyorcs9pSaY8a4UO9R6E3
CmbTNCsBbCUFPvjoAw2X63dmMl97auVWgZIZZgA/A+UjHC7KZdswtZpYfaSPQORANLxAUU57bhuI
37NAsfL0ZVCyCpWmHYKLOTqaOOAwtwD9FDAUlyVOrRE6kFAYpnw+dnF3TyVWpVyFIiPiOxmaURlF
o43mTwWBAy5v2hY6ffFjMkAJBapEquB6RO+Fnl4exidtz6lVxIsb3RQjnw+Y6Ebg8fOZD6RtgOVP
s6dMY1kNZEre6NIHL8IC1ihMKqasSt/g0W1bmWg0svNQR7VcYKIzl9topBEpKq/UoNgB25seO5QD
mAj1C/CI3NemJEfIXA0d30GJ5NCOZc2PcoAZA04Thz2UoYe8DeFdbP04qceT3yLFcIPmIyPvbZKU
pGvXl2c8Ye/FFHFBwd3ArDFbglDD+YwT6odMFJXx2DZMhhOrl6UKJ7YdRr3V4GRpm1ARHdS2S4BZ
WthB/enZSjQfVZo0sVD9ow8ePYxXLaIhKzdRrpLRRBYDaJ+8Im3zKloPaFfAqfNFNvrUSo8n4FNp
KAWO0eUpTZA5UfeNAkNcm7BqmJ6CcNn5lArCsoHHTH0065DgbNV5MA6glkgzHt3Pc4wygh5j88Nu
POKwlaNJKfMCF40UKnDjlU4f/4kXSZW8plZsaJtIpOM6FL3g9OAXHX4qCsk4RZBk4wmcSEZJvNws
W5T59bgvMN2FqU28TEzNUpBTUnBURha4z1bGkxdA3SWKkTa8fyRBO1qquiygWkM6RPytlk3Ad9h9
zYvhCc/y8X7MJK5gQzqapUG/GjKqgGLGAjiEeISXWmI5hIHMOHDZ2gHWhEWSBRXTRJqP1q2B2dxE
KmimgB0OjwQCoxr41KqDN5aCpcgCDUtR10Yo1Y6eNjGOBFp6Yvztj/UZTWHyenkRJtYJwJWov8AV
oZt4do5Ai+fbqwhgK/W0kB7azOCwDn+4t2hW61ALiZdlCOTKyxIndS7QKIrW0BG/H9cSykumDy85
5vBa8854qBoFGlL3dQ2Fwt2P9UGAReP6yhcSB/cfTUmPBU9bn8FlgdHDKomyS+tbg1amH3t+rZkw
BjiQ7X2ZcvxUlwEP577uGC6qP7cN+QCGpexSk+Gs4BSN2xEk3bgRUhwp+MPqY6u9l3nGMRL0VeNu
Smg9vlMvz/2PNr8Tm4jJj5cAjASAn+EFTV82cAcrKZC7/iEMe5r6dt0kJHd8IfvxgaqDVvarIixp
bgJNULXi0C7LIiqu5LQhnW7n8HakXRlkoLj0s9BA2FzwLnhDi7a8QX+IRt3EYDx91+J0KO8zTrPy
VQxKKm60VpG7wTVjZum5U8B/rBpPCN1sD2UR+sAXppmcKaBEKREPZ6y0FCfu6gYksLwziyG2Q9aW
WgdMrgTRMOD5l6JP7U7SYy32UN/TaEea1r0WgFlAASTMOrdEqPjw3/yg3tahAc/MMVA0Mgx41kIV
8y3w4f3GLgB3TL3WMgLi6pnUDQ+CcjV6arQ08F2i1aqCsivNAlIJDerKQrWoCpDFQE+DDVDRarfg
shh2vsVkea0IcIp5gVSZobzKE55pj73eBon0aHG56x66uiNou6zQLXyPG8No3vWS0vJxMNqAcTvn
XAmrO6sb0mTtR4hueAPXzIzbVgIkrvC/qDuz5bhxZWs/EXdwHm5JVpVUGm1Zbts3DMt2cyYBkOD0
9P9Hl3ccW71/++zL09HRipZKAgECicyVK1cmgdoGGb5YbRV2Xwtb9NOSslVW+S3S44xWed3MA/oH
Y9ZJL0yJA7zGP2WtQa1YZAVGXZ8mX9hDU3wrws4ZWeUF8SWUyzann9jSm6XIYr2Bqj/65qHrXCGC
ax1lZdHcdt5Sy/xQTfk4T7fAuHlZHo3e7Uv/rTcq1V/7lVvk4ZG94lM0I6bN5FpvhrAEA80N15dj
WmRqq9brOR+MojzNZcttk9TR7GJgJ1Fq70NvaN8brtkcM+qqs4PbYt1rgdcFaLw6tHl9aNAz5ct4
+SaQbsPPzD3pgthtP7jyZdMysqdz5SuR21fInBpBkKyVV9ONdekqq23QAZ/2exEthZLp5FQZG87n
JVsR9Uwqr4i8/GElky0CevYa1dwcA4REbXFd6zUKd3EVx6NmTUbRjkkEavSK+n2QZ5mx3VD5PrBS
xkrfyfYOqy0L78ZwMhU0t1YpS6t5rCokLrPDXGEI8kNfWg7PjsnaH2mdDChw1OkWaylTU9SVCtNu
NA2v+2DnNuW1x3ZXcn7WeShlogi9WVk71CU3CNnuYv8jPD8uSyxltPv0bjEw+0QUVuf4x6qY9xVz
GtKuUdwPxWigdR/sJt+dxjwMINWPPRtg6/A3TmOkWj4nLlMtRg9x3FhW1BpDfo+GjNGawiLI7CzK
4f0HS0Cp8/6ymmVf586NKrAkQxuKV2F0dVi436QkoJFHVZZ4WskcWmsgkzIswON5g66W+v1YdZpK
SKs0iq0/FXpzreUurIL9kUvetNiefHYWIzj8SL5kBnphY+orY3/z3mrwPRpK70szTRYf5YoN5cwz
TN3AsPQQ+P7qlHIc+QLgVvA9bxG9/1R7bhY5iTtHAEB0LC6QGjj82D3ZRoNv1MErY59cNq7fF0Oz
a1Tyw8eNvM3b/88ZvPrOMUtl0K/0+1Ibl4//e5EvnwMpsOu7wKZ3eZBYHTVvL3Xpi1KdyEWuTFra
28JY5Cnz0nwiAKdpXgz/dn9R/TaNbDUibxjr150VrZmHMmExrf5D1OqeVZrstuEj0DstngqYI6OY
vjbX3enNW3JQnNEgN+VLdFnBXnCCsGuXORU0glxlIvrOn62rVYd7dG5eXu1le/hZ3bA+cCn5DSSw
mn3yi78W7NPcUvswhVv4fHPtpRkUz5tRuno8M1NnX97LRtr0qnlKJrn/FatUA7+HgpPD7hrGYn/0
y4IifbLxPz3ipm5wMEyvq6vrzfaCRZxyExDJPMyl7jnTUUWzrScxzLzfcgps+WJRa832GTw8Viav
JpzdhwEse/+D9rR/cac85EvTmftxaDdvf/5O+3kxP+smb3K4P3nI3y2kY+XOVT2sgTXeOJe9Aksj
GoPTjyWPqknxOEvp1PwRboCewStR1tzzkyU333zGc6vCKRXSGLsyMYc8Y3CvKnpCprERYJu0JNuR
G15ToamOyPfjrLlf+V69ah/FSagw9rKeHXrKLf3V6PZm20KBd5uWdqVDDmxoRZbm88UoB77gNHoQ
EqTmv2s7g9t55mwBFUmw/OYe9fAMUGBWFaNbRd5P7/0uW4gCsnXb9/5MVQ4g8eJIGwsTqqLR4aFp
uWLbw2J0WTRcexFX1fLR9JcKe5M3fV/XVz/g5GpsClUdddEQ735Z3cF1nCtRFSzHyfl+ZmSPdDKv
PZvrbHvvFGE/j8/SmYvZvxovU1+ifGCJHLFsuy4wjdUG7+BvpoWVG5W7Lx/y3fuuAa/at/gFPw0h
0bAClrb3+Y5lafNFscH5vCxBH42YUltwZaiZdRfRa65c/fbOEZbiE/5q7THs5OmBfXUBWaiNbVR2
1J1UmX2dZ3Ljb2wX6C0jLAc1lB5tc9dTZtWEvm1L7ER3jwZgwrtpa38/T6M7l4DweR2OmErHR7fV
uh9WLE11JNbbF0+Xzg4V2DqsweKrpsv5dbU2zPLjjHuWGec5G5Qq7yOn2kHKXnPd3QV15vjjGxcY
a80O9K0y1uKIjKnXDCnQhYWaVgAI5H9ycxokSGqw54iXvxnuxqz8rt2vjdbL9u2mbGWx+S4rWY09
SDQ6mqUznefNa2lvXm96Np4UzjSowiZIvX7C3rK/jBlpgPVUueY+h0x0Bsaf8HJHqZoSfxXPmmqj
WXzyo7WQ1ou7NH5z7/tSrNnRtfthNP6eS6tasgM3mtPsXSfBvw1yklag3oNIoof0zoTznOdJ5q1O
AfEmwLeRX6OpnKT9cchCoImTqvXUQmWzt6F+v7nadhEj53ZYCPYtq8enRGkz0pZml7dVZCcT3zSC
KQ5mMlNL+mMml3cpRQVAnKCms+7T+m5ummba7V+05rs1wfvfD285tPsnuu/ofVbZ+/cQ7jL4xIpO
HF8yB3Sipci+23MbZZMJjnKOt5jdb+NKg/KKg7qfyqjdf/Jjy+JTYol2dVB+dIHgd3Nq5IlaVuUE
sWUrM3zURZAjMTabHYC9u25ZZF/PsttPeW5Acwa+J0/EF8SNsBZyM9nfrkn+4R7ccn/yuiTT+OnH
QJ6KuNIkW8V4ukRsXVltQR1XndDum/pisOoL0ChDawejjUbuIOSgfOW6aZu3ss+omfK18aRLTzDn
cSaLN51LO9/duAJunUHpV7M/lv5+4Iy+5h6BLqD3Qy7sPc2YdvOy78kgo5NwGXvF0LXtoagaTuPx
siDgwLvRq6k44O+6g2VUN4XtNEH4B+DrVUAPloN9YAejlUuTiX/AysVIDgG82n4q+t7nqYM8XzgN
c4+ZlYa7n6BmAngp4qmU+7P/IbojVv4pttuHh3RGt2H6kEM5eI2zKr30xjwEQFUX01iBAfMUxAGc
pN8P9QpA5zSZdLZgrJ0VC6S7h/U/QRcz1Msww5X89x4x66Wn/kcg+fSALv6+uyO/2F+qLivecO8q
l1f2wzj+/ll+hRDoWM3+QZKHyZMOZ5+/Sgtlk2MD31b503cxuk+lZ+3++DDQgvOw9bjOf1rnfw4I
KwfggMo2G3AxeoVZ1IUyraY1s7dy6bgo8pob/zpYa8zcj5P9+wm+kl/YZwh2a6JVaUP/JB31asCl
qdy8GxuCrIvFmIttB+1X31k9yPPuEEIbEdmm3ujZWaFk6G63547CNBgDIlt/7IH5607niQildhol
7bg8F4juFdC4RqYxB6sj3zaXQzXj13HGF11n2PUynEpeQeHqlZMZOVwOuBZGsT9IJRypt2SSRPZH
r3V6j54+mJY1wdRLPs75yKz7cnVsRybzJZ8lLmb298v6+jXy4lz6e0CtApK1wtfQE/euHO3FmO6L
od4tE/x83qAYvE6/WRFBcf9QMf2fxvNMXuT+D33TXq1ZsOCNoKys739ce0teyCo2eyxrH6uhzP8r
aM0zv/duBlnEcHNU/2EOnDkDiZ7K6v5yLeEk728jqBvORTfI/cL4/YLueZz/sT/gs7vQo8sJhI/i
gmi+gmrndVtKtXn1VdAZqvaSoG0D55OvODB/OoL/HIpXF5JZ2qscyCvvP//J/rSZ3a7UHORXF1dk
8kBH2Ee2bPny+1n9oGL8NDGwQoZCvx8hdBLz6On/OpppkpcJymI4qc02C3hY3rKzETTkPN3/PWwd
OfSkH3KwVahe2Ua0iDZRPlrtDbc1FJw86WsB8nNru2AP5mObeXneX634Bh780qWsrWVNaK084KZI
2RIGqcp2O3loG73Z1PH2po9QSKg8oLZbZ7F6x3+MLvm82icYcR6yrrXkclfnxRRBmaEzaWmBiVRQ
Na4INIISMWajEryKHw5KYPBrRUwt574V8NBDLgv/uxm7hBr1bGK656K1Md2EhrsbME+2gUPbI/7V
3He25gO4WL4O7p2h2Z054+LbCJKjnHZThNZGE8lhbK0t7gYVdbSVFEFT6fjfkIfk2iyoiP/uyHz3
oMiszazvJsP9Eg/k5EgqoICwbIq2e4Zsa6KK6WySrSjzpEGXnHgKPL+pmmcHtzdy7v11jFxxXfmm
sYMBw6TAWddLHBbN6+DItKh1C+wKAhOQZYjpGxv26JnrPp/NNpY0XvLsx0hGIpgPuYRiKN95azRt
/TvyDXtGCx+Qlkj3/TiQRHhXCtDmPIWEBJ3gWChJq9OktXA6/14JPYfw7NGawv5kecs6hvduO2fi
TRdFVW0fqm4wTCJhDAe9MmCIkks/0CCQd5vOiw0LLzYNkIkpwTVDiydZ3TWbb+toGIctJh09l0TT
UajIi5aFOZxcsxnnF99s67VIMxeHu4vboGvVB6SXQ0PHuwYu3tAPWyTJh+f+bdhit6tjVzS+TQnv
xc8C+N79xLUb90vnsjVQ5MQb7IKmJmRTEYwYEU/K9FtKuIa8D3gMu67teK6NKXqHEe/DJ9FFRkPB
u0evyiLP5yePpk1VupZzdirdybkqTWe7btUyXYFk9G8D5dvJEnnFfUBDUhPMeFLvMjb1lZt7/RBz
+oqXSonmQ26Wfdpp0+xovavcI8EukJLdeTehMD/1Ncexm4V/68+lSAO3KHi7pqGOVbC4dKwq9cNW
NaN5wCsfD1RQO6iWD377pRD6iXoMcaNcI79pp4HmNwMQNNyX/GrqdYTq6Ry+CUQhyeuL8ms5SAqf
CkFNvdt1qZdF8hxudntcs44scCc8lz8drl3iVl1wnPmT1yHx2Itaen2C95B9lVHdnGpo91u8RpV3
LCqzfxJIPm5xA0QDb93p8+d52cLPjdF5hPK6fTeHdnkw7dE8I5hBp5PeMJxbF5juqMah+zZUQfYG
8LCErzQ60VeLVA/xjCWst7T8LcqjWDvjYA3t+HaYXAAHTEE6rIs+O4Na69hr5zDJgigrwg/lZNN1
AgaC/jLAR4VDrsVImFO2xRojqx1+C9E1a1MjM9S5jaAjpK41Vm+WyamJk9r+xhtGSya0S+5piTSI
2yVwzZvBt/YdChOYHGo+zecFd/bODOrpGvTbOJe1U9hpiPX7as2zA1d2C62CsFkYH2ch52/SMJbE
Lq3t8zBUvQ2jQEAf3LaBnVs0oolhTCmdCmRzl7NPuSNUWUuU96sVYIgJqZJpdhrnDNu6EWeYu9Qe
C23feE27xCC97715/WLqLLt3LY7PNOgxBVo0yzhf2ilIPTplHNxg7NDAddXHVSz4ZCbpbdRidQ0H
AmmPMvdEjDKy+5nMdB87dtOdeoCC2Dbb8c1idfWboVjHOqnHMX+WxSo/qEW0diwXvSSZpZADqXg+
Mq4hmBsHbym2xF3C+TGyh6KhMGiqPlet2GKSPO37rkc3VojJehORRLgWNuWVWpnZ2S079/MQ+stt
Bd6P3DqAK4NmY5xpQxKR6vzWD42emkirjj4rA6cmDfHPqtirBvnoz359xND7PjU7W3A1Wn3xCE8H
bsdcqGe778Rp0ot1qsTkf1ZO9jwTJz9vskV1RAqX1uyyzb+tLMipGAOtD7iBKwzfCDVM5UoytnU+
xmYxTdd+VIuTxA+14jwYaEyORN2LswjnXaWy/mXapu2bZoOnU9Dbdy7EgpPJTZHKRY5P+JcGcnnd
dGuoof60mX13chorg5kFnHxfrKbLXbZgkRDuCcGDvNq/CkjMJGLoqlPtafUMt8vh+Sf7bJmdc6x8
Z/gILicfo65QV9baRE9tq7abfKgkjTcwuYTBbXnfueZ4VtqdH7shU+8UQjpfnHrCONhyne7dteXw
gGk9WM6obxYVIB8zL7RG63XYnTK/dVPCYxiWwB7R9Wao7DbDvL3Z7LB4DoFOPsotHN9x4edXHLbg
brOMEQ6TXx6bKPNuyXBbTjK2UZOG29o57HfVHbfc6B9rIPjHfBc7T2CGmEc1V/KjGLWbE1xv262K
XH0DUakGHWj7d7mzRS02u10OVNGEVxY5v2QSm/sQTrkDMq+Mr0ZGm2HzdvVcegLTVnnB100DDaQd
3taeMwXjwexV3VCsCZ38dqbDyyMoS3NvuGv3vhnVZ36HbmJjab0fWjyYSgfV/RJV0C89YZXnqBf2
J21kmproYjbvoPro59KeJnkq7MZxk6iwghs361V4jGC2R+e2CEVKHtfd4ol8dxpGWxvE1TZGdCxx
su6+N8j336yGDFhr35xHdSujiUSPtSgLuRxXtg/O4hpvgi4qReIvin4dRSTU2yovp/ZAynctbtqy
RqbGUJ0HCTHLLOMUTMOwvV3DTunitLseZhrJpW/6mlXr57w+18TkqoE1j+eSeK3OpjvQkorew9rK
383B1q9Jbzb+LXS9zEpnuvXWNyOB+PjeK4n+FHZEidHzcZzyDlrR1TT6wdmzF7Or3m3OmtlTvFJ+
EOmzjbGj45VLRuAkm7VTaEgOnn6K6PxHGbKdN5GKlZHlTZ0YbrQ8lQ6smdgu3OZNv1rGdpp9okr6
XUjbvJ2jaukSW4Hj3wUN5jSFILelPcjWubLHMqHtZ30ejXUZqodmNfxoc1j+zlxo52nabb2ztITt
tQ/j6FbhmK5+5VMu2emh5zyEpDcTba12e3At3RS3dUF2Nm47YN5kGxcEdpx2JfGDtEB91ZUIgh5y
EoV3dQlMmlZLuVw5uWuFKXXKRQAkVinrus6VIB2pvWBFBZrstz/a473hRUuQtFXmDnHg1g5QHJjd
e0sY6uuElEHqKLHap77PLOeQT4Wt7QQXrjD6hNw8VLQ5Dgr/7Wq4fYBjpsO1bBIs6cgHeupMlvIL
RkjSFbMQjYi9XFpLdKhbulwVB2EvvefdWfSP188kc1sUlGTofs6n6dO2FflzXohPeSTQ1yBMaJ9m
uB2HLMzUyeTyMDESviL9FWwILdnNvXJKfZwKFSVCik3EATRNEbet1z6prvFTpfw11mHpYl+nsf0y
5tl2DHrUqGW+ZHdkGEMzsZZhlunGZeM+RkPhPAUQiFRaTmA97Ac2TAwfbv5q9aJ+I2Q3hIchCPLb
oe/6Jy2HEWn/JZ8yJKbaPIiNdomu276Sqd3J5ljLzHvqatM6RGPR39SZZ9zZ9eLe2IKkZZ8PJK8j
wqLURvzjc6cDfdoW225iM+ASTs1oksNBWH5/D39wHq+Fmqk2HmaKemSdV4nrD5OII6ulp0IPIVJf
Dz6TO6yA3E9bpsqvGXlveUKodkoVh5Kefmut7rnlufxLv6Y1XIV/wSNkb7l1yqOmwWOiO1G8r8rc
+gTythwh7USn3ozaYyCC6hHtC5VMrV98MLv2mRbeRFIEbsfAzqqP/WyPfew5ff/RMTN11rZDL4RM
LVWYlICj50zYTDo3QbjLZUoIdp2HirDkPM0WbTgLJ/hUZ7n1obac+XYic5t6QqIaAmT8HvDdpsI0
2hYRO5Up7/wsc/amGMW8b0L3i1vvwfDatfutvdjDSz+FRnlo/JJEKGBy7193Xlf2yaDKZSTXtPWA
hcFcWYnTYEcQACsr746yc/ulKIqxjm06onZx1QSoatX83QT4iz2BiI1HB19tB+lYQORU+Fp1fm5F
P/4liNqKpBaOY37i4kWpDX3Zmf4yY+2no6iMq1J69vPOGzha6J8h4b8a4sHzlupFT6HgeiDyPPY6
gw3VZ55zS+pO3YgVUkmsclya22XQ4oUepkuZDMCMtJ+bmuXLOK6cFQ4lcZoWoJhfJ7JWU0xGbjp0
1eScAalzKFMlOnJXO230mwuFNDu2QTHeuCvxW2zgjoxpk0nDOxiyhfNrbpP3fqT51cdATCh8Dc6Q
NqYhzXs9B9YT2bUwghWEDxf741w0pxmn6oz16+bDIouiwpWLcD1hcRj9vVPMlpHobGfi0UbJEwcl
JioMYKSwiZClaYvK3VXEJp9USlvTLhknTR32MHZKslWWNj6102Xbh27QXf1A6yc6NhNVZDUmLfL7
TSTK0nmzngxK5Tv3wddOFsa1JUvncwNt1OiSyQiXKjuSMKsX864uer+PKJPjZCIdtRXtoJOAC9db
04L8VdjEGja3u1Isu2Yt2vboijtmMuglssRjM4EOOfECzTvSR6WFLD/kee32eTpzVEijUI3jdGiZ
LLL3x2OOr9Zd60Ib7d+DHJbJOxTwn2jj5ElybU+ZaZN7OQmIUmOXqtVFYfGx0qLmPbgGdCldwWQm
BzBBc2f631ojCkzWcai6Ff28YvE+eGSZiqcLWGuIPeEwNtEOjdpWtogbWv/uqXv4AnsehHO4BV9z
NzMX/wSveuO8SWuIyo9azIWB7F4I0GUQ2WbV7HNFYI7H97oAUAhvRxzK5d6sIhOBBJ0PWlLtR3aL
t8WVV/XVixPqbmpTrxn12t04multdAOAZTEkkF6cNntyRk+U/sGHqFo6Z1NrufbwkMoRH4fYIZdH
IUJadEPT69MaFtKdDZkL111EWMw1KnGi0D0tR5oPrAIUlvJOWSZQqnQzu4jHLG7ZHMQM4yYCO+j6
8HbD9QsPmdH4GVmwKYuEji1XRu4hWDfHPZH3a9+LUDfPBuyaMbZ7is9iV3N2DrBN2q9mV+NlwX4v
VE1TniEq0knBU1nizZYkHzdfr99Z9ueozKdHD3bsFThwedubmUOjMl/fVda60mzKaSFrTRGJYGE0
T1W0zMG1xIWjtXwnVjdeurnuTmo0YTEuoZg7inOm+qvYqGjEtLptFtM0ztXp6Gzr26E05gUHwWgO
eKBEiFklPO+kfHds06wNlxdjy5aV1kX5LK23YV3WXkoFePdFmSSw46GaCA26zZiIRlRlFQfcCYW+
WeHV09fcWHbEBY+aYkj6IeVH6rSmzDi22goh59j0Ekoy0+37g7uaw5U19MHHZmpcVDODzM77BECx
REcDIdbhvg19U6e26enxA9QHaBOxErDsEjgdcsJBsmx4RYBb9zmRdxu7Ej/8biHhtsSzUyNuV/vN
2chRsBkgXlNcAbdOtFA37FUPadh5ESkpYyxO1C3wYoIlN2La+sorKRpZJRrA7GWDsMDeyKI32jB7
5rmJo2+J5XHlZacuxaTRoYJb8Y1GlzgFdSXyWwMzPHwiuJyLN0HVqt3rcuzyCg/GPys38MoXTKSz
npzJrd72s5PdQZOk9F5ZrHw4bwt0tUyDjGxbucSiNOfncPH046yagilQxkZ2OGh7rGnQUqxQe9Fb
C/gwSKOqn68tQIsyneHG/DU7LnWEXj24V51bUeg6K+9JZnl/HO3O/OCrgS5IATzEQjUbDP1h7wIb
eus9NZV2mdp6mHY5mQ6CfFRO0XSd+wp22tBt0EHzbF543KjZqRFEw4nogtU+kiEiz0oPzXJI88mZ
ML0G9Q5lPNLiTMdOPkicgm4d7hwt9G1uW1OYml4ugiNECPFuXoIR1vHYMUvYAMEnVxUhDdFwwB+k
sXu8A+rYCEsa64oqZ51F0FFqWRYpF3oF8wq45HFrQQDizRfCP9QTBLvUMdGW3OTC7+QedDpoI61I
J0f8PQ9Fd7CzYaFpu7d+DLAW080ydkqkjZzCtwMtFzXDeZ4kIChBgVq7v3OazL4Ji6YOoAmh/hor
K4tuDKOwX9amrM+LIYZHuHoowZSh/ZmqGNrxdUMQrUnp0c08CWa3XFM9r9UQNyocs4MuyrDB/iqn
uakse/WOoz97742sEMs9yBVyoRA5aKHSiNb6WEYwHqikttR9D8PEPASztxIURDZVDTIzvfbQWlXx
rvYWhBW4N/Hq8M/TwlEy3NfNf5idGRjasfvsPqStyAcJyyKPJ918dIa2/6DGvo+LsgN7hFEJUSqf
2PKN+pgbMzqZ9bAYiYHncac05T0DuMunLtfGtao41Kkq6+Bh1GN/Hj1JrYcK6ltwgeDKyMzwPYhx
GbANcv9F0PLhsLjm8HZSq31dIxZpJ9UUol20diaCrVEHxBMMQ3g1OEXnp1tk4Diht7ucOs+emrdU
y5apAtxKFVvdTaTj6QPui3XTrX0BN3C2PhTZunyIMpToxaARuSQxc2jDJvsbWrGZup47Poe4+yfL
zayXHgb6B5NfQYV5YeGg/H+g5ia8W0jyn8Q0cupC/RmC8vgotLlmcTj2psU52B6j3KjxaCy3PXEf
KJSCwsFJ0Vm/AUUzbmdpq78qwI40XAhUJCoFW0wng/69ETboTBeO2yYuqP61EJ1FKgymZe04X1YN
+q8OtQAPUi9cUHU7peTAqWL6QETbt+Ktcofe9R7GqpBY+SEMd26SktQ/79JEa9VKcg0kHPsHd4VK
s55mm1oN2jn05jIW16Yu2mq7hsi9js9ZuczeF69z+/qq6sN2dJPMVeZIW5vJc2eF8aphs5DTgh9R
RVbpmynEO2vDbQzNtUxU7StzudbrAooZ+/biHV23m8NPfteNGBUp6mZpsGNeYXopfh48hdRY/TyH
0OLCsYKOjBsPq2qlFppDA42d9kgrDYX6b6Y01mBISWhC1EPUc17rgoxlmdewhUSe7SRy9qAkDYKI
72bKN5MTjoQwpbP4Sr2n0Xg2VSmJ2JC4j5Khcqnuq6ofdJ8O8y6ydDCFowf5outtQtGKvyLKlY4U
Li5ZvIkCy3CVUSaJeC6I9T4T18/NqDkV+TIF8i9t5Ju994wMa34GFz7wlxtjHAiYb6p1QD8rWcwo
DKbjH9Jzu6bO/yTnSP5RQE1/AHxMstI+xIdfk3OdScxRLSL6YlZUkfzIett+7ZF+Uk6bw/akoWXX
JmbrKjuIA9VQiBQ35FGGZHS6JXiuvie6fv9cv2Z7eayAPD3lqgh/kDwkV/TrY5XeSmlSXgZf617s
iZb2Qvxo66hhIxo96bI/JCp/zcnvI1LGzWrstcOkfHeJgZ9zooCG4WhSL/GtvYw4XVg1jtcpUvND
ULgaEtxkLgYlH2VFsvLyKv4rvYZ3fcu/ryUYflGB+d9JOvwfUofxeRP/fzGHQ76K8WcRh/3jFw0H
x/8XFJKdvgLZkDoYk4LaizKM7f7Ljzy6j2O0HbrL7B3+fijDONa//IC+SrB9YBrxKX6JFPIuDGNb
/4oi12LDWVR5WA4j/Vtj4vFyZC5aPf9ZF2bfoT8dLKpy9lrN0HX32kHYs/t++ynHzinvLcUhh5zt
xuHiXLV9cxb4MpUkR4Mmkizf/bQwP57gZ0mEfYf+Y0QKBimFQg7K8V/JZ1FdEhZcmHlSB+GNY/an
Niv/UAHzqkQuuMwKO+HtwkvUv+zMpp9mRR5tj2/CnNaJkIZpp4Kw+d/Zubwq44cl/sZMY+1/UfFZ
JNEf6tdf8Xi+jx0GLCv8LAhUvKBfx4aqKRrVZfAT1ZdieGjAawpf3AgkcPLcSF3zHkcrade/f7+s
/xw3dOgRa6KYyuCYh1dzLrVG1s1kXKiFaZ31JwNyaZ+HNL07eE5+WCrxxm68E6Sh34/8yiRRdElb
Wgv/3IWbtfdx+XXCVEn2+Qq3HUAKst8y4Rw4gTg00/Sud5w5hXjq/eEF/2PXMiRdkm2WmLo6+3X/
v3KC2Z1rhhzE+jJAKjgHoMwxAMPjZAbPZDait0Nb/amjy38YNmJMZJlgAFLo/GrrmsskqSStCuj4
eYVfZNkvdaaHQ7bU1zPasU50dufA+PL79f3HgQldRv3eBNQOuARfra+kqZesV7DPxnAHB9x8bP5a
G8qa/3DJ7nfoLweTcUKMDY4Biu7Ba4koP2+InGRXJRm3FiUtR7L7sNm7m3n9k1Lrq3uTLePBIvJ8
E61UH5v4ako+EVTgSbuiUfoYl9v9grAC0MJ/u277ILuyAxflbgZ+3Zdia5reMowqKRUu0hhkyQCC
dPj9IP9xJlQf29ChEOJ5vWjt0lZKT06VkDXKjsYETrts4jNYbZH+9yN9l3y1CKa5/V9NJ6+iCiYO
KZqGJhHYbbRcqEgPjT9M6J+7Dfoa1FLAUpt9sF88P5vOoK8AqAXyUbldvCM18CSbP7bW+I9jcIrg
OfJq4HP+OoYxW1rgoVTJNFgqgbpuP/4/6s5suW0l69JPhAoAifEWA0lRlKjJluwbhCdhBhLz8PT9
wXUi2qLdVpy/+6ZvHFFRPk4STOSw91rfov5aH8a2flzVMtjcG3mwaMMY0KXCUeAu2ELQfjzo7aih
F+nNHpH7Uv/77w7RgsdLmimqs8tHPKcSPIDa0JpH7RWTnxFNu7J2ood//UvCOGFebg5uPHYXy0ip
aJQLYgeil0kKaYxcWuGg3bbvzP/fd0GIcpwTtvPpT27ExTi9KjVMrygNxDx9bamI7GIo4RznzUDN
TSXU1fqHa9fWJ7MkPYGScNrStR66Y2qq+amJmxSr7GxeNYb0adSI134QwOELkQSrOqjf//5Uft9G
TNSe4HB4lzjji4uJZ9mxgZnF5qksj8X83Y5ucaffL+/GGmz/zttljnGAqFiGhmKP1/bt5NPcdXTz
edOpjNZxkOO0m5pyvkUVlik+p+gRq12n2ba36PNkUTtrD0OuD2GrxPF+UfLaCtWieWft/X1n4WhI
Zud26ANXcrmzlLRfVOp37KGI+p12ie9md/yS94fBvOrLSTlUDU2Evz/wPyxdQkCJ5BXkjIk75u2D
AIlSsatoOZorO6wnav5URY5R3b+T33n5tlscgnidgPlghQdAePHDZhol+AHboS+XWDm7iYioD+nd
O6Nc7l6Xo2yf4pcj35rXkSirhHe3bnTKQbHtF/VqwUUQDa6ldnjnF7t8epfjbf//L+Ml6lbjHvlW
ZntjaNdr81H7t+vEzyHombn2dr2EIfZ2CKtWh7Z3GcItTlueT+kg+qIm/PdpcIGVQV6LihedO+/D
BqLnpvJ2GCR8Q55V6ibciqdTJxRrv/lSPlFXG29Vte0QW3XqLl0BSpTzXaexaq31sHbvfJDLBeDn
59BU+lG8B+CNLr7uXADQ6RwSMuMu2Y+wnzwnGliXVDPsdXUMM/c9tu7PBf3XteC/Q8LeF8iadfVy
wXdM0ElqBYTAgASzNyBN3ZcbBjuyUAeu6Zg9Rp1rBkseGQEs18DCGkxzOLnLtViSOH27gqwT9r2m
Wc1T30TvGDD+MMfI1qbuy7qnwai6mGPmSqMjxfLkG9HUfVMcke9qt2MrjDA0vvP03xtre79+mc+N
g0hfz1gWaTgSsCW+W4u7hU2+85W2H/G3J/7LV7rY+lWrxN6HiYfkbdc5xZU8wkryJ8s409N6WHRC
OiC4fLHbugj+Ps//sAwZhBVxc+asxtn9YuQ1zXtTES3T3ELaN7dWft3qznuL3e9vE9sKICSNy9D2
NS8NB2yOah+nOscaQEdeWpaHhWufZ9aqb0pr12bxB8RBBzeqjiPCocJN3lmYfrsIcnTnnbZUENXg
/xCcvf0lEXO1CEcNzLlx/N3ujdtCFI9oy1NvKJOz1mKgG1B+pigS2+jq7w/5t1l0MfbFjO1rmno5
Wii/JYJvLDxdITbOcd6ZqxdYQ5asi2EuJqsmsaJMlBFo/SyhbQ8HW0m/9JRYKMnKo1XGtEeWq6YY
roStGB5l2CSggbT/+5f9bcHaPoVNHc7kQiOwg7190HhEOzXt+Km3xNkmwdSmEMymZdjAozCqy3+9
QDLetg6A6WPhQor+djzHjpYc6AKuOYtQOQPEwYxZlTll4Q+CZvT3b/fHh0xDjG9HnxeM2YWVJVHG
setifstmcg+JTI+JOd7TIz8imbvXMvdGgl3wwI6dZBrpnlwc3Vva99boy5PR9lOjDVb5cxPVX56M
8tSehmnTEq9JZQxPfQfG2F+Vzj4reWO0HysxTPKxgMPV7Ga4RebD3x/Db8sGF2GHWhvFO+7HdBXe
PvSKdtDa9xwK8XafeMp0kqzkX1ZQtss2G5Bp2hQ0KAde7MB1lpboU9EYybn4ZJqDH8vkzundB0ut
X3p0rP+Dr/TLcPrbrzQhOUJ7RrMuU9LBW/PmOI/D49/H2N7AN+v8xVe6eGwzSkSKDStOTHugUTK1
wVTZIW1zY1sT3vlCMG1+Gw/PuuDwQulLUHW7fDeQmdG1LBO6AVaj+jNyXi3A2aC0r8NqYffVCsVR
gs5S8ghlWlQ/1lw9Ta+3BpO4wjVCa+QVXWZavuNk8uyAUE+eoZxg6kwzrbKPchlppYAmMddHnbb6
bYGs54VWnn0tVnXNP3fYApLAwpd/JqNy5dSWZONrO2ntq9Y5wyFvm/bOsVGh/6gIljyTi93mH1xt
jTUWjWE9TbP7YGfZJrdT7A+2o5b3k55MzinVu8k5LJOrfNLctKv33dTV961aC1/TOtI4rHWcP+KT
GTmQrM5yNiADXM2WMEO10aPXlG31BaSBvEE7Y99m9iZQz3t5MPL8la7xalx1+UzDWY5wtPw4WeMm
mGskXVjs1Txciji29ovOBRGZgqI3+6iiGb60Lpyt3Gl3KejbY0VVdgpH1CGUPrtkfFGlq/e4+yv0
tphHfIShQ3Q19qm4g+i7K/Q+uQYvEx0bDflTkSPQ1JvWekaVtLYHcFXqSdUqA05OKYIlQw6a1/1t
A//8aiITARMhIuBuSHZRk1URAgHXxl1VJ+E0VUl/gDNcT187s1hKqAD1tBsHAzW/SO0z4kj9ro9y
OYRoJ8Vu4PcMtEVZh8c4gkJm9mgkKUil0gxmx3TLq9GpVuTqEoNxo5c8uDLsIdgQ+dk2M2GkanI3
lcuRyJ+eUGJwQ47a7InIsl8swN+vtBhFCDP1Ruti3bcl0gR1ae5KdP8e8xLCUTG/OhZ5nHWSIy1X
k0qJiHjdS3M56uoEaqAwrO/oPJLMtxCP5dlaBDizgZ6vgP58HV//bVPq+R34H/We36s/z2mqajdu
s3411XX1VH602EvjgudsVFbt5ZynhVu9ipFGpJo5d/VWVaohgcUZ5hm6grpfNarxnHfrV1uk1qes
EJBaukmGUbV9wDSXV2Ntyau0tlfNt2LlSpf6qxRGa/r5lGxShzSU8ewhsvSUIv+QzXFBYG19hZtt
oV5rPETJD3fpUD6o8aK8zGZ9Bh+SYv0g+65ZBDJntBnTusijLcvR5y8ph9JepmO7bfcIe5xryV81
Izno59TtFu4m6KrXARV3NUN6y7TxbLHP+R1chwOJabZXTNf4yMK1UJ8K0Yydx1sX+2a8Fb3GEVPY
nH7Gq4XGCtW2P0fNN4BVRDakhbwBgLkeOTjl54I37Ps0D+rqCytB59l+XovsmrKcRspJX8Xuiz0v
3hSV56JfP5Tmi4QENGjTh5rpUd2j8J/r0JmGalcV6XBIOhf5o5JX+eOk0K7xVK3RHwf11Vj1IiB3
PrASN4DO/mnV9S8x2ldv1tQWtU+nBvz0uAQobF13WVd86CLEMlqTWbSRaQsgVrD8ZkwTD+fHDhi+
/g3RlLVLmw7xbsyqEGJw8dQc1YNEPYaAfwEe5MWu+cMe02tcf8cK5dO0yHDtO16g3AgTx5pBGRRm
j8tGX4ld1oC4Ihn4GI+FJElW04EG9p42ZW0IPbfkHuvw30/rHnfWwXA6SAnuVVIanqG6n82B6Nms
CHq2B+h4u9FAtZgNz7OdB/g2GC4LCq3ovw8l6ieuKIdOs0K8QaE1Dwc5HDIxe5u0YELz241RwDbg
jTVMkcMoLfHcoK8HOda9sI4FrlWoWAuX+MhVl6h7dX21nN43UpI0ZWF/hDk13mYWy0JsIc5u1nyW
O3Yl7SuuRWC3ln5WmBdHpKjrjZpvWNU0E2Q4YsJwd2M8dN8winxzYvN+hU16cEh+LL0+KpuzNBDF
jEqmkWtZOY8i5pfuTCM5Z8OqgKQEXbbDNt08zHm/8nsLbE31oqt3ulaANF+M/Ou62iykS/TdgQIG
0m+0PqpVXBxWkdwYVYRCUflYmcZLhpUQFSGNfse5s+iCh3YnDvGyNnco25qHRrEFLPCZ5bVSiDiP
UbIzn1B1agQKa215bJfZuAd023jaHLUJqMDGQMjG/rAW0XNf1ToeL/L/wrJCnXGMuNbs3TEmRpPX
O1qV4dUokZKE2ZIuyVPVV8udACOwV/CXnmLYdNZ+7Ur7uq/yRAkWZ0Uz3ZXGTWHoR145AvicWkHX
Tievo9qdZKjgSKsgREH7hhj1WR1nSx5pJxjhME7RN9fGD4EsRF33q2neFaKU3NfLPID2dqNOuXbg
UBso84xyEK1Kvhwd5BdFK8O+wvCQloY/Lok/yG4+pCQ09Z7b4pAM28GpfbQa6jNIltoAlQcm5KGL
hfjRag0HHDkNISfYUG0tWFDJDQWSfRd14WqTtIThprlNx9u0o6AnkZtnRCxcFYXRdv5E1UX3Mqt5
aJd2OMLMmRAjCsL5tMnJXhzoYMWxQyuieYaJqDgp58xrF3cmRhkXCwsf0pur1rzKYgEhBdnc0bRV
QUBapaNuqqrCvcb6tPoN9QmPyaxmGBvU3KsW6jhUSS3w5ushmeL1yRmHmi8om/5DIcbR5CzUOKPn
VLgHgWithyge7ICDz7dYFdW3DipV59eafGGl+kIJWlIy7w3yl2d3uY91ZTqsVtncFsqY2UGH2Bbx
drSIW0UUwO60GHgJS0w+Iata8JGimK+lt2gRiI9ZqW9me1GD2hTZByVvayhNYzYfCncAh0UZIfdm
1WzTg97YQ+e3sRvfZpiJPzetnPY4Sld80bFJRq7eORMoXK2C9jKmbmP6RBc/u9VMfLj10tkSgW+h
2JOnj/Op15UrUzaPs6PVn1Pb7PeFsSLGtRSNKHtzmkKy06bb0iqXu6SySy9V3WeR9c2NtAGHV/WU
BHNilntb5rrP34rPGtSM1LdZqRWhZJ42RuWKuBbN5eYm6BDb5EEzSTVYGje76csUdVQcxy+xXnNA
iVKHNbRsDrKvUJbr5voJndNtNXdOdrAgU+F/8q10ceW+XEQVqBVuVSpE8z2GYExK9bVm9s1DncRp
QDZih3rfyA/lkCQnRM4gE9E0UlmMw3UtP7XZcDVVRZuETX5fRs5TJavu7Eb2c6mkMcI2sVtN2VEI
nE3629QiFSR45UuM/tm9LroxR0ZWMG+mNcLAYdgHYx0BlCWPTm7WAXZ+DoRjPqqerKzyQWjjiG+c
l8fDTWwrnlsYD1mDG0SxFGyuS91eQwftXoplfogL7R5nxbOyiP1kF318AK3kRQV2XYEHkn8xtr7k
0yrGEIwRgWaYULI7kbK79NFVuxrjXdrXXeRlphJBRsO49XVKqua5h6v+gABNPTddRdxtt8qnYZVY
xsayDaAVPaSpOwZ63+9F3ttBjTHmdU3U/YDJ4wVyInQzO6U22xTGx8TM5sBU9S/2kP4oy3U+JTgP
ZeimZnRs7eEmzfRpDwhA7NGDq7skTz8KvCNo/IYymGYFffNYxN4wFdcYoM1zXGT6XhF0iYrYKiG8
8lr2LWbySTEDwTrw2KxJE2TpPOeeIu0Aq/MXi5gWa5T2a2tbFAbA6Z7LwTla6ZYfb+24iPoWfWtj
qJV9n7H7F42oT5MmKhzP7riznKQ7QCOv2HUdEuoVOyMSgZc+UOS6vX1+nVh3y+x6Y643WMSsgrZN
/tODUvZ7N+cuO8mCbVqnzTteC3OsE39uo7014/cutP51zmqKu+rS4nauUa0S+94vsW9zBfk2xDae
DXPSfaNJps9txLnHTOOv6O1Gb4jimGNy9+C69WeiRZJwVAGxn9ARYtVa1AU4cJTkVy10p5tGcqQi
w2E+u20VB44JVWmXudbsWYM65kGaqzHNMGqDeImTcXMeETlNy8dIWT3tGTCqP69R9aqLBAkoCrRw
zJoMmlaMgyTc4JBe6cJTtZu0DvW8hE+x9hlgu+5rtdDc7KP0OQd8juCR8xOgR5ZssH1yV2AaPeh2
nAc0LdJxyzr5CEMx94xauQV/+lrrQ3ufWX1V7KDOFWfwl4Z+6Fk0Ez8dJk6dWk/JJbCmBt8Fb031
ZZ1cvOjckKP4elx1WZ3mSl/WmmM87INDDsnywY02OQYXyngOELCPhZ9GfZkf3GloZ1/YTdXY2Hfm
ub/Jy550IT+a3R6TRc5nWzQ3tx5aKjViR3dl1IJ0Ud0rM4dEl+jT2qCEVrOhCSY65e5+NErH9NoM
fWWCri0cikUsz2kLOwGy6sQHyBS3QzxNs1X2ju3lfYUHFZ9BvT5ztJqzPRD/ZN6XjphfxWDLL40V
IQTGIlNxFjLV4sPSjXYRTjDlP1DKzwXO48X9EePGAAhp2PI0ZiK5s7uif3StePg06GZUhfG6JPNJ
ZnjQ+ZuaAsDMict9lrTOx6RcxwWIYTGLr2kq3TvuGDVLsMyEOHP6sKePyaBXIWBUV/eiVFmcj6MS
V9E5kWPneLGc7fSUYR2Mb2uxbDrQKpYsRyX4hNTtTxKq/AH5MpmB9XqlwHDlu7Q/2j6fwTQT7+VJ
oLoICXqzFccyrxr3ua7GYbim8lxUviIFSHz08XuEmEN/mNe0D6jlVJ4uzTgP2akji8no3i5GP93Q
bv8yadk1MRV9ADEWCbmmEJHmsarl37AgtB9SbUpOsl0K7lca2QjdAIHLrHtj/pBi95/w5kRPivuY
pu0xtWpu3RmLyupLK/LZRaBpn+WY3NbIVTPjRxo3j5D/RHS0HF0/cQ+Pj2ydYxAbXFnB56r3Zs4d
eI4BTIZlK+zykKyBCToqnbidKZ0WRInest+iae701DmBJHSaXdVr4eiItUJZ290WaXQtUjOUBDSI
9tmwP8Mt9NdWS3eRWOrbOEVyft+25JUeMpLwBn9dmXa3PQT4e1mZgb3eMWD9Muma3E1j9jnPONvH
q8a96maNnsGxwkzHen+9dEMUJJlJMS5rYR5lxleqG4o/jYuRElFTncCVn5JG7W96rnCWQxYqT8ma
kNhrmBJ9Ze4nL0/V/Tiv6o+OBgEeOHONbF/A5X0qOPibOe/dQu9pbK9V2xUPQteaj5PefJDXuF7b
kz3UBTul5F9viWzlcq30xkkXPeZuIg/wJZRqmOvaLdTGuGI1t1xlJyP4yLtCzaNzauEOBfOZBFzP
MVTNmZ8oX3XcxVY191jZVl9lja0IBoXw5hPCsrHywmmsLBb3QvrpCLpyqkKXJ2SLAs053UiE7GtT
hGlLdC4dNBIYvDxOmxbbYHK/qKVQdkZbJ/1NaSrHRNc/u+syf7PxIQe1rmDYjSfhJD4TkpuMXVlf
qlyhwlLVVGBaSu/VCb9O3+6UuUjwM3CKGV0d+7xK4MNtjN2U6o2I0PYkKh+YU1oRDo1tPPXLfJ0P
ceJ4diU/zbl6ZbfRxHnNGOYprGNm/K2yIIJuhuSpQU8mw8k2fkCp3Jd299w3XLkOZQlSmvoUBgOb
zuQt+ArhVezLYc578sQBNH7oXbkDv2zEYZRE5pWuUW9aJ1WcnaXr2l2hxI3jiaYc5yfDqg2POhcM
XM2JpqCzO/C//dNsVdL6OmhqdMpyaK/Tmpq+YGP29dXUheGVHetdtUvsKlKuBiy1ed5puzppj1M9
3mIw2Mps7nFQpLwFWARURtUCtPWkk5r9Co0gGBSIaci5JpEMTBwzP0F4WjGE4nqg/lmZN7JpBzoL
o/yiRdBy/IVj9RGYjE7xAGDlVjnAGZFguzyPVc6q6KQrly67fi2KpMjuK2dVH7EicOfUupWkbbVQ
niGzJacZskR1zit14YTXz9HVJvrX8SjrQ6N4doTR4jianQryCOJ1GEV1V3FYSJhlRbwGmMnnDGNx
5wLIXvPqKQEkfbUSq/VcJyKrTl2i1yAi8wKcTmzp+XReojHO9qu+2MtRk/GTMVqLEmKwWHvPmGfj
Vc0hooZdzmVwVPQM0mosr9xK77+BjZ+eOvb874Xa5sq+qLGcYaqi1GcsGm7WtT8XWVZdVarsb+Hm
a7ucT3nCP+qooatlcBpWbGh+lBO2ZXkFcpcrhyy1cHE0egy7rLOx++woUEuS/SQk/mjmtLQSWdJg
+MYs3H+aUmFwwVKMuZNclDowxDxPWFjownYJbGJ7pjmbKwpeQCuidZ1Iyf0fo29yx+HJ+EDh+w7f
U3XAHiyusaWZ57nk/qMNQgnYPafsGMMmfcpG5hTlB63u/FIdHYNrGLE9QHIWSu2HuVCxieVe3uoE
LX6ZJiQyCuCMosTaOZlF7vHuL4d/1zpg4v2ULeG0NhBH2Rd9J0031i33u/W7Hls6VS48Hr7lPkXz
O62dy9bSNhCdOyCKuuqgrLzoIuqwQzAL06OgddD7dqZLSE7Zc55Yz9xNp4COExkJo1G/0664bCn9
HNdEFE4vemPTbZ/rl1Z7guo7VgokbWNZFnu1jfPbcqnlO4KYy+7kNgrJ2TAiQZnyx8VjjHtMgEnB
Y0wMyxeV5selDo3VdnZVaY3YLzF///2Hu2z+/hxxa1DaGBTQ0V20sXrYE6KeaBhW5VlZrt3O8K3E
fGeQy0bPNgjdTxikNNc39e/bh8eRskI2t+kB0yuqy9y1QnfESMVu9vdv86eBXHqfND/hXxKL9nYg
WWC/1De1hUGpOFaifVbBEcghAD+kUfZO3/wPg5moEmh0ahr6yktRWjZjS3bgo8Cl5k7IoYMDdldj
KBHvJQX9JlDgAZo0j4FJ8QhRCFw8QNXOlhgdObPvxSXgbkcuQYQll22haimLpzvHvLK09+b8H74g
ixxfET0T0v/LL5i2QB/UiAtRgS8xSLpGfZ4jffKrvKiDqM6Udx7oH94xVI84GiyT2wT6nre/XkIt
ti0WpgnM6IyqrAqgydDCv0+RPw9iQZZGTqiDZH07iKlyUphSXjEbo6rXN9iKRQL36O+j/OHRuaqN
nmPL+9nkUW9HGWijdpPg0VXOuRwfqum7kRBE8vHvo/x8cX7t2DIvGIZVEMsJ6NfLDirJZmUusxkj
cUFHLMs/dun0pWAjmzAciyy7Q7mzE2pRe8UQYbByDnlmnXR7IEXA+UBmYuYpnbH4bu3e2VP3799G
XkRUofTIbfSEF2tL0pddM3BeoOqklQc8uXMwLrK6apHi+AIx0eHvj2P76d4+jS3dyrJtJitCZfNi
9dTAJda65C1xumzvxotfOM5t1pKmMCyHael3sCO+9nnx8vdhf/+tDSTRwCeZs7zx5sWMStn9m9xu
efFluWfnCLAw+mZnPZDR/M7k/eNQhomTgbfSxV/wdlrNVZPr41aiKKn+5ty6EZVoLRfsd/ah7U17
+yTZEJB/stGB7+LXeztORVfL7STrqGgykAgLYHFJG3kNyRIOFpyrnI3feWN+SkrfjMnBQcD/QZhj
os9xL95+B5ZRq9js7INmCBBJ2p5oAdAm6UBHXP3Qafmnru4OMe2LRuWmmlOrE/1Dhsf0nY/y27c3
yO5F6Y3KXUfUfPmUR0XrFogbkCewci/ivia9hY6gJ1ouaMWhes8Z89u83cYD3WubdBs4Rl3MW5N2
ltrWOs2BsLjrr1evCZD0Pff7v8/T3w4XDLOtrpu63BWuffE6VhalA3AlKFaAi3h4OWxYB8uDNJUn
DqGp7+hj8H83ov52GrmVcEqdXp1vFd9BYfpjAXgUMAtxqbusfHeX3J7TLzMIjaCx6X7Q3XJAZH2/
mEHokRqCN9iBZT0cNSuCfFoGktvphtyPD/rq7mKp7BJp/HfC/L/2V/5/5JzUt4P1/9k6+aEd4uHL
8qt58ud/8U8Ctin+w2Q20fVQK9IxK/LD/9c+qZjOf5h8HGGEqvOfqNvL9Y9/UhHqfwhmQN5OTJ61
2bWYwf8YKBVhbKHajsOm+t9/1Po3Dsq3p15UeOyZmspRGzOLqkJ9fTsxa6sfDWNSdLLaKvUTnfKO
ikSMHJhw3/fSDt+uJv+MtcHB+cY4DC9PUYtKDEPa5CK0K4ziwA7Su5FjAwuYMeyHWBkec8rqSNKT
f2em+mdkxgTo51o8OvH2W+IMpYKhpyLMceV7tQmhQ77/1m3Lxv9+6/4ZBd0G/GXiLNky3o6ijXW3
SJdRpnZMbwcSWLypaZUnaSj0BGXUDaA0bU5YZJFQMSvy53Rd7pN5iM+/TMG7/w75q0n1jz/qLx/k
Yn0r4bsJgH8iTE3nsXNmr9rgfes7a9q2xf7+dTF1bQZcjHAXX7eq1NQylEKE4wQRrTHNE3X3fxYU
3NZ/dvj+zGH/2ygXPx2AyClxJibN5Ku+COjY3ig+yTS+udf4kxPAtKPS5HE29/vAuZ98xy+/Zn53
5Fp15bxzkLt8sjavCF481OwUqzdL/9uf2DCWiQy5SoQodc2dohfFrUw7PLKCvIu//4iXjxf8HUpB
WtgclExe9os13BAdV94+W0Og2XqYV0iL7L58ZxDSHy5+RYZhq8WNvfnyMd9eHHDAZ6+Qqxgmh/kW
eQao3/Wg18OCzipJEEQYCL2TvaSm81XoEzgmKtJCfu5j08VhaatOP165qgo1jv4ybLnZSSK5V0mR
ze+RaTQxmkng72ezgMHhp6TUAKJwScqDjowbw1903e6u2yKFxuh1New3IMRWfT+IrDdRjCxAp+ts
zEnGUwrduSkXHsxVlktEWmm93DqJjcbDPGU6tlavAHdLsStnS+/ceNZ2CDdHI5icYflgb3lhfjs2
BidTQ+mLQ7r9uZd52qERpj+G+FmneFy1U9Njs26a2qVnWLkfowas7nkQQ+zu0ZeYOkQ5c1Q2NaiS
feNSbxAjMUnt01r2kcILLlEexpGp9YB2pPKRY55Vg2Lu5qCNKw7lvWGkW6nBibvdupqJDvuhNfYr
DDUAumZXVLB8rM7PYNHgZ00i8QKQZEoD4aT9FUlb5XCIV0W5KVYbZifaQue7Uc9SO7tFzEXD7eMe
TcIY1RijCo2jI90I5Sbl2NnsJ6cbl5CbkfPdVbNZOHvbnZ1rooP5vohQOrygwmmox899gRt0Q7e0
5bguuyrF7EqAX9esnmybKiynjqBjCQHwTm/1FI2GtTh3cBeru37CW9JqufXV5BWp/aLoiwd3TLTR
mxK3B8RBrmMKI85aN6fk0r0ms4B/bNLoG7x2LsvSI6RtQhhmmLO3WKBBPBIdEeQnWtNq3ij14hvb
pwWyRBubT6lR9TBvEqyfZawgymMnML5BDU1vY6NE8cf7ulkFZbLYoST5pPCAGBefDGA2mjeIGffa
pDjyFUzKctNEafQtjiEG0VLDPQSFL6ZuYw/jGSFZhYlZZRWPZRyfUyGgrtmkxt13qKzA91RwHoEp
K+PjDIHl+9TJVF6BQydDsmuU1vAKS0me14aso6BUuxqZCjfxxDO0trjtJbZHb26c/jSIEWDnCDby
Xh8E2EJactOtiNH4UWxJh8cW5VwaxLrafXCK3KVvbLUlFETbouWtqiabj7rh25bSAJ2ajur9kpRo
mleo5JGfxtUAo2VVhObnTPSzrhA6jRQANQhZlPAFAaiJweugO363Nco717VbqjeK4ayfdSkabc80
c84Tyd701Pp+Il/cLlQSkioAJuqQ2tKDtGzQuB15LyNp1K/1rFhf+nWJUuRJdUbQe6Fl1HLk8oEp
VXxP4kQrgileQFlBkTFZZJQmg2er8ZgyUEAPHWsIgiJklZXfuAsvNcg36yYyS6NAzSj6l2V0yhsJ
5NAMUmbMQ1nNcoR/1pY/KqK6JD0okTNvFzBsPBxVsqPQW7QORpOV16ZGsBSoy6wwD0TcrgbdRNnk
gaZXAuhrbq9GuLQTmkAu9UDBYL83WDTQEAy+Dgvns5hM9CCJZo53s5aQyMT9u/mhqsoweBt3DPi6
os0ncyCF/pTmDU1TmJjpsrNTe8135DLCtZtMN1VDWsam4VWjSdtIkbwI9+CCKoJxSeXtDkkpwbkT
PWU6x6iTuHBXs4GWHVmzauzR/rTrSeMy+RGu8KCj5UrHx6Qz1GRfdQi9/IgGaeM3uN2LMKmzdr2R
cTberSCzNvmjBuRJR0NjxkMmQ5NS/nwoowgBx0oICcUWLG7ZQV3Av/oEOQLggDMrGy9T+2pAfGgg
7gWC7jCb3cR9NO20i4Om6Pnr8CZVa2+BdWYZbC1F8epSIwtYJ5feRvQiool2bo2SjHQuxAqwnXJo
sc3KDoTqSQVE1VoViUzwm+XOyW3k27Qoh+aQ9870ZOQmGm+A49MDPo9U9elu6eIaLSqUZQtFDqKr
MSkcGGzghAKxzubdrE8txDR7RnpOP65E+1alTRNoNR9+V5p0/K41OvBwrtAmrkFD4ANMwFZ+4HwZ
G6EDC/xW1VTFCsEWF06oqjyBoAZ9oYbA+5EP5VrqJn7cb5YQS80s/UQsiNPS0TNpjddqIsAe1kCK
n6wcrWbAximezbmZ0SLNExJ7xaKHS7+xauZdoquIHoAvRSRpRqNZI35Hik+AJojTqyEFkhyikYGw
ipegom/u9hlYOxLDyMOT1pWBKP6gynh91GyJuha0qPlYZLnRe8TEVZxMiZzDh4Dmz+uRhZn8E3rR
Zsgax+lVdrmN9K0EteKX7Ocadcqq6/c2ConuWGhuYqCvKCF0ku9aQQ+tbB1PglmcUctZL30PK/Gk
JAoyG2NUpOZFmSFOjehowxup3ec7ZMrGf70q/+p+esai8Ni3P370N1/k/wwDtI33rZYkd8dJD7Dm
n/GDL/2XN/8jrPq0X+6HH+3/Yu48liNH0mz9KtdmfVEG7cBiNhEITa3JDYyZZEJLhzvE098vaqrv
VLKrs6Z3Y23WZt2ZSYYAHL845zvz3adU5fAP1s35b/5P//D/fP7+Ux7m9vM//+N7oxA38NMSiJt/
7jrPhdu/blO3WV2+1x9f/8EfjB/rN1jewsRNzSzNp0f6R5Nqm795TBAchlxMEoghot79o0cVtKgh
CAT6KbZcHkay/9+ieuFv5z0K3evZ93Qm5fw7HerXkT9daeCBjGKoKHh1JFr9XHNDVRtB+4Zs/mrh
PWV10um1L105oEpCZUqOYb88wh0sFexbReIC2EWNqBuS/nMy8r7/a8bxL1uSv3pBFMp4fM/tJLOW
L00A51FgD74wkKgTgou1yzfuksQZJq7bbnyfbQUoOR/om9ZxGxCZTNx18xxD/3yvzAHq+Z++yb/o
9v7q9eCnIQsFdzr/FZxnpX/ayKH2nUcAkUZkGt7wzTJQWQHEHlFJoPJgQKjKbnkTrR10zJwMnweu
MVm3Vef6bcQQMXf/pkk6fyH/3bIJTjVaYEZQ7AitM+PpS+di9sRrJo70opTWZSZ7emkhRfijs6Bb
87UFvHJCyOYXqPNWZQFTvQ8JwN79+mM5/5afXwVzL5px1lIYmJmE/fypyN6WTtAGTnT2vz279hRK
9jV9oNAGzHaIEntM7n0DTOG2rEdR/E1n9c+/3mXy44fmGZFB9/alB4csmc+huzgRHrwEPULnjeCS
gz6zI1P59mWqUeWvDa+RmgId9Fr067f/1QBp2r7F+Nhn2gJUkP98+Rbo1ByUiYLGjg/pnUxi95yd
qhrw1v0wvgQg05d1jbuKQtUnjJJcDdE+6GUcuhVPLPmqM5Pi6G9e1c8zEtpnn+aIZsdz+HTYFHxp
N70JceRI2vNmTAv7pSBvwUZrOfhOJCpU2VHSzd23qU0dBKnj+fpQ9NiX0gqlXE1CYXr79QuyOU2+
XChw6OgD4FbQ0vONffVILr3vi0G2QdTXhqAaNHvLXIce+U4XyoTLd8s5kBBwwN77doKReV/Nk4mI
2DdqZx20ZfLNGStU8uQLE53jtbp2MT8VHrHlSybf0rn2Uas1HYh3Tid3ID/TTpZjMuf0G74arKdA
zsS457mySRsnlv1coRB9tVLKhgNf2ZnfrUv0UK/TWBU/TNI+Ubl1QSUPKYevT81H5lQkZxeLmDaQ
OmarzG/dfI0uvHzGUBzWUU5MK5Iv0Qz6EiGzn2z8oPMsTk+XWTSudpMqE/Rwu4cFVYJYRgYFmzIc
TWOVdCwkoypT4h65aBCsXWJhp/WwDGGwqp0ZDbYdL2W2hkzLNjbw4o88hM+7CHdIILWn9bQyEYcY
z/jvBOjOYMx/mCzi/MiVmUX0WBLw0gfXH5JtoZP5hvAScP0kjXQREd/q/PJtif+N/PeJi7bR9hrR
OHH3GSL+elepvEq3arCHmMxVEnbWQ7agKEbkgWVeJiMIykX1ItuH2WS+T4bS4a7rG3BROKJ8VKKF
VsUpnqF10pz6DcIaHv3zynFkcDN1dkEIjOGcSbqYW37XMdsqSllGSkx7pDGzFQkLF+eP5T4gNMtQ
qzvpMEVAhANGffypFemqUOzi6ZJv4tqC9tj5k/vpgYxc4SoiUqtHcGPgSvpOpoB7ZIQv8g8yoI41
k1LjZtFxi/459AG+ig5BHqlP7DuxUtTZISFMBNr0kvTwzavZzKI8XrA1uy1QYSQoNkXVBChz7doS
y6jh9lwwjR7Gg1KtNV8k2fJ94Ye/OpbfdxtCJqSxii2UvTFCZ6Y2811sT1iUfGCgkuSsyR6wLZvl
dqj9K6Ram2YxcqxdUk8rQZbFSoceFzDtqHlHjdelAyJ55b0nmK1fqNA97hQz+Sz8GWR6QkIv/oHp
egqGmQyOsQhg1lsBQNvEcUguylHErvwmLNZhUu314i+rUMmHNhzR/wH7jzf0/vHajNsH4hpkQ3hW
dy6Ql3zCEstGeCTZzjmkc6NrUj9FuG/6+PwcIolHLC3PHugZ4toVBXacoTTOEe7ByjDTamd4+rFM
K/K4g7I9tARU8fWH2grWjIqSq9FizJKMxV3IMOu5Io8bBwvKp2JHVlI9rhFi7LkNdvhb8V7XcJmZ
x69LZT4lVno5i2p555TDK9sZ8t3MxEyKBdTVOznmaEwx2Rh3enIBU3sJ0ndYry/oJee948Vqhwhs
ORo9GGf+xmVTEMaN87ES55oIuzYDbvOsT5A1UrcYe2ODMjTnJ5Ws+7tREovQVoPCXJIlB9HNL3FI
LMi2sOGU7+WYXpJa/drEU73p7HErc2a7YVntO5sMGYkvrXLlHgzySdOLE6jRxcokkTwd9y6U1/4Q
S9vggJ/kDYL24JQRL8VoyzNJFjO1WEFHH8GYw6q9LIKqoE/08+yxxfTMRy36abMQZ3CPrjzq4o4p
GnHMa74PfQXem3wOv5C3NOJsQeGZXxCyrt/ysHLeRWL7j1pV06HsiB9U7iEsxSELlxtOhwsTs8OQ
uA8FCuzNLKv5uSs9NM/ns4Ip2TtPph1pZuzmPFg8o5ltkzjNoyT1916Fz7TtgcdU4koa1ffQsHcm
zdeLnebLFRlwy4h/ynV5uwwD9fSonRA73hTjzAtMqW5EqAIu0SDZGWFLa4QfxvWy49jG8X4mhfvY
xOUKRQb5P9Z8CMJhnY5mvEIk7OSb2WoamxQT4h6eEUB5N4z5Osyoyp7t0xJUc3lr6uYZtbJ774Nw
XB4svB1X0wgn3hmNd7LRk+sOmf3Ky207uxyCYlQfpRFb9SmAQ0eCnTmV9kvpOKNgntTwDAw03lSk
2bZx17ZpW5I7mLjYLlPpnMcsk+0wni3ybCfZvn/yOasLi4ugBV9RTFedpW297SeGbRHxJvoZWBee
YMEHTl4KgO8NCnyxradi4QGo08fED9OTbtqKCLTMYKhuoUDeOSl6zi2Ka9DluTsuewfTzz61MtO5
HP2q+lHFyq+i3ITVSHLC0K1dtjDvpFmQRTMlY7BNiPAimTpoty1CZmTdSWuGbEOz4A5/WH0HV2Ui
DmJOM9Kg0gpgDs6SH75CzotDN50fjUFhNDBTPQY7n8vvJh2yyd86ZYvIs+p1e2X1aYmPtiGgb+xK
Iu20xIqJ4rJNjjo3l0MbLOpF4fsj0AWddbrWhJicMgUkfJXIwbPXKsBQyIBGypPjEkD4Ps0JSOvB
S8c7cpsWxg2mE1yqsEgPTZAGRUSkbxZug8Gwh/1o2poctbgB/2ZgLTQo8quOpzMNR9sg5LfiF4wA
jJmnTif+Sg9UeKhrPfYnKSaNK5kXfoyFkZFm07n9R967DuOKXj03hHStaMed2548sHW6MCB0cwaw
p8GyDbPjpiitHQ9BxpBFEcUzDY9T+ku+aYbMYPQV4yuJOp2Oxo0s+lluXWmaCXkZY7HBMZ9/5ozu
Gdt2KiJdEZ+GoRYUpoPHIxAP3uhTY2E+Dd1qW5U+fkfIjmvbECvPcQ8c3jNXfkZKrbSaQ19WN0Sw
8VCG6IWXcxHh1mJctm+tdLgojUlZZ25Eq8W2iXU73TKnI39CnJ9PyLnDSOeZsZ2SnMhMr72wu7cS
s8Qul2n1OKAmJpTbYADoqnaVGTExEvqUu3IrA4OhTCkeap28hwop9zSH67Gy4Fj7e5zF16WFRLsc
9YWavM0Y1sV2WpY7H5IFA0ptHlqGZ1ECFfSuWBIn6oNiZy/5u+/kukfH7xtA6EthX9mwGZ/9pFvy
yKcMrQ5l6ybWwZSFCb1AmumxG3JRYgckLmlYG90iFqyCKpRUqGOAWSe5zMqxae5SpurjDVO4KvwI
PTTRSMCtdAp/WBRs5nVZWqZ+tmIjIVCiXGL4JEh8PWfr1yTkbXvsAWjVF8PvN84cGPaKaCWEHVve
NJmAeJrG5VxWplCfDGloNRE213Ujhi1WN+QnumX+udS4UVdEi83DXT+P50VHKRhyiyyzfZzMKbE8
Rlrexa544fEm1Yqr4CnM0+S5wTCGW9uHLZYn5lbhC7n2xiJ/aCVwXj8eYk4okhqCLC62M2PndVf6
3bUcp/YjRgnMyKr71g129TG1JEzJFlMVq8764GsR3rq0CpfhgDxC6FavypgMD2fqkog0Na57NM9k
cpKWigJXfc6qSXlbU7YxXFdN3LLT8OymvkWhEDT3YTtNeDdsSBwuEn8mFIzCPI/7M5H70bbHBK+s
SO7NcbKfWjcLSbQY9WbyxLSjZyxPuhrG65JVHMsWVgRePWX3Gflhu7FO9HYxUZ67i3nNCe3delQV
kUnyx0uI4v1aKb8ewTjFRkQ03XTre4a1ysP+aaglMWhTpTdS+u3e5CWDGDKbg6id4ZQDEowYdNrX
/ai7DZGC+xZbxI4jynjtxXjFcUDMgUnQ4toESl8BuCjoeuKqTZ85XUlq6Px1acZyFWCqqCh9h29q
ssJIMiTJRV1viNUIGGAS91F3BES2c/He1u1jm+fuiWfWVYdnhkoNMzw22OCO9LFka5y/EPALYpe7
C2mQ0s+e4y6+sQzOemL46hUZj3eOP4rNbHsPPI9SQq7s5Lad2jkqhSjWteNKQoXwkuMs6XYherWP
oHDrY5oSrBOoimZ8icHm50TCTWN7dLugPrG5MiJ+EJmQMug/MeUbKySn1WOf6Yl9oLopmtG6CmTq
vxP+kqyVbqxr0snKb9RdP1Rubxo343gLlpMzhWwfSy1PqVQHr8wEybJu85o06SPrwvNgP78sk5rx
+yDd+yqwIFU0c7KZacWatUk4xapQQXBK6ZIvMKgSlAXB+BLjmst4Vp2WBSgkaq6e4t9aZ8LfaO0s
F8x1v1m5GzUmvWNmVg99rR76oGtuQvxhD6ze+P+9GD6S5bzb7hipKSsvnTS71m07bfu+6C44C0u8
TmSaYa9YdnIxDrNjPtEvpuu05wtS3Eo4zc7fDJZH92VJcIfPofOYZsuaDQYBYGH2XJfuPgwTm9Bf
r7noLPe1mxAPB3mfXNZJWkbY4Km8WvnM/TNs2JA7xK6eMR/93EUOqR0r4qPYHzbioyb5F4Z++9xN
OiqzdB12doCD17VXS8KnSSbTuPKM1GMgV94m0sk2k1URPdK6J98IH5o6JUdldstt2JrxjW9RBvvj
dKjquLu3y/gJ+V+1986RVxnhELtY9Q1pd3G5YaMM4hP/xVYPFCuhUzUbmDjDdW02l141mNhf3GQr
TLc7Lf0PEj0um1G8YcX+KMLqQamMp5obHEuScAllwS5jUG+tJ73EG6SN+i0VY8bOxSU4iJV0GF9N
Sd0fwmDBWhSAlyimLtK2ScFaH5dZEX663Ma62Tt1gSPEO2RBd/I8NlTbpIcimTiqPbGWsKJwLPZu
rfCgdxIzszJAnVWEQ94ghQ1ZCdX+Y9+w3alLu9/puDuRMtJtJM9Sb0u8Bk1Zl/Tl5aLLXY+ggNRA
SZJefF6BdlX8Yw6mal+yDoLC0R+aTrcnUAHDFu1PeMJ2c8vcrj6UeGwGiw3/oLLkBk35Wg0z/vJi
5qYI1x5bstVA1NF6MstLc26uFzVdi2S47RgesNnFy8cWfNll8KCOzowKs065Hu3OvJPhtNwSLPa2
NP7TGIt9IuqHOQWkYrLVj8kfwZs17MlcCVeevwTXVlptPGn9sJf5pmjnjTznZzSst8ZF7SafSnSS
B5oK9MIOhYaZpbdo+9fAVo+Fj5fc9ezbsn/qE3a3ePw7fJ3EHqVdvxlBBbXupzMb74YNWsTC52Yb
lx19SN9W116G0xd0SUpsuYCTk0uSB5WNQbnWm2bMQBUBvtPT8LGkwWtVmGszCGghaXC1N24W52Tk
y6VumSFxUBl3HfM3coXFohMMhGGSfsCLdeLrHnG38cDwpKjXLfyCeu2VGLzWVl4hhcpUEUA0aiZv
vmgDTwJUclPH3jOmJaqSD2Zod1gIhoKBCrPOehvHeV7mUAir0H/Asep3WGkqJTGmS4cJwcpjNRte
dm5TDpdtTqoDaKB2xG9qi2V2A6KnWem+eLPXtc+ia5v4Ohnb3n6BDCmqRzMpYp6K2Ly4YvVoLw1T
wGkY9haJs1eQF+0kEl2RksJV+QG/zhCoNmgiEiP7zGJavkGoN1LI7Mjo5JPrqQ+ugvW5hp6W8VFn
BklkTky6Vp0471No8Bl41VgdGMoQuBFTUUSTn0/v7SyOpjm2O4Yk2ApjfSYuDfEPJq6SaK64Xrky
R/IiU0VBUfW3gz/7BGnbWLkJwVuVOFvjrgwvXWL0rrmz7X0x+eV1y9wTCouxMVOzfi+tpH4IJ3bx
6y4vMA1ZSRKFifHoGoH7ZlP65Oa3JUsnjvb0vh+hhSTdlG5KRC7wl7LhzU9Yj7eK5TfPvDerlcde
hs4Wd80trCTvMRjJu7VFftCMGQ1R74fMJQa9yN/bUYqoSgLgNSbjorCwbuLF6cooH9ofuKYvR0rD
O8czodEPrrQfej88qDpctkAL0O4ExLMO49LtG+EMTLuyTZaDishdlRwxSY5ROMBryIhlY3JEwExn
MG62g8ozVzkIKljY4lgOyjhaAvOok3w3uMhYLdAy5/5NthjLOYkAWCvWApBShgpPuR+8mKo4zJ7q
eYKM+9yyXodiKcIVnllwVktenDK/r6Bl1TfSa9sDP5AtUD7jHR6kOg1GzYbZCm7YCGf3fn0mWBnV
c6KodZw5kwhTGJiq0tjqergh441Aba26i6KtYPrUe4718AY4B9+Dw+xiZeWGOgLKWqKQJpFhpNGd
Q7mQuegi3qbwR9ZdbGcv3dKbe6CdD24PdKhH+HdYjGG+tEZnT6s77SyUSCuUWj2BjbPAh8C6ftUP
DhEQJFBdzWxL31OQEpveMVjdzJSmLKKdTeliA10XuWftyFrimgt5yIeFhz10zp5zTSoRRNozy0Uo
Z2MP9lsjyFF2QWusu1keFuHdlU4OVcvxjCisbPHgUJ3UfOC08INbP5ZBmO65tTiTF31HOimnXwZQ
LU0Dd28OQWQbDTPeUs2nlpIrCoFJri1CysAFNONlE0sPbsMSgD54dZIquJjisdkz8JTQYVnZYTqk
fieJ4OjnGkTcDLsmAGWw6r2lu4qZSe6KpDQuuA4tyuXS9dadnUyP/Szuh5CALHQ3LhXPUr7DtLwd
wn5bsSKMZD66em2OVbBXIlV7e3LfPFpOHK6snUlpOJVhmT/LYaAXRbQZ1+14NHKD4adw92XRFheG
WUGuix0il03rlWDRa+Q3G12r65Rx3Fq13rjDsXRi/cuYP3GbXWtX9+AfHJLtyK5Ugk/Ncut5NdTU
9XPepBG7AKzSsxFH00xO51h5R60ItupDqPjoPe597UdBxewwO2eNwNdhKKTjZO+F8mox68+OLNGt
4EnLoJ+oE4erIyuqb0Hupoc44/yhFb/wcbnxv5CSlQHNCLMhApoZ0K9npODejBacJuOE4P1qbvI9
sdLtxpZJmMNWcwoGJKF5gWJmix2YhKxziGpQX1bB0gO3GjU+vNqiH6Klxbj+TEzZ9diHT047+oSO
9nF2imv0eWu9JLuO+O3VxAJmV+fuO4+c7jEO9fM8saYNTCT4lDqk+TqwY/g8kr1rOHJdxoneVDCe
sHb63zXhdOiJ4vKb2ZMgoELTh9EV6A0wIf/cFJxXMTGQBhOXYFzkO1f26d5noHpZqSXcSJ+H8lz6
J6et3F1ZYyH0c5g4WUny9jinJDAN4SZux0cSNl/TQDzYjeuwQEnp9PPlFvzdBqaXs+OGpQCS1rgz
YVccKx9lBnaDl7Yw8hvC2ci6GktCXZe3pqnCDRS9D7/24GLM825yrWpr1CEPBKyxjMibeOO16Y5Z
mnnViRD8BlOMqPcb8WL1Ft5zzIprjHfWpnXEepat2PmLET6F9FYRMTGEnRPhflPU8YmZwjWwT6Sw
g/aJcjL7LREyfHhleEwt4xX5FKCJCg2KEcdPqsKUhcrDTB4b7V1LRkubTmWwXZy4ewz6Pj928N16
aruk3xbccVs4D+Ou0BzNXoDPuTZmvoa4dzbYmIfboSJf0g31Z6+Fta5zXBTKCc+RYtRHeV12D3kN
7MGT9o+i8/PIHoZ5Jdw8Ej3Im3GozVPVZ49N0B21oW9QWwKaGEF7OYFxhSjgE4ENmbqueLTT5YBW
8sh3EMHNGw7AlMQ9hIwfxBvuW1pUmhXlRrL12KkRhkKxkI1qVUzLm8EUcFUviULQZecEyXvTqhnm
9NJOtNxOQVwdR9+r4fspcTWiQCLD8G6eUrkZVDgRWa2zfex3FJdsjiwWUgmzM3ZQ0w7SUHgUNmtk
7Fak0Q58CqOjuHq6Qc6RaDSHmZPjZcdr9Ggkg3NDGew+uUpyGzK4AMYmyWChqjn1OVzGyPWMcONp
unZWPN3JnsCIgeVIKUGIHDc5FqxZlY85SATgOhSwASdlG4x31mRDFAQWDUtw1niwYLXJJrOHjUrq
cM+o6EhnUmyXSTPE5AvdoO0udpkdxCs1Lec9ReBfoe7LNuRgbuRkAn8mnicaDLgYNpxSNshmcSrV
IA5ez4PRpCiJyF07gsUp95bLNI6hzH0srORTo7clfhTujzuVVJx2Un/gtRQnZKaPQcPey2pK5uUl
Wj5xFkuYknGfRfQw4TRmREXGAK00y2tum+QOLepWG6bYI79zjqNR7IBCJTe+i29/bOloXK4VMDxw
rCPTmC6txoQPyyiVWsy7VYsqI3JobuvWpJSh8CTCrj8OFdKrIX8frPnaEhObC1BFkIqp4GmlJ519
sP/0iMNOTy7QPQcYrEMPxn5i5znhdzHYeq1UuTUTnr1iLsTazsNlnyThALYhyDe5b4xcAqTaEtC4
9O9l4sU77fiXTdBeJn7jI6FrmseqY6nKQfW9tA29WQKl6NTH4nIO67sg5pFej+VtnVTpKaOf3qak
pB2Ay0UWPPeI2f6LrntgAFkyHxrSN28ZUJNDCZ9yN6sC46OBRMTtBnHJQca9Y+DpUjkEwlZAZlOF
QQfqAIYXEAmvArqkK7hJe8GrPug49w+tS13oOsGP2G7FGrlkvCrsMKXahjpplMO4S72sOyyxlyLn
DazvwObgiSX5TNzjEu8bbRbXMDeIPC0d+WArKrZU549UJg4skqC9tvKcgRbGb8qavlwztQMXE06U
gIrTTXljG3HwF3A5w/bCcMVy6DmFVmBkhwgKak30ZOrsM21g8kDfaF3IvLI2QdKoC73Iwt4Kv5Js
pZusi3oNBpWxwpg1Z54iowJElOMnxEWL08HOpotC0h6vmtJR98hmFAUkDuBwZSPtsI6VObvGRs4D
KAnoiDWBlgNbLUZo+n4QVXaf67wtqRvPE04PvAgDEbKLH/I4pfvKyTE01hIyLYn2bsK8K67sBL6c
Znd2fpo3L0g3s++mYYRvSHm65wDIBpmqDXbPdWkYiBtZZVJOMXEIaWlN54mqfXqRM8qbFeyoM5Qk
hzpBSWFi/hh0TT8tPCWCiAFdX36Q49yM1wWz4o+OvgL43djV6XYMkO+eZF+ACjFyh/I7mxlmMSSK
2ScSEV/fEhU4aBom29t7c56Z247YXoZSMsuCdYrK6ZVpjmbuY3jA/ubZGE9VzAYYJcyYMdyt5/5p
WnzulcZL0+RUQihOmfy2ME9t4savtSOmt/DMgafxrlt91lmRHJTZRM9sjZEZ+8mf5uLVoaxs9lXX
Bd/q0q+AsC5J86y0hgEjGR5/tIUyvyeNJhO5HrACcpP4ebhGm9zDhoR7JWe5fLgsvrheiqr7rK3M
uWVxVr6VRspVKQQhTFuQ8FV+cPpFzesOgq4TUe+135NBcXBVSR8wpsl6m7jZMSiadZwUZymY2UxQ
LzjZf2gD4tvR7wbc8ckyBEiru4MrravWq+6DZnZ3RSpAHifyfLS2xXAT5hSuEByc8t2yEVawikf9
veJr8dDEJwyDN2et5XQqRTF5K+HPy0uW5inBpq00gkPKGk+sNM+cRwILwnnPsiKmYExjFD0WyLiR
uAyh2R61iuuFz7S79zqXQNHarVnnyjnoFESRUltnzqz73qYoQ8jiNaDz0RXPNPpMJKbN4KNgZgeG
tiJyi8l+hMfH1N7q6xHhN5p2gtPbc+kmSMlFWG6hHl5nWENirPRi3ROm8YZEATgqlDQdAHWq0DQk
+Si/gY5TCNfrimWGhTX7ok26IGREApgG04jl3dUZkJMoAekENI34L+DF04RSHElZwYs1/f5Kh4sb
HIA+Fx+OnQM7nlQLVNGonDZdORV0yk2aFv4dtAtuL7Mc5VUwewRmZzCnXguMXM+pYCluakLoVlAI
QcvI1Juo1HpoYmd/QqpYlLrD0TUTq9iYTorEgKRojuRFgLBYj70XPrVdZ73WGT3MKkQKlGyXrmh+
tLhqkEZjbHj1HESO3P+VcwsujHOHv3xG6TT9Qw+GcVh3iSgDmgCrBPg7xOcrloEcvJMqy56npbYG
oGyY+Lc5V8SDNfX6JFIDQXgIzQxYXto1feSLDjqDnRBicsHOO2MRg5xwuczbvrKRwmQIKzzZW/c1
HdNVQeIKwMEqDOa1NpvQ2OR1E3xYg9Ox7EzUiItuyHuOy1H9vrs0MoigMfpylPazedCtYpLSMjdn
uw7cuOHp4VnfepUDoqyJF2UAiZRS70iVRRjvJCN8aDceqINrQ2quVLNBYx/EXO+rKVbj9yzQ0t60
fdh70QISRqxie2GdbPjFyGQYkfMUhdJCYUFFGXdcAxYE0LJkWLaCGhOGnLy1/cDQxBBUpb5z3fCx
hMyjinpYjcIyppWcNMsnPQFnWi/Eun/UdBHHnHjYSCvQRiteoOOv4VZZx4LuSqxSD2/Iip+GgamK
yxL6nyN98Obe3D1lWkN6hoVbhlg6BGnQ0hL2a9bHKosmSXD7Ds6bunPJAv8mOzE9d4ws5MrLgmoB
CDSQzy4WilT2i6VSm8VqnPemMKUJmxlWH5B9zCvL0Boep1BREUKflExICyx7ATdc7r+mCSXZVia5
yU3Qh/ybQLGvTOvCemGAa7JooRv3N3lqYb6iO2e3wpIYaE8t1MwzF/wSd07TQU404h7SWMUWGFOW
zXePuoRr0eGwvk7l7PM1WiDBZpmByDLLit/gW4pVnWyZZDaZtm6NxBDVMa7joNwa6dDkm7BrXL0S
5/TYw9IxlQNQmFH9MgAz4Z4VYW+wJbSZ7nt26sJYC2KQsFrAAI9Epao3qwsT/4w6MbDihQndJt46
fp+nh7JfL5UMSYNOC8YRJd+6jNpg4CCMy7D4FqggZsmb63mFRGiGyYkcxzsCVWECXto1m/9w8Jx+
z7ubi43fihxTiOEnt37uGUtkhPRNG/akYOAmvs/7vCfIOApyi5lg3p1jsv9vl9hzK+dwZu1VxE/u
XKNzG4Q7pVtqpBYrFTj9VzOoCMbGw0pcj1lazvcxmHizwsIbtTZsl07D19Jpt79WQH5NXOFEtoDs
kACM0pqd3tcgkBEdftywAt/M4BYRNBhh3SDac30KUiec2KiAAWAMVTR826I/txtgPkCutSJ9/PVr
+aoc5qXwKlB7uzaIHHyPP2t2IXWJko1yv4nRSIRr04FRwVaxE9jj6u4sMOwXK1yRroR9zFgaoHPa
Tpw/FNX/lkvgfxYB/Esvwf9Cl8DvBu9/bRN4+qw/F/VZvv/ZKPD7v/mHnz38DaU5+VYoq88ubgdV
9R9+duH8xhjVdUgpwvEO/IM/+sMrYHnkAWNyJ9LHRR3uuEhw/7Czm79B/aL0AlTEP/Jt1/63AoHP
ou7/Fn1DBvLwCfjnFD4ss6jhv4iezcpmBlLMMZjbJ8v81qe3v75Af9YK/9PP/5pONIxuUgQz97fh
7zv/OTPfkuImo+4aWBA05tOvf5v9s1r6v36dT86fQMrCu/ld+f8nZT/Wi6yhKYqjYgaCFzz0aUVl
Qr+NY5MTOJnEqhMVbXrxtkzvmeFsan3n6mcXtrF2j8byPheP4/SQqIcc8civX93PN+sfL+53OAE2
CM6OL76MJe27wNdpHEkEc4P3HGbkEhuHab5nX0jUSLNryr/5+H82K/MrMSuj1cbnAEftbMP++XyY
DfuMCeiWiBJKRsLKFmLWqjGBxKKX779+e1/ORepfge/kLA63wb2ShnX+cv704SP1dAqcAiKyJWqv
FKH987iUjNRoWEljrnqbEpdHcNQVgRfZGFe+57UHI/vXr+Pre/79ZaDl577BfO649s8vAxs/dGqd
B1HZDcu9x1Y7X8/Ylld+uVR/c/6enSJ/vn1+/12hDaCBmxxg05fPdwA01/lNGkTL0nbIPgfGaOPs
vDPwte9aNWT7X7+3r7fr+fd57CSxrZzzkL8SIQRmJ+X2gt5hABYdSi/ewDMp/+ZC/atPEOoDemGe
KS750j9/grpHhAgtQUSCDXNkBPK9HtpxPeVz8Teek796PywN3CDAS38G5vz8mxCcdG7RIHjMjcXH
7k0XDJB7+Bt/zT/9Ft5IYDO5DG2TnLavZADppf3/I+28eutGtjT6iwiwWIyvPEk6R1my0gshWRJz
zvz1s+h5GIsSdOAe9EVfG3arWHnXDusDpdnKdVtX4S62Jw0yJm7kf5wbqA5UeFH9ReHXzCn53Be/
jzoy4SFVDSUOwAq8pBtgW61/bkWbl++nJUczQmNbY9zxXlmeqA52cUq9yLAeq8iVQXyTghAtZ6kB
5HYiEKMJobkcgmfZWSt/IleJ6kylNLdiaE/IED2xoPAaw/RCvdaa+pNtJElBh9H4a4iufv7WL+to
8anzn/91IJi1icRSx6dmvcCpXoo5ZwE5WeFTPPkfmpKqCXQKHXhq7D43pRJvinqNpmQW5dvGlo/S
Rh4qjKrsyAR8XUyMv85Uy5lBI//Mz1+dIhU/TWQuhzUCpOY5pfbqmcJ5eGTJfjlYGDoWK7cypUiz
1PTn/kAhJTRLPG/NC87akOndb0mG1C5wXHRuYQfG6c/jt2yPMohZz4KDDDuAHJnF2d0FUg8Iw47U
E5Es0mQnla9vNaPf56W1/bmp5QA6lOBKSgYcMUvb0cfPXVMio1CbuunXoksVYsHG8FAhI3/kNtK/
aQYiODtBzsFqsbxt/UJ6oiB7Yq0H6aldFv167MQjKUmRC7gb+iHe23gfFL8koamBPJfW+WWl5Yrq
YI0sgcm17AMg2Mep37azdEZwSKr+hBz+NRn4iMqsBO9A21EIUrw4VL6M9WvTPwnxNOBy8opTQfxq
Ut80npaq8gBAGeWDhqQVgn3hW94UlPwnW6OCwPrPw2sKFSEPrnybU0J+Ht480h2yT+lumk/O6xD7
+nOeJpt/bgSzAu8DB5Fm8YvPjUTCbBtNG/s1Gc7qlpDFNY6/4QhK7psZpBGuPJutRmxn/vO/dtpg
jlWt6AR5DIRkSLUAUJE0RAf+vSuMl5gtam48fXHZUbBleJaG9xBIhzyD7jaSpN/aR/bXfPj/fWqz
6OH9wrjF3JagvBf7S+JcE3N0ZE1VR4vrOHFuHXgt50NJxlTuh3IVj4N2/nPXlsb3n0YtgVqlzjjy
TPw8gJ6f5kkKRHzdkRe4hzP4UmZkcKwmHOKqW5f448QUxGSck2P7c9PfzR2FpOxxbirOwMVlaEgi
+aDsGVWD0HhTEbkfe1P7R3No7iBnCUAuOkkMbDF30h5DdaqUbh2nvrWNjAR4G1fb4ee+iOXhODeD
mCxX+lxZDQTl8zgqCVEDHGs99RQaQPAEkg68cP+KOLiNS2uErxIP6bY2M42/IsWm7vP6iSgklT39
XPMB5j5K0ruCRNtQF2dHPm8+MJdryzRNrELsQvy4i1HwtXaIW+6JtQCBhEJTU2WvFZWkl7hrJL7V
2LsxzY40HCqPfTcTfn1dD6lBAumYWqj+weh5+fmT5ttp8UVUwM9AZ+w6ydb9PGCVHpmFLdp2jZqn
foJQzVx7YAXbpCXx+P/X1Pwpfx0SgXD61m+aFuS5XxcrO8+H60iHTHyiEu3ojrQ226OfO8abGzE2
tLN5gjPmn1ujbNQvoLrMykL2XMOpkb0ejvFJZxKN9YosPJskxTYDxr+qDkdsgi+jKihtFLMrgcsT
W3Yxqk3lUYytRiUJR4TkV5aezHQmq0u0XR8k1THc7ZdVz66i+lf+KcjmtbGwzVWRIIsN6YVc9fIy
UZrHQgKY8azxGZrRMUbAl6MKlxqFzkD9+DcH5GINIxCWDZWN9psXWc0GdHx3nrVTe2o2dXdTWyFV
vTlpIl7k29ufF9CXk/lPy7P9w/CqwMM+T2miOG1H9l+8NkergE9VnFVt4a+mIniunAJlgsw/Mo9f
zkZaxFS1sElmhNjyhg5lPeDVMZGB0gXheyuG3JFY6frnfi1WCwBhzgNMALagxOBaFo6nIEyShlrN
NQ4RQ56ldpjUNwNHf3k5RmOl/NubceYVz5cMLyygGCANFhdcZhR+ZjckEVo443+HxId3sGeojmoJ
MR85XhYDOLdlqDyEZ8wb3PHlsd9heHsyFum6aUJxTQ22dxdOafFv0/SnFTE76DTq0DFDFleYN1FR
VdTUashKxrtJBNFLJWVw5I7+Mk2sBHveZg4NQRRZLPyQIhkyrxk3o2hTe5vKOnvQ1LFItm1V1kcm
6cvAARFA3BgYh47TD0jR57Ve9qQZTkVElybCuqSRZDOZxztyKy+9cFBM2MeaAGXCpWRgvn1uZpw0
CBodzYS4TOxTq9DxB5E67ECKrYxEv1bH0ABZlpXjZF4WfZU9UUtN/X5J2ky0SUQ2ByhDywqe0yqp
XhU/zqJ3O1Oq85za+H4TZFQpkPRAoAaQ4hR1HTXOWk2oPoqd65/30eIY/N/OzG8wAiA8JczFwjZH
h2C6UiVrsLHiWoSUXG+iSYu8TeO1xYfg2jH+zfClSaQhWAoksEmalYsmG8XumsnI0jUZT+WGMNxI
dGs4xmhfYJONP81AaNc1zZGY8EvgBUlqrddRH74uEZB3MzugOtuOYqqNy2kveru4pTRTg5EU+ltK
JINNY9dobopy2Fll7Z9Mzigefh7srwt0NpKx9uHVz0bX4s5JCTOFKXK0ayfBegojo9+S2yX/dWcz
vngXMRqxTWzIxp/XJ+lNlFGXtBJVRnhrBwFyvpFyjAX9XV84Peb3u44jUsx//pdlolDjmMlKTyjO
1SZKV1Hv0EKR/Ye1goWNUjp7jeDvwiIhW5g0mcJJMK+7aGsPcCco0TwGpf+2L/QE3woNwfL53JdJ
6cYS8zFZD55IPnKpoqbil0F85NWwuIv/rEibsWJmHBi+YnHkcmFSSTI3g5acck0+DsmH4QRQrAma
HV6v+NQK42OPiK8n8CzCgO1MoFXMD7RF38LGz0Muy7Vte0imgO9G8JlsbIh/6d2/Lm9wLhiPGDr0
Ekfh56ZiiGDEE4dgjQORF5HIyuwMaee4WP/cztcusRZM/FRY1ToO48UB0kM2gZGI7zHzY/ORDGOS
z9y6pkh04xiNJt9/bu7rtGlEXOA6SfxvEtby524lojJrbmuayztrX3FKGNuxJwsPlUaPZJ2R+imV
qd39a7Pz3cmVBogGq3zp6I9GaBTKmCiA4ZCj3ZiiVsqdUSr5ZdNWJIcLzixYBNSZHPFrLl4BLFMO
EJvVKHncYCQvhpdMlq4Z1AC+AiK0hyAnFym2ZgUiZOlWfjaWO8SvFQr6ZbRW06w/0u+vszs3TzEK
hxdRkqWvzokaqioHzUM0CfrQWRVmeK8gWSj5OiaYfkyLQS6m90uMcP7zvw4yPW645UGyrNfb8/XJ
+Xr+/63rbk63293KXbmbFb9xT9YnR1axtujol4YXt4GaJS2dIjh5fzm5qfv2HLpXoXvpuxeBe3H1
vvu1/3h829/+vKr0+TX/9xtvERJdvvYnMq6MlIldP5fu/XXu3vlu6T7ym9f3M98d5t+/7zZPDy8X
h/uLs5dfH7e/Dm/XvXvkO/5Yfj99x2KVUXnRaMb8Hbn7eH9NOYL7fP94f3h9Jy3EfeR/zwgju3ev
lzenl893p757euNend7cnJ5d3NycrS42Z7ub093NzX7+1Wa/3xyeby/OVvvb/erp9mJ1e3u4vF7t
Pw63F/vr9eHwcf3zODqLXbKcPXtxM+UhSWW1/PP9r/NQ8v2vr3fvV757BzOBT795vwv5fthL/DKf
/717v3unS3fDPMMP/M2Hwr16CtyPl6eLj7enl+vA3b9cM+JPVx+M+PXtx/3HG0xZ/rm//rhHI899
vD47e3p5O3zcBu7125E+/bG8fpqTxT1Y+PmADuHgrWmIGbh++zi8XpIV674CIHRvLvjkzD172t+/
XL1cHDGrZ3bgjwtz3i5/7UObzCVLaRnQ8+fzx+v9yfnz5fPh8XG3uzucP/ru5uzmbLPbn21ubi5v
LreX85zvr2+vD7ebi/2Rb/l2a/4vaP9PLFsuXGJxMmWq1RPLZn+85myQm9B9fb16Obt6ebq6eLtV
3fu3YyvqS+hrGaRYrKiwUVSM5Wpci7Pqyrhs77Pz6tF50y9IHG0eqkN0P15NF8HL9BFeOXtvU637
Y/2eN93fC2D5CYsF0A9loqCyNa7ze3mr3oBAugB9svP38hpHf39lt67yS71ChL08rU/kpbzTj7zh
vr5HcOyrwuGdTWgf9Z7Pq4BUkmpI4NAgMR1S7aY5UwDnAyWzzh1TCmPWBVU+4shRrH/u9p8bjxQR
WMykqeBpXZzENtmMqW6SiuoZtrJR2hi8c4T08c9HxuK855mNFaHiPOAphZkpFgvcbwdKT+1JWYGt
QW85je4T0g2Q/G7CI4bml/5wbUssTAJDhNOJ0n8eRIgvbVUFHnghkue3NrQJMoapvvy5P4uLE90y
WgGnjZ2AIwEvzOdWfJ9kScWR9oqE9OxGs9vwGdnA7kkAMAiQQqeCkwQf8+7nVr+MIq3y4CDyMyck
8GL93Cr5D46sWor6Y1BU+wxoOSLcIr7uKX3Y/tzUbNj9tRvmDmpEKW2o+wSjNWuxLMxQg9gIwXgV
aFZ1j3No6K5N6kBDwA+xVP3zGfWow/pofIBgspuy4Yj75JuJxG8oeAjPIb4vvm+1GfmpLcUymhT1
I7AJ51A2dhaufu7osWYW6wXFZkltbWWsEP7tb/pOLyBSJ3W6+7mZb6YO5zKZXfjx8XAtH6bNVA95
FFDjP+Bc+ZCpIc/NYHRuBt0uj/ToyzHCS4fgnaBWBDNSdb7sNT0JsJfRBHAqz4dNkshnFCybay+s
IzhODufJv3duDqCos0bhHI76vC6TWq/Ia0AuXvY8UlE1BnLoqGlzn5e2/vJzW9/NF2eJQRoY//D4
/tzWqMA3zKmaXgVRW+wp1cnPNT1M1j+38t10OfRlBvriq1iGOaKxy1IFr+gqzdW4hGajOOnGJxCq
Qgj3rWMxta9TxjoXNolcQkdka4nRLXXL9uyshJoIQ0jUWUvxiU9hdqHfSFBkR6br6xDSGu1pIIvn
ENtiugCatxpwfZ2ceiG8syHwrXQXqoN6THnx6ylJQ5L4K2c53qhl+EpP04Ka10Jfcb3rW9Qdx199
UpQ3Ov7jU3MalQdZOPbNv04djeICA1EE9JZ77fMCSXHnUiFr6TzhJCw98DU1DAKtAEJuTArIjn9v
bhbz+zOBOLYWZ/KgU5bt4xKgIHEmYMUa1IRsEJdWqqebn5v6bt5mrSABAZpg5fLSEWERe3ozIrne
U4xXaPCMmozKu59b+br0BYiR/2tl/oq/bFGfwGKQjNS/pEqpjuuOYpinsVSMYlu2mnLE6vquMW4X
+oIvg3N+cfpie4xQ+zp91aYUGAGmqawbH5WCM1nZRnNk/L5tDBMLOIsmyUxbrIwpTMhCa+lZID1j
qzeJulGRPTnTkN04MojfbGjkMUnVIDeeOJu+6NfkjXWkRTQlrLa+DiZJHqEdq3tIN+Ma2Gr6z5fl
HwVawgwaSX26szAdW6erKBmn2iQPG+uuS1X/xLHS/Mip+M0CxC8zV0tQCjMf9p+XBuhhCpGB4q/C
UEemIkq0U3Cz0fXPC/DbVshtIOWODIAvar5D0Gi5Y3E8pRYghbjOgp3op/HIYviuFeyKWVkQo1f7
g0L+a5mrVVsPZP8Aoi7qujsMlj2Fp1UYK0famWf6syHFwwW3JweSIFfxT2rtX+1UMvf9ZgIsnrXt
Psqk2BodwJhsTvWsi4wwjSiPTNM365wmJTY9q3zu4udpAgoHYXukyYJq6g0EcnIUdOUuzJRjGXPf
tcQpywYmKkRm5KIlxBVgvRESpaq5gEk4ODN6vWl1Crmn2g6f/n1h/N3a4qg1dTCA/QCKwIAkTO5B
TEG6g2jQf2gFVjtWGqnc5Op9Hj0V5IDTjnPNUhJpaHMn9SEpo/rItfHN8pvXA5KzLAostcUDQiDo
lMSNR11lQuFd0/X6nvwE8c+mIPl+ZBZgzc+m0jLoIpGsb0RHK8LRxlNdFPBEG3+692RunAd1lx1R
W/u2VzwkLTJ/VVReF8deZsYmIiZzr5TRuoxsP0DyAwTWP88Qq5tTjmxGanWWT7w2l0GAw4R1MFga
IJ+4puwXCuh/aIVnFukR81vLWqyDaIgi1OdZB04v6vNamSvMzTA4MmLf7CDic3D5eWlhKS0vwKCq
LIQRhFwlYop++Wpkt7sKAYfgV6IDPj+y6r65lj61Nr/6/jqMOE+nWqdCeoUwgvVGAmexaU1YflRH
42hB3uaY2OfXZyTnOHc7HgYQMjz/PzeotVaVA1GVq8KOUa1IbfMMpDNMp6jPN05cOvWmTIe8W1dR
32ibn2fwm6MXNT6NTGed49dZrpMYrrNdQsNdWVVvedvJ8OEMyz4HqG8gSFSf4BaBOK5YIOOPDPR3
G4EoEAo3nIrk+i4WDwsqoBwUKvBkGunH0GgUcHtj+I95lLzSGV6SMgxOX7KytMUpkvtdpVfBKEla
E5DzMjLFats7pqH6bWf+amX+879WjY2kTWyGk0SBLW8pB2w9MFZwo36ere92AjYgNVVUtZDxt1gq
6KZVCqmF1JQoSKahX1JbOiUDpfpOkh3Ot59b+25tUDBAVhAPZZ5Xi5sr7BK0bn1aMwbprEye5tzJ
Xe+cQ1+L1qC9Lrte9Y84+Ij1L0IQJsktBLUoMiSsS0Bw6TpveI5oE3rNpLOVzV0hPLi+jQybM0pY
EMHVCmMGNmi18iSzHNqfmfbk/Y2FDf9niqwtOK6KQkh4wjd+JOficx31rLYGA7pqK4Nq9hao1G1c
eKV0zShH3KkxK4hNxK2aYtWVenDrYSoartE0+cEG6VWtfNunQrQwTYOkHoXSda006qcUxcVwJfwC
ubC2ybWtb00e1T+Nrv/W+Y/P40Kf7HUsrQiiBhMarHW/oEoxbq2m2wZePt6llPyeVsFc1JAbfr5X
I9V6dxRHnGap9JodlcXRmRGOPjlF0nP8VVAb0SUlHXBI/LJPTirQyP6mKVXzNddJPUEIgsQx2GVx
fobIV4mGXVgq1nasLKilURT5T6Wncs9BYqRPtRrJw2iqY7JHrNImb6WDrrEqQE89xAEYKcbIa++I
gMdPbUctuZvy8o9dXxHips2LaKTeDE+Gi8Z4+Ghodo2inWbm41ZMQ/3mCyUH5N7X8Z1jJ3I8zbLG
fqiUCTTE5OjgOUJFv+tkTl06WJ7w0Bamla+izuoqt0QJ8CTxZ1qbJop0QkKsGZCCLErlyqin6NEX
+BFXTZDbLdpntU1iICn1UIsQkqfQO1X68wk+S7mzGt8rKIKS/eT2gw85TZ+K/gTAHBA4O9BlT/V0
ED6NwoQ5ppSK6Vb1oBmnCuoC3bql6uAdxll7hvuXQRvrKj9XjXKoXA+OxJni9026kegAvEToemhu
7OMxWDWCcgDYBSHydo2eNK9W0RsBXY71hw6mxEs/1sZ54jXmc0lWvXXIuyLo3bazyqtYa3sK9lFw
EK5qN/WN7ynAYjXdK6OVBrUc6L1poUuA2Bx8Z2vsUnvT1YU8NcIpwMYkGkoevypx3Pkxja3Az8nT
GgW011gbEvidXf7WBonzgMIspIKJpK+DT23/syj0+oEsXuVXCG/1N14/uJ3elNvRysSbW24sCwh1
ABbQWJlhp48bvc10Uv1lKxHcgFB92ThTb65qXB93qDR0Brp+TnNVdyEwGHxXtrktRV4TIw/M5CBZ
QB8BuqIQznyFWnWz93JmK5b+bccL6K6jGvpxLu/2Xadux9ZFkg1kRKLbTb+iGFnbaGNkpFu0ffxo
C/ZEFAxiMD2ig6L223FS6h3mndJT5xhbGU64tmhWva5P92nSlQef8DlAZlnob6PV5dHKEgNwJpS/
y00lB8NbVTiLdLzW3oiqhV8hrRY4U7tXyZ95IH1mMrZZJ0F1okj6rGTR0JzycsoOqhcWqHuYuBZD
2070be01/mk8lVG0Jg0Z5vaAMCTQa2pqutNe48W9neoJDRurM94T0x5uzDKbTNeG7I1sLUOA0mra
VCqE4Sm5U0o7uFc6Xb/U+hrVC39MZ0pakzYwB5LQfp7EUF6kEfsRly3SLhvypXNjm1Yi3XdyGKwV
CJDR2YQSNMIalIoFotH0IEEgm5JFa0H2BAV3vNMZO6MzXvFW9ZWLiMFwzyVkWru2HrsWrQglG7ZC
0QwkX7V0yLYDtMcrbQxsdd23hnHXig7mYSFHELogX9qLekrTgQmps3hVaJavr+JYgfKgs+lBMhQT
+dp9WgoVVm1THSw18N/CxgChaCVB89TWdX01ycK/zrNMedbIPPhAFaLk1BiSlpQjkcJgGJ0YzEZS
V+Mq1L3sPQwxtdwqn5LgslQpDwW2MI63kE2pRWmKyP9dIDPxUbC0xvWA2dSdiHGWnx0C06HfTXcP
0qfe+wbyoOBFhuhOL2vzBQdXGW5lm/YXVB6ID29Is0slcoxhY49j/tKXbGqwSbV8ddK8GE5a4jrw
Dvs4eQ6SslcprHGsnT8QaVqHsszTfROG7W/p6cA0i0kZXom+DeoWJZPx3IhyGAWdnrJqTYovt2bK
IwcFg4qfKXyFGndbAdy709Kwuw4iT7kmR1t5GdWpv5ijPs89QHvuiFSK+wz1y5a06rAl7xDGvNwC
ciUhDHAJOYv6VJJ5nMQBGjNZ2v7G2dDc9UM7S6zYWXerAir/HQSSG2Ho+4oNmojyxTe7kaMx8rhJ
DJFqXM0ZYBqqKYMMOkiL3BFRGu++nFQHmBvKidzDO7iK6bVUZ1Ug5CrRdyqGBD50HDnxVaXXzVsn
M+90GJr6d1DFXrJCNgvZVw3LbxaYRQeRi818dQJpIAlbi+He72T0VCRmUW0lNxFwDB9jUxkq89lJ
4qTb+nEBelO2gMfJ0le6ZxGHclohiWBu2FcTldFVnpzFwK0gulg9Er1j3leMjoX2Ej65OP4VI1pZ
uMihQDIDBAliWi05+RD31Nv7JBhAaRYeXwro1ouDrZFAo+dzEU7f9wFSX646FNm0HueCu+1kwvZ2
bURDO3cC1cWAhp0WbHWzQGKS89249+zJGE9M5EFvkVRw7I2vBLk6SwtJCBNm7peu189kJwmS6hlp
XnpR2UGe70pqHmBodoOTc+jq9kNdezbLwA+cat1mszACyjgtHKYQCDukYj+HrlI67S90N6y3mixx
9AV8HmMMC+DkFY8U+3fSZ9oDCjrWQYe89EwwtrpUan/6PfR58VsJBEq4RP46KLaB5wmK0Z3ovMwU
r12hThorbjUGwQW4UEwgTWsRNkVgCbEKlKwidT0VRXwX58EAZ71SCgNLAEwSokS58to2ifZaNCJv
14hF4IFQy8Hm0En0B5Xq2s6tm8Qbd2bc9azD2vcoJEziAdeLh11pr0MMvoje9l0T/tbQZLJcZyhj
BVmpPM+fHPyTYFeQRSjWEfUOheOqiE6lp0buKdrVzBjN1x51tdEhDQTQKcfMWSD6aHvmIVeK/J6q
gSlexziBoOo1MZtGTOQmn1leHnonMH7Ndt1Dc7NdkimltZtEJkGwGmq7VfQp99fVZEKs62056Csq
b5Me7nwWOvGuI+1MXw8wuGFtmhylFnGXOjH2xM9rOp5EanRoaz9MAbNUfQR4KFTawrmxi1ygSgHy
xnocytS/AwpV9StyxqrYB/xfmf4piZ0KOiuABc3LhqxpJEmyckr2VpZMnRuHLRbGKsR0Tw5gynKE
Q9u8CXZDp47xdQDUaO9HygjwUKqKCqxU+treSI24edMDDM3OFZWCRHfK4wBZiDwFlQXvEbWhvkWC
QcOQcBxvo6ih6q+DrujCvR5DUnjyqTT3hhOyS8tZMUV6o7On/CetzyoxYvxxpOjtbYKN0x6GLhj1
a9lwV6pwT6GTb/jZMtqOud87v6Y0oditNzrbOek5JggjYfZ4q57E5Og2L/wqhYSsxcyqsNTYf7Ba
G5BTY4W2+hhlyI+r7JUWykhRGzwb+JuGDQq77BApSAOA7sKnYsmNUU0CHsVdKlamFiNJh6GWqvgT
CNxuQyBC2g4ydh/fiZKJO2unNDD3SN9W3S7KG9QFxjK0ul9CxNN0hVCEKYpTPxmQinR7WAIIAPmZ
FXTvtudlYKfDos+2pVRQUcn6JlDuLQ26ziXVFgRbrMpvjWltArtU9ziMpbPtWr8On5uCjPUUu4in
i1hZeovojDH61X3e6+m48VuKEu4AhCotpwcRYGR5PX24DTsHzp87+B0onc7P88e6FWyvDudBvJXe
VGHtmcb8KKsbjjUJTouGmb7wtChaBZPKsbwSSC8WRn1RqFnH/lE1Iym3XY6G+AElF9v8wAeBC1AO
kdRezCyr7PPcTJvuprATQ+6aKkxmy7Euu3sCh9ZsAvRpMj6MApJd41oW5NHLdMrIUwRSDC0QWH1Q
8eyDrtW8qbEdY641JOfjtTeCixwuZboCOZWc5l3YTadapBgASzuBBtQ6UMD0IGsUxNGZUwchjq8+
sroroc4EVMBx7ZPVUdZ/KSvyRWAdVWr7BlDAyDa20XUPQ6RxTNtWr0PthB6EpE8yOTdkxopsBkqb
+Qp3hR5sSjXqs11bBlAwXb2xeFU4ulGp22moBog6czY+aiuVVxaYdeXUWR9ebgnI/7WCideNk/zl
waNEPRnLfty2DXIuN6mWWqhcatOgHEj9ADegplJNXUfRI3BWZdRpdw2TmG3R1E7FGnp7pr4KB8LP
CeTHHp2fqmmsfDeVA8SOsbZF5Y5G3aTnaMh44TlPW8wJA5jbcGLOIoznXOVecjnEqWPcMSGp9lD5
2qwrpHix/btQbS3cOlStIUzXxrNAtuylsm36qvjwjKF+FNYE1N1TqtY6NUfDT1H50IzopPN7/8Zx
gjp1fZ2E5VWpyj5BmB5a2ios/BlwR/LFnjR02ayctOUlRbBJEVd1RrKqK7SBZ2tho1LvogCFvmBr
YiCBIkQBZ9tUorhMmpwdO0SoSZerfBi7V1CCmXOFwnntvYYc18E+4lVpH+oOvPnDAOMS9bII3bKz
QNaacdHxxdOFomt9f54CjeTl6SRVm22wZ0Gw6wHVoieFOrDu677QTfTjDSsCgBwN0sKum/z03mgD
pXieonJ4Rz/FMLKTzKOdGwQORm9F4Z1IN6lI1b1lVxMHFvaPPf5qAwQRP0ZflbF/EjaQzq5MGFv3
eLtzazO0CFjoRcY7PWwzb9MWEZgERir68NlKDpI1kS3hkQ8FFMYA3QXo0zEEbPyvzQGkK0/3hLqe
vYcX2IGXa7RnplEZbIE6s1GBM1Bmh/2UaR9ND7R1jXOBG6FmIH8bnW/zCKut4SqyqKlj1yRj7+Zm
jE5HXOd+sOXnUW+nKT6s5HLKp93UDskvIeH5blJ02AG9lWXtzVRy/WyM/ByycJdr9a4GXCBcHh9J
u6sVNg3lPtYMQe9i62Oqol2HjjWMfrPozvJWgIMrnKB95lJOUdsSvVdv0PcoFRfMXHywsrAKgaQ6
cb8JNSgnouzUV1mHmXaSR/P+rtQSmR0UAJ1wSzr2uA693roj/QIPAgAI76YJEnx1UN+0CsLX2P02
e2G+DZafIZHWDdNN0aTIP/HV5blVSYuVOmnGQ1NFrcFTmTLAEnbdrFGphS+lRwhzWyIkY+94T2bF
RaWohYncCLkJPoyycHyzrJo625UMkSZYKaYRvxhTapxpYNsmBCBhom4MNepu8Y6UYoM4V3Wb2HLS
kQ6dwmHVEwK5n5B9oNgXRUzsE0rpnirbgSFs9joKrGMY16UrZKF+lEM26mikEM9fjb3aTCeRIghJ
wv4t3pk4eHcgPcHtgsbxn9FxVHAK6OgEucCfokcRprOgrNZwafpOkT3ntYjltuiU0UMDuFOe+myK
FGj1eSzESWOQlbEZpY/1EfFARNSnzgR6gkMnGOKh1onuZnnxivBGjmCD4gUbpx3S91oLyXDo8vZR
9EFrrchoUvhgqWCUBzwXfsGRAQds1zhC13Wms3KdwQzvVMB7qKohvEKO1dh9BBnOHYDo8VTsnMjX
3yrpZwGBibS/lOjHgdnBKsZzac/yFzgi28OoG+JNMSKknnrHau9mHP31EI8SuwLPu3WCuqOD3E2b
FmKvJX2Qobji529ZE1soj+RV+IjgN2JEbYbBv1bQhwOdjc8l3wSV0z15dizKmFcCdgboeE7UDppD
olmHSVaygIToR7CfpMBvxsHS8PhNnfwJ6nMF094jKLki4u7zNpNNx4M0Tc1pXfUKp6wYbBWmd4Dg
Awdsb+DIrMa+WgEBCc1VOI3e29CW5Et1nu6ksPsjhWcQFUdXGEGFMoP38OljFNbvZTjQsp6nPkgq
ZI0TxK8rSjSaRvjxaaz3iu1CvY3MTVV44YcCv89YQQ43HofYQcvPS1sAwnrc9sq6zQXO4bLsquCi
67wwRoms8/rz0E5g6jepnUDirgoNeysuijNsxBLBobSzEXNT6+lBlyW5gNZYtd0q5NDjgdm0yMn5
YFTs2bNkvfstgk9odPByPYFUHcuDjt6qsQn9vH4ZSVTDz9gVIlw1ehNgTTSyRv6OlJAeMEY/TKsA
LwveGENPbgs1GdMLRQnsGGCtEz6zGJMRxGEZibXJgwjRwiJqT7vSbJQNWHo/4+DAdlgNvvA1SNBF
6u96Jy/Q5fRsr9q2tY7sBAk3mQFSfAD/GElovNxtVsdRlDm4K9qhyiGrWrm4cKB1qm7pNxVA6UZL
hnVLDmW2UZQKxRHLaZCsyWM9qE4UL9MR7MgV470NUQrcpAFOqjVkeP+mJ0Bz66TpHhdUWaz58eDY
y9CrwVo5aPq5emuMqFV3Iq02heZ041pDPhrwfKl3EA7jyZw158bwI+1KO1wNwySD0wSkjW9CZU27
4bby4hqW5JzuuO5raSHeyctlZZJO926DyuSNj5l4KFJ1qHdyogIR4RQsxnUjte6maS1Q6eiJoI1L
8ttZXOUC2KyStBdguPBhKGnckfyhqJvcmNHqog/ZPni8fkVariERHNnqkwcnJdygFYw7KJDUYK1q
J0qSXSgG/usBUXniIVOEF1zkFpxL9FRVZW0nYKxdPCXKbRWloc/lnqu/hRcC1VTwygSnU98kwy6c
MWKu1mXFJajiajonIQpmpfDbkTR+rXMO0QSw7JD2GOIrHr5qdlI0Ruqv0EnkrPof6s5rSW5kO9ev
otA9JuAS5oSkC6B8talqx27eINqQ8EDCJ/D05yvOPtKwKQ21L0/MxEQwht2oAhKZa/3rN7HXeY+e
JIOG/IJLb7ogT+zjO4YaSXlq6TJuUpeqf0V8NyhRNNfvUiO8Iyz7pvjuN83yIBhmLsFwMbwGV0uL
qzQfoVcYyr7Yv4nkGTQPY618aKudG3ki5UDjJoMnzd2tGoZL0hmezBfQIsmPbV80xBZ4DuUuo+YD
O+fy3Ag8dAjUkvA3iDWaxi1wqrYjVBc3yFr5LaCVNrXJn2LAf8qH8f83h0WLQeH/bLAYJEP/Wv3V
XfHy9/80V/TNP3C1c+AxXUZzcH+Zn/7preh5f7i8IojtLrQqrC4Y3P3DWtH0/sCzCdUYEjyEeBC9
/tNa0XT+gJFw+QeLBULS+H3/8W/v6v/E3+rTn2Sd7tOf/6UaylONvqr793+1jJ/n6Jp5EY+7kAI+
MVBinFpt1QtzJ3jGhxqOKnCmn/N64YC/Sy5JXKRuuR9tlUii14TlgfhCAiGc2yqN/jEtvPxJ08WX
xBYZdY0vex/nG9XlG7dLmEBkwk3OfVVerFZLdyRulJC0s5d7plwleuG/KAP3Aqot5w4MlM2DpEYE
BaFhDQZTn1p698uEeTt5YpobX5VtJg7dqOI71iswHrt1b+AoPDjgjmTV0F2ntrsShpIHgX3oU+OZ
EZHKlXCGYGD/toGGmnZj2HK+c1o2uJNmVqmJO37DcaS1ri/XGlV5FQKf9YKkIKAqwGivesgRLpwF
1cTJrurpYPkFGckW00Yd83yiiZzqOjFU8XXknT3gVedfmZOZ0lUNU4izjYYpL3OoECPm+g0YihhU
2XAytgvRG0ZSX5NDqo5xWSBeNsytxNbjHLsiucYFkrwHgzzLOLAsPHgYZJm7aUrZF5Bj+pp4am2K
ysZTUZjLydvNQsxlUDip81KkWr1jvGVfKVc1x7LBJL93xX3TTHIXRTEIwaAvWx8DIzZihO6xLa6x
O1bv0WjaQWHO842dd+PBLfqZWCqmf9Jzq9tFNJfZnJeOJJxo/qr0xuYLBERxaIqsBTibCJCYay1u
Ayndal/mtnoAIzBuSXs0Hy9T5Y27DKS01PlyXixfgFBDTcIXGP046GrW3clFmsFojEDqTeeT266p
ZNlaGnkHSits1o/eHJuMtGotjkOtkUSt0u6QfZ7bxyTWbaysHGs12voXLdbH42zk9vXEyOULaV/V
Sl96nxJqbKywlQ1qyP4SfZAQLUOwFvtmnmB5Xzpfsjp1cNpO7J3rDKCtNmQ+m7HF5fjWxmkiNIUo
G6JtxYSPeNR40bSqYQ4VwbDU9kefXOz5ac/lXpvqdD1jx7L18Z3hgHTs+TrKZu1oDbldBAtSjy7I
Z2CGVcqUwdwBHakqiLNyOE2OFt2laO0lxA8j4vNGhYEbd9JYt8Os4nZNvGJU7wFZObWEyKx0JWnU
jlVSGtexOy1PrtBc7wa4ZJS7IY6Nq6IV+kPqOxpZe5WHLrWXWAEKcg2Nu9YXjYtQB0PWfqNR/pA4
240QZgciAg9OnjtMgxNRE3KtFJYJHiwYWHzaGQvyFmTYdLfY+V1eu6nRrwkM6L/EfiavU8wPNL7k
JXteGMQu45FKFHQEYr6TC9ndxmRn14jHEmRDEwGdI/SKVa2Viw2uIl1KJru5pE7EXjBVc9ID1SYI
mQyrui7GocXru9fvSJ802ZQaZpBJZQ9TYFX+tHfEKPYWaPJ3bO6jMzVk2a5mTOofLjXhFExFbxor
wGHPXUdCU4zhIsAojkhiqOrIiEXgJNLMt5o7qPeBhnXveAtPruu14pRk/XwYigzQFRM8GjzVde4Q
mJYg4dA0tHPtmC4ZQfjDX+r0bqtPQ72XTukIoI9Jw/6fvHsdp7ZMTezDsfEVDzH8JRp/qg7zTCI8
IiuyF4mo5k0FzLdPLK6ZKGOXeruv8ctY5Q7hJYHeZiQicLrgQ5aOyY5RbnLECtA89UXGmnMak0A5
QDMDP/vRvJrHXDdoFfJsXUnPm7YkY7p7RtiRDdCRFzciMtwrfWQkEWL87ew7cjUJlxOQnlQi4sBs
hvI8xl3fI5Totb2hjXivZ5WXHqlKOjxdtPZLAx0AArY9YqOfRvNd3ZmPbuqS00Y0wIv0nObNG2mn
CO/RzN0YqenbjwP5nyo62GX4999+MnD+cVa+13Ju0zjp/2P7rb55pc/8/Jd++hkO2H9cd/Xav/70
BxIn0n4+D9/a+Q6eQdH/v7P48jf/t//zX779+C0Ps/z27//6jltqf/ltcVr/VGJcnJj/55Jk+60t
X6v5rzXJ5Qf+rElwbtYtFx8Xz/LwZ/UsDv8/axLxh+dQolz8fiCMAuvzM/+oSQQ/hBEHtjmYQf8Q
XPxnTWK7f4ArX2z84IhfShzxz9QkP/OZELtREnmQwXwDNhiFBR/hrxytxSVw2Orh60TEnoAE41g2
4TxsR3q2Sm0l2muHce070Ge3/8st+kd19Ndq6GeK348rc1dMjFh/mBJ/5ssyKcwzkrFJbOnKMgJN
0/U3ur3IJRJQksXqTw7hPwOgwbcOg/rfMe1+EKj/i2B9uT6EGzzoLciTEB4+61V7u5OdhOkUoqpk
oLdkBawUz+nwXO6U/9jPRvHNNjF0X2k5mWBpL41623e6vf37+/BzTfjjc1BZwre+eJxYZKr//ATk
JKdl1Doa7jKyxwcP87iVyKNMu6aD4z6MtVCnv7/kz5S5H5fEFQ6rcJ3vz4r8ROdEulk0DYBumGWL
OAKFJs+2NUyHgTyk3+kqf11gKNdgcSIwuAgs3U8LrFOT6rEoy8N+KailJE4Q+b7oR7ARhmhq26pU
lzfu0ulv//yXJKqK54zcEj7MJ6ZeVznAa9LIQ4jsrXPjqCzKDhYVDfVnDKPi76/233xN3mPeH8Rf
XE58uqVy6LEezK2SSGFHHMdM5et4hKVRxNkHvBJ/n19u9d9f83LrPq1gHAhNGhPKOPicn8QbatHJ
DLGaMpTwuN+EUfPwMvaL31zm1xcVx3nCgiFX8p7Yv6wWrHGwEyRMKi8KcezK7oNs0n5g4kLcKDLS
jTYv5JUy8K5+s0X8uk6hWbJ3Chya2TrdT7qRyuqwt4HuwESS7SHQclgyzPOWj4Viq/3NE7y0eZ9u
Jw+OywjMKfFk+bwhuJqRV41pkreY2dmTO5YOEIGhD1vDSIdurSgj8a0kFIlI7AGbEQqgvvfC2VXa
uqkrQZARTlS/8wz69R64KGrpXA02LI8O8uftIff0mIHnXIeM7q0Z7lTJWLgHer9O08T/zV70313M
MtgR0S9QXX++2DLrdgJgy54IJe8IezLdihjWPGzRSb78s6v3crghcUG+yKr6bETvsNuRVD/UBLQN
/havZlZvKSXpaX9/nV+Xr4vpDYIgHJ4u/uWfbmAfGYp+Pa7Dltira7qAYrtMk1gVS4MXnSP8+J2Y
u/KhjLTxd0LGX/d2KLtcEgCBjRbfnZ8fXl91FyiS75gQHfJGyskyB+bipAwNzMzMrwdpcvT8/ff9
dVeAJIz8xGU/Qmn++aVpDC92KlKeUWAv6qQtRfHEzuut/v4qv+x3UKCh5nJqsTcghbr8/79wuwc3
WzICyMTFNVk7eXYWXdOS2QdoEFGobJzCDF7e34gePvmTcXCxAQEG4gp/8QP4RTRZY+wKjUsRF1X4
iX+MrNjbFSWpknmXLN5OK5Y53o45YDfhSAMLirhS+HHkrO46fVz8PbOF3NrlQ8bs6O9vyI9346fd
mAftoGCxPAsI6peQAavOfTid5MwsQtZbDP4yuAoO2gFGqsRyuZWbHXtVJacIxmE4Z0u177Ix5jVe
8m+pi6ccnHJY3GvPGtLfvde/vASujqSbigeJpk/Z8wmAGlW6eJkFV7g3MojG/Vh+XXwgr7UzF+l5
ySpNv05R6ZOI6biUgcbSKnONbZ8Lb0NaX0g+rnbm4I4usdqjeXDdiAAqm+FzvOqKVs0rUAS25FyY
jlozpWN2Nfh0mAGPEQbTLKv8o25ZTEDZ+bhsZkzzps3E3BtWtWZTAAIVdQD4sdKvyb/1vo2lwbC8
Y16XbVTdFBflKoB3gO7Td9emnheHePaHFHo571arZ3EGcVbxIfyhv8ORKT3pVlRtYPvlCSlyqnh3
DWYM+gQNIkRdlMShzT2JgpSJ4wl8BN5jopham7HdVAEMG6qvfim9/CUjyvwm1S31O2np5+fCrk4d
jy4XwbiPg9PnI/zCuyrHS0bjDbw7yOtWsbZXNe38369OJNqf3ljkNPx+06Xc9y3jV+/sTNGz+1Dq
A2TvTvKqmRrUTUPNdReaegoPbWmR343k960XPZP9irHYKUohL0bEH3b03q115ahY3DhVLKtV7PjJ
CVruBhrklaVMLbBNB7BimlAQcqZFd0te4tRm8eIl66SEVLGQRLc1p9IM3AgazGbq06+LOWpEU8E9
C8k2dNY12b/rVEn9Fc+yXU0Y3bMOB4uQkiif7lN7JNqKUssL8CTRO7zZTXhdMyKoldM058uWmG6a
OrJB3Vx5ahasT67SNM9QEtVOu816PcKh10vY+xloWQf2AwD5yobxHrlutYRFmk+wRifPPU+yFdd5
kcBjgvq4gXBAWF7kA4FttVw62ySZ1cZ2RVvjLGYsX6wYBo8treWVh26EducIc0UIcNFtNYwk6fE5
eVokFeX4oGPpC3186MJOksE0kKtxNkZpMVnlUxBz1TgE5PiLpx30cqlXWFl35wgb0DtU//m9aSbl
N7sboHn4SdO5gVGIzghjmaltNMS3gy8ba9sWXgt623X+91ZeZpuS3MvnaITpEdbGhUucWrCdQWUs
uKGuGk56GjVnA6npHh+S9IqEUnHQemvjtL63gfVtHbn5+g0D7pZwUS3bEkzfoQszRA8yhhVBv8Ng
5VsSzV+1LGGA0w+T/9yyou4StOBBPQzAMnU6If2YDOul1xtjN/mQ8qsiehLVZJ5anawszDs/jCyu
1hkU8SnwFs2YQrJ45w1zNdLtYoR313PpQDIshbiTvgEBexlipw/GzCIsTxPtdzW7tRfWGkXxdvQG
I78pIvnuJs59mnUk7bTmNG9HVTK+IfYcbYRnGU9E4FbxNopNcwMRUz+bGTnvmS4UHE9pBXG6vDO9
oR4DiQ8BfMAXc2u4cwvZA9z6zTbyS+iN9FL11oYuEjosxH7FrtVhrTFwBzNNc9YIA/sDeQgoJCr8
uIl0TFv3Aab+Q4KeIz7QtBT7vCUMcVVWabc1fSmy9dLPxZdO9Qt3MhcFO0Ycc4xoDOBJ4BxO5aLp
20LBnB4Me7mOB0cdaLMdXu70hUjfisi5FiFP0Qc9oZDNAJlFX56A+58yutSAu0qEulbtZxWp9cQ5
HhDUga91QnCsw7BwUzSDIdbL6IuPS0Rvg9NFj1MixGR1K+tujIIlQRmoclzlYzEt67RQDaRddQn/
ju1z0iTOo5d4hHwSOxZCiiO9Vhh714/vZdM35wFq30cyOuUeIdMVDLgHPyWA2ilNlqh4leSU5G6L
FBqK/PiVSufDtznYlDa+XfIxnrN5cVnLtr0niDkPx7G8U358q801yoPG1r5k0XLLWI55eJy+GAtD
l/TRi/0PclPRe3jzYcamhg2KCL1hXLt9t20WhoE+moM1bIoXQonHsBDmraF1DLsxOMiq5RGOigoZ
wiKbUNcVoDEnaf2IHsjaijn/TjQ9kXnmiy/km56kj76YADnJLQ4Z4nthF6tX7J2AvXM5v1Pb3Slr
efD0XN9oHdgHsCZgpsRSHA8A9EpdfCVZX5dUx7E17pooBkTn0L2qiZiFo9UzT1VYgdekRyaOcQut
k6ezjAr7k/iK0pNMuKIG4pGOuZrqWbuBKIHGpmRyZOCwzxWYMSgnQVLhTRYRmWTwJpVGhqZV31SG
nwVgoYyLLJDiqbd2WgVlubKyh3hytpQ5C8WBaNaKdwQmhR4UMr43Ld4f8qlvUbaQCDiVVMHpN8Qi
9p7KDSZF25g2c3tDfOQUHTLISk199IXon0WPTWrEO3ZFBqoM7SrfGJiorial+TtNjrd5Z2jhqDGO
tzWG3UZZPerzeFyIOFi3/qXBiNMhNAW8TAlx1/SQQI154DdAdYshV8Xk2+vCLI/wGZ+rPDp0bRFt
U4XQXrOHdW8DFAHz+aFA+LeK2zRZy9Hrbgq3eCRpsS5DtAY8mNJFFLZoq6obHrPe2GgiPhfUXgEI
hQoKMZ0hBL7HzjyG7K9opBrsKqSWvHeEF69Gk92wqiB/QUqFbal1ApPhPCZdVL6bSUuifO4d/N5i
NFNU3z2N2THXTr/TGiahXUQ6woo6+eijpTq2BeIfTGqKe/hgxeMSNTwUyBZUNtqy1iVRjnAak1Ue
E2Se61sq5q2czJl5ifnNLH00K7i9hEgr0uu0rLx9yzAvMeydMY33ZSWv+kHeEReaPRMZe07jFC+k
xJ1DU3rvxlzEpNoX1n4ZWxNgCRNnJ40YWDUkExYoxJI+vVnYme/aZrzTBTxYf1IQGOZAW9St1TQJ
691+rHMaC89HvtPEpyxPDjiKkLs6ns2kYZMbxhvTzm9yVz5Ey0i1CVayy6fxO6noWArK+QpDaPaN
qrrCwkMwH0rqwNb071CSJAkiGJgeUxSTlKnTMa87J6hLWA9Qjq68Lt42ZY0ayxzB6Dt1tipWPwK+
qAmKywMv+xc3HglRUzaTCttuAq1K8hs9nsoAPwyM2Krq0e/Ld7qaJLDbbmIgY0LLb0HgWIsLAZqx
O9803XzoW39ZW4P/wuYtQpkuX6MxhdCCTEAGlpNRo2jxlZGa+jUh8LjS45okquZ7jJERe9z3EsFX
OJUsUCCMMpjh3aBwjNCEjtEYtEuvrRJ8M2G9ZpvRT+HR5tuEhGsLzlQAQn4HRxMxXBV/Zw5FBC26
mzBfqg891eAe24m/8YY+8GwYNSWsmKAbrduKejqcpujBqRp0qCgNooukqvTlazwZxzH21W0e5cNO
xLaxyhJiRyyT11hvbkfppNdFObvhIKObui6jNWGj26LM93rxELnxLprm1TzKtd0Yx1RPrt0kW+te
y8lcVYS6R8SVECRdr/BCWI9F88H45d1xYcte7nXiwOnQ2yqYF9vdT5D4w65s+YkS3Ko1CwP1gSTa
dXG2Mkm32lRkBO+YJ89g1en3jbCjjWq6rWNpTxEd3JQNYclUB6LcoZROC+lKrkA3PsxiPHRpfVx0
bdvqJpPKSyR7JzQ0NPNmdL0TCPOjXkYfWWVvRC/WoEgIA9N1Xbv3kyhvl04wkSzzF7ddGCVNj0Q+
s5Vz2nY1RERUbJvebOGNe8UJLLXYqGEk5Lu0prCxCgc8LI2oPnkk2B4wEM26m4zomqx3uqBK2O+t
aNr5ipWQVhbx8oS0xlPLYLpbt5omNx7YGq8cH6Ks4y/M9p3AVfpVoel3TBhv7BLoyYEWbdQk5RZ6
3h+cmeSiasSvri7io2an1bYW0A6NnoAXcoSJWwf5WUcMWC9Hg1gpfz7Nc3ZcvOoqd9R4Q6L7uzsL
LXSxDLyqGYeFVNZfvLI5ud5ETP3iJDsC5HmL4JK65RK0ppburDlCfEmH8hB7/pszEFCduvtRb+48
R3sQkRb2HWChcuzvqYukXS5knYyu+1X34Q6nTD6DyW2MYLAWeHFw100OBcrt8QXc+3XoPfScrSvX
TuU9wEeF62SYmxp1x1YtKjt4pfWQx959kpB8rOzmzCzn7MaqvoGbT0RuvXyFsndoe2mGiTMkK3ir
d0YefXe7KFqXsTxpeVqEXaTQyDnunnpti0Cz2/gK5pCbiGIFfn6bRqS0dbWDfs0X57rJ3vJ2cOBf
J7e1LCi9elUoWJnNd9sozmVHYARR8OSkO/Kp080STb/8qK2JEHbf3ktvhgBm9AjCJlzkiiiew8Ho
1GGcllsYCv1KM+NxI5h9M/5HCYXut3llEH5lFgyROc8OzYIxtUUDtOL4SlF7sHdcs+yWo4Ir1pMb
H1blzLZHdbKwo17B+q3xQzWcahcl9bvW5+rQ934fukl62/TRbdWlh2kchkCWmb+VqGRQS7u4SNpT
HhotMeKGl5gh9Fbks+bSrjPLibBmz43Az0r0cd3O9RQ7GpsL6iZ3PaOkuyoEs34gkNUyVI91qX2D
POGd9LhLrnWvmQ81kthNmfKU1UXsUzhTfG2NzUbPo30ymVtmRNrLWHFhp9C20Gh4gcgh3laFdsq8
auN1M9I5zOngXobTHO9dt91qGNfoSCaCTllXdd+d6wEJpCmbK2uJsNaee2KcKlTzkpqH0Oe7wYcI
nSFcEkt7anTxPFf+rT9Yu6HUkbx73CbN89SKYJx1FneP9qI9GmmjHxuvPuPudodE+A5tUBrkS/rC
qHhrVbx2i7CvRnzmQoa9B+LSD8uCyLKR10pv6VBoZji50eCjQ9Fqd2MP7XZSag2ksS8WuD1EAFU3
HtN8CKJexay7FeO6Gf19WkZniJFxOLqKIIAp2kOq3VjlhEi4JF6hMGA609+q3KNpNr73yDh5daUR
JLrrrN3CRSBWwMKEtxuZOu1rPcIoNQozJ6ghmyZnA+2tHcJcIECid+zvfT0i9L3RtbyEiyITNhVU
0BLyDwFrN6Kgnr5z0pZTe+4v7CCRj9B3Oi0/qxhyf1eP7H1a21FBNlZq3ZhFWwNspb2tQcwH/gnj
WpgfgDoCmXCpdpqeTDe95cT9duoH9dTUUAkkmqYo1I1UQ9gCx/oUScR5K5y+I2ePDAb3HWHmZIpS
ezcrvZuGtRyMh3pMBuNqENhpObJPTniFkDsbz1ATIsT+89kA7H9TSiEX8l7Z7mSYzW9Wu9xOEN2D
tDGzA8wmIuqJF8mKDQk1/YviBrHCOouY8dqh+U3GszDLYeMCbWkdvUOWXEda/KBsgswrPrdSxV1E
H10sw8mM/TOYcBXO7cQ55otbBYVFodnMrgn7zSM4Lgg3RJLlt0km13UGszq7iCcXMlPnxn5rWpga
pRlN+4J5MVt7PeEmFy0i1AnLgfzZcsi0U3xYrCxeV46qb+uqPY7D+CVPuxoFjT48tK75UnnyyXXJ
ejTmJkFKXG6TqAMjqep8lymh0Ysg3mdoRjyC39MBuMmXJMdxIzBafdxBPnaCohNPxewV96WMn018
Llh8EmOKnC9noxlfwaGyAqrBBu+UGmMFwARYyTHpBBbCuZYcvBgaZzfuYaPdpYN12y91uiKiKToy
cn+r86zexums7hOplYjP1FC90q/Fbw0iq1Mh8wYxsFfAjTNBe1EHpHOvCeYL0x2g5WqOvUMyOctJ
jV0dam08b+vBYWPLDDqsLMmu9CoWJPz2r12rTthrdbeV32KG4fl1vkZGpz3WBPUAvDHsuZ/7dtlz
PLZIjLTqQZb0fsWyZCcUXPMB2eiXRa+0AxFRp9jKvuA4ORxrqHPrxPWXJ80pWREUcN266zz9sajp
8ockT9aQactHfwFUcNJS3COq5SsQSbcgIfT2qm/8lRLOdJKLn7xfktZQqIjxaUBcBvXQfmoM3Tsm
aVncZjFqS0+o7Bpy+0hJwWSdnE09yBqFoafLiHkqh1BJIQJv6tZ6YjDY79Q72aTXPBamalP7yui5
WLVCnqemnl5lAiLFq7Mpld+Av9nJkZFJtW4bWe7Rrw17D4LVLh0juaulGB8tNUdZ2PrOswmHb91Q
XOPfsxgbbx4pE02VbfS69s9gSnj8DgPE9z6L8ntJY7Et5vzdqyUsCNwkguzi9ui4+aPEMQKBobtu
FPlPTUnpliaWtSoQYmdbfq9T38etXmqoRJz2ukedDwPKGvVHW0CGNk2J8hw21gvoyAyS4hAABgvA
OJqp0rcoRQHOtHkIk344zRalcyGcYj/mUbXqhe4XQdOqcTPqstvNUrgrVU7oyqRZaPt6drKbtnTk
IY1tLBzqZK43tWNBioaYfo84E35hhjMH0raVY4niBRuR5KXqMvjZRjfNzNpc/dVM8nYD/9X6hqkZ
d8TAcSEY4rR99fKGPozZeUGqDrLxd/hKTAOE2WSrOhqoSHg3sCdQJoaqx3oWvgeLK58pC9UsHfQq
y4DAeOW5fQ1xS9mae671tKr8YCDRRezmtgWh0ECqeX8nMUAMzPzXRR9nB2hxIfn3gHWJjA5Gkrb1
foxg+IFMg+cejB6/5G99P428nf3QRsgklqr9SohVOz1bcKmtGyPvrfjNh3WqrqAgOumeNdjFa51R
wlNX9j8mEfCE10PH6xNkpid1pEeUaeFMdY+SEEHAtmkiS+zxvXBq2h0nTu91vAje4jJ2ThDHl3jn
/hghtE3eZXvK0Nmmcqi63aCn0jsXI9XcwfZH19pEeM9MuxoXii+1UxhJWEHtm5A7K1IfgxkPvAsA
4mrZITEVNNFkHsiWCjtT2eowtRhV3FjEv56KecgQ7g+6tUvG0fHDViQRfRRYIxh2W876G/RTHaGG
7tXfelPr7Nt5dBC6YgZiC8ZjAgExokVNbVoFPXAHFF9C408cXVszsMSXmSOKEG7UHH5+QDLVe+sM
JHXVauaKNntrLNp5thH+cvK9YcC5tUyobJO8wzdweq4zIGffeNemDHCwu21zuUEYD3W2l2wnvtHs
RmDl8wLEusL7wDjytF8SytdkHL55vb6sc2iUL12RogUFgUROWVPtgNnRWYEzrOeJDqdXk0MQHUDL
pXnHC6CWLi3l1zaZ2jjUoXEGZtwZG7r3CMMCa8nDuP1An70btemrEffOTY3QAEGS2sRj3NzyI/Y9
MHn+YPmDeNINme0God5IIOKMThZ311BWr0dcMvBaaUz3UPNZsbV2PR4x8OS6a60KnC4fiWTe2npf
O+epwOFolfmoiGIMFuZtZ49eElRyVrwiTlNaV4OrV29IieIGcjXGMYeGiDELjOEyYt0Yk5lNu6xL
ad5tkbfeqkpQTQT42NGG0B8OA6hO4W/Ry8/2VdpkiKAaSfJ1mLQyRT07NXjoVKnWFfjNmFW5YcF4
3cYaR6Uf3bLTxC3kRNfZmehAXJjB0AqiahH5tTHGunOcpG7Vex5vuuyM0TSXVaTwyLhy3YbNEoYK
k1cYHPG0wZrKzM+Uxip+6PEntK5ypbMVoFnjvzMbkIdCp/b7lSU7iJtLFV21th/1G1WhGt4kwpY6
u4sH57Ru85qMOgM99n1uTa1x9HvRFTs9LZZph5YFzSQWIJdtYvSyoYQP7jTpye6sDNFtwyhnBe+z
kzi3yRj3Jd8pde3adyRccX5zBFjRJsXR6D0Bitk2t7Hd0kqZbg6rvC458uBj37KGl37TjhYqJAty
wvQ0+JW/tlqFNYavJR2kaNq9ogDGOOW6bHdwx6bLnOep6TvDI/a381GOMbGMKTBvFojze+Zv3313
+cKRSTdFpX1sWmu+Zd/uj6ntHPEeKXZl4jvIiYcL22MCt7EEeUdmvayTJanDTmvxiG18ap/Knvb4
did4ezBwnxWzrFA4g/UxeJm2YU4ePUcYgxkXOC15xhwlmTbdBFuHbr5tsx3QM0Xk2PbzVdXKhOot
ZS2IzmqOhWsB+iT4Bd2UalY7M/U6uis/E/QbyGOjGieAFWuZEr3squ7hMkrZDOSYPas291nmlle9
N1o+r4dWXMVRnr+h35rPGo6G57FLp3Q7eRD/XW2J94uu3w9mBc9H6OkGSoYDYFO4+AsWXRTOeP5t
NDT3h5QtojkoOq8tqXLfiliDjutHzb3ZmrQvAHE232RGs4z2/KvPQ7tHsdV/zVPCZ9FCdKu+sqsQ
IzcEWnqtcU9nhNHragbKWlriBZbOSg+VEamTS0t6cll3oW9aX+xqMdOQ6az5Ruywy7DM7U3My+z5
MWe4+pTkVn3ODff5YqWERBTvqVKN0TkiFk6t8Wo4aYYUW6uFDuealbz2WrwA2rr3bnOfGA9gO54T
XhA5E8kuH/et3xdbz8n9twn661aOU31lTFV3Y0U6Oi+QSdpsYcKWvux2TfJk6JF1dOXwRop0sYZK
SDxWpK5m1aDj1q3+xu9d6wClSDJVauUr4VkpqVONOa9zxCdgo5k11hsmiNa6EAhriQ6z7LdBS5Aw
aH6FNrbLS1ZYPjnza+Pm2RRgpGPS32fpyWdY95zYc/88FR7HhKWfNX7TtYW/x+1gMQ2itqigVzMt
9lczY7KbiSpk02nV+GGLpjtXS9Kd0LQfMgMWPSOUyd2BHDCaE60FIERwpX0Rvi7WS9IQUdfPxOFZ
9VzddHas79CVXFBK2I1LaAwZ5nAZXhoO5JyYjWdJviaR420uxjDwuJllM3aVkn3VGyBv/V/qzmRH
cmRLsr9SqD0TpHJe1KKMpM1mPo8bwmNwzlSSyvnr+1i+xEN2NRrdD6hNbTPCEelmHPTKFTnSzOjD
qYCTVojTmqINQgkX6CGVmIKpsYm05Y1lYQlI/aehG8wQpMmyY/8I471OY7FLyXFkG1crdVDb9bpd
Lb29JFi0f7hLbl7zYvw96LVP8RYcc8YVApMyJrBmVpoO2E7Oh5aAyMYufPsEtZvS8FW3d1Y7ZRpE
pth6mIU7fTSKJGEYYxK/CCixj3UycejomjJa19q7ItJ4m4IKx9Fe98xo2VYB09o0+vyIBUR7Xpy6
f+hYhHFozeSWSx83hK/n27bMzDdl2Exnemybh8TmItzMs3QfAXbVoSfz8uB3o78nmRnvB9LdP5zM
D0kIyiN366Go0/UD8xxCdoK8qOdO96BZsSLvJiemVpUXT4M5Ge+TLZIrof+R17JI0WoccSdm/7Vw
bhKqUVX5DhhSFupUlwe479LAL/yKsU2JfQFQchenxXC/NoQAgqqMufRT/ze9QuoXBdO/y7yG3NIO
w9eYC/faSqtVm2bAcOqqgX+HNR677TnQ2YAH0ExSzjR5eVxctfVKY9ywy95arbaf43o8kAyEFzfb
RyGmNjDdrAnIQX4okecRvpEXEFk/7R5XCckJhtrG2ti1fpbUxFucFLAHxoL8r9460HkMURHxqG5H
G00rw3qpG2od1HwumLjVZp3TR9Tu+jTr5ePIoXm8RYpDqRgitIENpInL9kiVANepvTANJ5W2pCfV
wdjyxzE5Yevo+SJ4HPqTz7u3Qqcqx/Vp1Sd6wG7MVFz/RlBOCueU7gMwsZ5dPf9RYQ/b3rIXITvA
iGOX8dIbgN7cLD9W/vLZKENFBOuN35rkVQSJAvy1A5R/9ZrJ2DTZhEOwUithqBt946itlf8WV3GF
KOkuGT9h5Dwmx0rlIamdJiR0sqab1q61U6kxMctx0p5n1fRHMUzg9ngzkyEdir2PYobOPqs71XqI
Ri4xMDbD6ckrANal+DKvXtkgk6MsL5Qy7NANmT8YtoLaI966+qMOX6Bqngmk4k7ieRrVZWVvaQ6e
thadndGiVW7YoK9cEsNB7tVhj8COUIGhXP/U1wRdUjuxH3WQDOd1GdoXO2Y+rVAj3zVHO5DkP8pl
0EU45lKeEaoDve8+s8Gu7ofB9k8O2dcjUE9j33aaeok9yzh1re6dQVK1v2ZyNydSgMnJMAiUgtik
LijJ9TsMXVoc8ShjscBm7GFCtAjsPie9s+AZJH7McVGuGTeoWURLWYOGEqR/WE3Y/f3g1NrVy9hM
JMz0z43WePcxBlOaVNG7RLISxx6XUj7qovnyTFWfVcmbcAu2Tu7dRjq0ksPM6Oel/+H3LPVLPNQb
5jqezJU4OTNTFwiTeH5MppRl8FolrRGMyLlHbUROvJ0W38ZGjlHcGlQ46+4MCEkZR3cqtQ2ITwha
HX6rfEK93BJIU0dnnsmJdQsF6rKg3oe9tvxceNLMe+5q/6mTRZkEeVPNYeoqBR9jIHO3zAbPAMqF
owV32r5ylz7CisDdltld9xZ3nC6RNTxQXqM+QnxGndNPc6dZxwS5RATm0LovViJgLXqLv+87jmPj
klr6S2M76mGyLO2lzgZx6Wq3O679+pa3XnWZma4ezNzujlXsyEetWqp00ySVeXDcduiQysVaBRM7
sNCsR+Z5fV4uyPdlZDMT6psRqV4eSqfmKe+MiYFGnXQghAAsd4Hj9ASgpd3UPxdaFYbIF2v8krZ9
8W0Wsc/aRONd4NHfHPQ9eKCN8secSz6TYIkbmeXPollsa4MJTsDzkq3N8ddQp16pYscDjeNaaa9Y
vhgZJxy+rrFV/eqiIqz4Nh1U5GIZ5L2WMig8VxNPP0Ka/DqxZnp3bZOCQ7RWozNeLWwUnJtyJzl6
dR0HDOOOuadgYgFHWmU9gEDJWsOaRwix6dgYS2BYQ/Jb73OIWcLFldWkxVGYtQE/ZGqPN0JmE9oA
M8vYXM+Euhkyy7G+yEmL38S6/khn9BuCl5wCbJ5jU5adi8Kdr+asE4ZtNAiYqXMbkC35y/KmQ683
8aaFrSbd4SPjIkconEmiZjId8SHZHuKOVTDTNA2sJ0xW9Z2NQSqJ8Jzx1OOgvTdiol6ARvDBDGbe
BomI5c5IqjbbOEsl+Z0czcVx5Fmb0XF/otBl266td4qKxCglVX4pob8FXVnobKhIJODAdja0WnD9
d7a/TUkiHgTzQmDO3k+QIvga8E7Slm30b7lmJAdfxokKy77t9oMQcPZivA/Mudpmaefkns8b2xD2
u1MBIQer6SRH0ou2vS3SBYF45UvS0r4JiWJm2snX1+p5lIydIZhgz+AP68tqGeu95zcmyvuSaOuR
5yprWJclMYcnpC5WoBYLn03FxedFc9bnBwVkixu1BWKgeEizJ65aPSgHXCnMIsl+dEyzC219GqME
L8kWZQ9WVj1ZjxObxC2xAnZAroXnarY/R9O2NV7+t6tP2O6e4ap/h4E47Q2zKTk4ePSW1Epr3s3B
Zl3ZSMt97+xb9NXtlurSx3Z+mvSZ/w/OezF7LUblZNDHUBv1ez5tHs5K5nyHtVwPGdrq/9Njief5
bw5gHJYYcxyd7jAT8Mv/0Z8g5dBbgBH/cs+vXrcAjqkcJ98gvuPjsTgi8My6DZy9Gx+Wyeu/2Mm7
7Hp71ZGH8RmA91Mcl1yxc42flafhfO+zdOQ0ls91sVl7cxDkTYli/q76hQVMMcjqrzrR/+783iX7
2Uklv/v/GuAjIf8/MuVHGO5vttpbivCvdOAtpvgf/777Wr/+7QlwWvP3pN+fP/SPqJ9p/UEo36E7
S8ffbRq3jsR/RP34EwJXvkFjjQMrz7k1a/8V9TONP2jQQ2N1SbkYhnlrFFFcKukNIPCHEFyZSK/4
RRjkzH8l6mfyy/z9+sT6zZpNWH/GIG4QAp8//5tnv1Y9aOSGQQ7LQQ/jTnPr68jN7WMEi6HcHrXY
hL+UNP5BkWhNJv6T69jdvpPDOIcGARQcj4UwLwoT98lufQ2eNUlvUhTmqsCrzPmdMhGiu7QmKD3N
MShIkvxVKIdZ0+6UropDXLIrBN2R2fkOOTpFInGMZN+LIYFKV0vWP8Bk5PbPb+pfuqT//67X/2m0
jFsQ4f8eTf3PQXHBfv1vFyw/8Fc01f3DcHT3nxcmV94/Llf/DxZd8APxJ9+Sq5Qg/PNytfw/iGHY
BntHwg42uax/Xq6W84dJAaXFlW/iucfk8a9crhRG/5cLVhdMIbceQd5Uxu36v0Vd/nbB5knWpx7W
i0D3Rxx5QxX45RLNk/uOKcfdmm579Dvy3ebObPR9Rj1uZM2fjC03YA62hBIS3TM7+GHB85UWL1Mu
I61tAwRKJv3nhe3HJk3tHbUmYDO4uI3Mdpg10fZKMW+z7FkBHQwNqz/AR4g6CzS+TNlFcjz1kvEw
sPMQxXuvbHk2/R8MEcdFeNhuMLpZKGChpbJQJgUjcof822CoHG9rIXGpawF61XtoYXDU1pvGprb3
l6DU3ENbrXlQ6utdOk0wnph2gazi7cLZ8qdHortgzsLRxfxe5EfIHLA9pp6TRLFrDcq2iHV2GAIs
Fb+Pi7YXRc9ElA9RZsdhl3xKZvp0OhrNJ5YMZjfv3Skiqyk42nwM9a+GxX09v40ar5mFW33vMniP
CkarctSxG/SXtqy4b6cXUAo/UUnI3vjFi1yPgtwqSDiMYkV/LuGVm3nN+tOcT36h7d0RQJfhbwer
SI6T6ICu5RAgpkdzjgH+1vOrCyBCec+ufwerEi+IfQMJG8Es57suT6l3MKphh8RAUhfWCYQtnjL6
XjPdXSuqsz5/pmPuP5RQTV4lS71nQ8uGix7L174XuAH6TwhfkT55bwZ75VJvP4TVHHsgF7J7ylMV
cGpDkU4wwAIqxW+cwBuIO0j7UkQoHRjxL4WCvVnOOIvmJkLjPRJu4Q28mGynkFAhB71SDxXA2cSy
BHQp8vL0ETP/E0GY9gdi7vTba97iAejxvHx1BVXksXc/5OV9h8RUYrzHfa3FBFRBd/rmnIQ04cmA
TV3HNqZaz9DNN6pjard89cpa+gWpEImmqtmEygUJJ4/rDastmBjS2M2mEWA7Dd2aaFH9QqY8moxL
tpYPwmlODnm3gGQBOAKazXL/yny4IZsUqiHbV7n90Pjx621jWi7tpiiOFqhNVWDlRZeeZHWIK841
yaVxDjekngm9FXbjfuaJfwOIdwJSrJgD2/2V42SV8lS41Z2qkBhNloL2yRbDdhnH080x6PvqGQnn
KSt/rskpWfIX0Zz4qxfHLIZIMBY54+da/fDVg2MR4k2HEPMzEQcYEvMmKU6EZDfzwFAZG8tp0vof
Ruxu9Lll3Zo+4Dphrq7YRncg6xUxAWBii6aCus1e2kW/79b8jaX9VV+t7Yp7x3ACGjIwsMxt4LnH
0qvLs4/Pv/Wb59ZJHhr3YM7lwQXdElbM9RVurSCZvXYj8hZr5pjgbDKxlSjte4a7cLK9/N4ouovZ
Dt8MLJ9VN6TRuuTvMlldUiQ6ThvzegMrcz7M2rDO7eWnsbbJ+9qwRZxKWe/KuO5DnedGRBcYh/1x
PK6zpyC4+mCRgQPy8WvTYepmMICApTdYCu6Fsp9oEnssvOlCq+cuRxv7LtYFA4U7Id0MCYQVfCk2
iYna1zZ8YU2mHjHGb22VHhNd7cdUu9DuEN56EzpXfa6sr4KexTNbtx9G2e0pajh1i/bElpCKgPzD
gsjNkr2PZm9MtjXcYQxNi4Ha5E2hpSHftkmUtF/xjPtV1m4gR3FXm99TW4VT7szvg3WSKzmcBveI
Z/ZJBOkn/TXFoC9J1WiCLAPNB3twgZEOqBtRrsPKXK365zQU7tmgxRcGkCejTPV95Ba6v1M1l2nr
QQkp8GaGqr0rcrWEwApvfMgeF6DZvlfCe06xmexyX1O8J1b9J1A2epwknXJqbZeInviobd+A6b7n
bmnjz3jvqqNGNOaRzEKjSu7nEt9sCz2bmwwYKzdHM29qJ9Qw9ulHq0dy9ne9+RPcbp9wazQ3JNIJ
JeZQJeMnWhFqpBdT72EeC6VT24K+BkF3Nb8yws8pgRgzQ21k1CymMowxlcnZutyS9XO8klgw0p2+
vCueZ8LVPvRbBwY4642qrGJnryBOS1eCn/SmR1DfUT51Z+ExZ1fEc2znCYNVkgV6KUuAct7VbQDz
zfOEaDLjh6Y5ACrK2D1l4owxfXAY89Kj0Fc6Ch88K/mosixE+A7izAsHdbasJ6CzXGB6kOrJp5XT
U1Ogr/bFjtb0YPIxvjEcefKgurNK3uO+/dQUN3V7HE2sBmVLIKHbjIYb+dQWpG4XFlpybcd+50rt
Ys/lR+bOB6d9qcru3Wug1/IUPFHuWWL0NpeIQvJbboyqlcYptym7j6sDATewcAanY0cspceSo6bx
TFvMg+DfPlgrHRhVkqx7giY0CV5R13du6gcQTa70H2zkyLe8UDG+dNukZYHtdd4mt3sqaCDiDWN2
mvP2MKBjJw3HDBydgS3H8eCTBd5kUGHCxio+0Nqe46n+YZUNYhRUo6nCMYkcVXEFa6uzlb0cn4ba
2GL4/yXmwglJJf7qHf+tN5DJpqQ/Wtz5iOpQ/teqc7YLGZFTjN6+qW0uFf9mc3FXXiUfs6PxwAMt
GKHAbqypfDeSZT5gcOZeFB5mUiqCNhW/jD4+t3N+kD4uxF7LtmTU2Px37+B4nzUDIyBJmG3bN9u0
jckRZOCcmrXMWFEk72nPspo3fCF9WA/mqXHmbTzvUEwCiVU3d4bX3hkPbmXx4TftsFmzdd7orM2z
VbIcM05SYv3ND5YhsH1OQt+1Lp9OuzA+F8cada8kKBdb0wnHMacDOQBH5iUmgkLFW5A+O3Tn0Jmz
O0kryKBrv0eAXo1PZHXJHoyqfWrM6oEi4DsyqlSVyGg24+rDvDF7B+epaPsPXf+uKnM3yG9jMY/o
5EbylWBNSc36MCHJzdoE77ncFX3HE+HcQAJNwJE1l9H7jMVRH1+pPaLHlabLKppgoy1vgCcx2y/7
IifMx1MWJuuSokn4r+ZSsH74UmwJ7W7eiuKa8YNA1wK+Tr47QPa6/Zxj9K/lvJ+MlNdF9ZnfDniI
fuKNfEcoIGJK7JQeOx/bm5e9wCIKJNY9UfUDjhMFXhueQBgh6CKqyzj/1j1upaE44Tg4ZxJnhduN
1zw9wK47zbSM1izKryQ6wmywfnbQo/xZtzjJyD0G761uYqHBc9WUPv5palxQ8Q1u4QcHmp3y5h91
0+4nHLibbmR/54mjyJxDCQRW6uu8tclEebmKeq99NNRFYGtcU/EwZN84lkLalHja6keViqO51veQ
caA5Vvglur7gOT+8tgnastNHcYZNEJZ4VNvkgjP/FeHlkHF0umolizNM1gaTKg9OM134i1Z6w3FU
s4Ng1wYwybFMQ3HwpLdFaWV3cTTty1CxjrdL89uJ1xc58SvQTRwk6eA++rkZ752F8h66He9lO+Mp
rIDUdT8QA/rQn/lOMD3CuNYeUeI/kc2j1dDuRGfc9UtxmOQvW7ZhbDM4VKklj6U+MQfMTOL507C+
ANfd+B0fqFQHs/DDdBUmZV3ehZKWo9F1r7217jN/ebPT6bUg+ciO5sR7IpjIeuDUPLWmHmYivQgp
90ITWLxWYP+qFYQ0RyC/OIM0x622tcAEnLKNEQUdfk2enm7iXUMgYbNCG2w7A8vO8Jyrde9rRcig
87zwkWtTFQL+wH29EqSpUdbokIAxOPYvXgXONh90DIX5ustJcZPhJuuW427MmAKmQf/J0bX7cIgm
hMVs6NcEIx0Pj7He0WjWB7HTLTUWGc0OwaqTK9VcQkia1p5QK7J9IpZd2xjm3tOxYpUE2rI+fiqd
NbkvZ8pLRtU1L93a8cRNkcJckn5zcTevCKGO0ehbEsPQWomertggOUvvAOPyJ44XOuxMXMiDAY++
JiLd9jZ7Mr7XBKMei0m8s/28XWIyTJ3Z7N3BfkbEuHpe63PBwyUKGjkTitUmI7B1Z6QHcd1Lj7FP
jkPkuan2lhKODfLajT+JRdzntx2UsDmxG6K4W3J33YqpUAca1jxCpJLHgeVGjZRH7AyPuIH1jZTN
Nc0k2n5d33djTJ6x/pXldlR2OA8cssZRS/dskFf1l0FS/j7DM/7LsHHIe6VXkuymNCjj6NaCNAwm
N9d2ntTUuXdxQDiq5GSQZUELgePs9LzIukTbeLOuHe3RehZamYbwg2RQMmnZdU3SSXyNQpmkIvCN
ZZbAsNtOPqWtDtvVsTNRd9xdY6D9NHTULITM2E2sHl/StoEUQSfHXd8Wh8ztHpTu31Uc/0gpbYxi
/OWu7Way1mHjdEnI1ujb8cozLU937tBy1uRmEUCqRcXpsTc0pj94gcE61SnU2FXtIO8S0+v52si+
OUFjV2q74BkIDJu9ZK+rz6YT7/iIHs1G7BflniWdXb1Z381c2aeCDJ3lfVBLQBrZ/aZ6Jyzq4ndH
SVem4i9QGHtR/fT8V5JNr6ahnuhBf7aBCBzjJf2puc6X3alPWakPVxseM5PfHrz9XZV2ZdStzleT
cCvoWNf8lCMzTVgKMqcp2StkvyqG+FPq4EH2YN9txtF0Nray2bext8eNzMfLQSIf1rdOt5MtmB9O
7UuJqtCAUNZW7EYPopnTvVl+NgYoPiiMxH3s/o7IgxPZZVmGzqAua6nSq0uXMOtjL6g8uV0T+nR0
/VXxClFl9axuI2E23JYsdJ/Xa8ODBnqD1+c7MfdHKonfyjp9IhNzjW11BdEX2iWHqWb9NbK4NHnx
4jozkK+LNGRdRdTC4dC2TNECvlgv8x1T+WPZjNu+sBAB3eXLdCn26OLx7HrJN+tuQQSa4tzxvtbH
X2CY25BvlqEfO3S51u/e6m514IBQu25VPnWEJfu9y+nMMumD29QNy0hqs7DXhElufGZ5f5+l8d5e
nY15e5EIp41KLy8jbEIMq0lYClYdlr/rFObk2cD2Y2JXJlZSDi+2qFhWVu4unt0tqOywMAAGZsXG
zfC8c5Tc+DypCmfZdz1rlwR9aDDF25on0yazkDfYuTkxS82pP6SDw1HK/TJpNuj64ThkvAn75jCw
4OPsrpVgK4p2s/jlOeGIuoyxcU9e9gpXnHy+9gqwDlCz1rS8cXNP36QcW/eJaoazK5eUo+h8GMsF
+xB4xP6NE9Fw9lvx0+Jd12traEwc/bwUzJg+gnAYlwn3i9nMxiGlXuM64eIDrWmmDrz/xpsf3Ckp
k3DCAP6QKwicqBlPZoubjl7U5Z2IEzzKAlHKN9hmjPRXDbn60To2nMJfpFvCouqf02y+jpn5W9YW
phw5tdfEZBMd2Fa3vCSxMxUIUhVCE1WuHDGGRV/wcpY3Dnneyn1O6R3J5vrE/3YfQCl/qhe+wZWb
JOpxr25mc74bZR+NtQrskU/QdCin4JvXfFavsr2k+MiKypE7Ym34V0DhhVZ/+8zXMvSwcySZitIy
fY3hK3oWssxAj8TZRsy5jiv5B4MR2cyX96b8M/xqbWtLtaHdULrsKPnYDUV2hgm6RG5GM4gHTrbq
5+Nq8lIu4MBiBcmL57ZrurBacJqSHixCrSlI9yAFbbJq/ok/NrKJa9/nw7J1bypF7VpMInu4rlh8
xi0FFslWj5OiBYrBZd9TEXLlIV+8eQJhL2cW4Hn9QYsEIOyJ80vvVLvu5uHBMLZcB1vNL0uVLV+Y
kpLvokbsHK5tpe2zNvlpij7bJY0Z08Fmy8AjRDgiirD6wyuhOcexfIUqFpHmYilAWtob7KfBTTE4
zPuCbcZupDpxtr7NDO2jWLSosrOHWdZbE+MqJZkMZH67Xkgzvmmmfqi0jsXfSiavTR/h8cSbJLa/
+7Tb3c4opjNFsX5O85MGN006NKzbakcC+dkzf5r9SK92E/nW8OjX0C2r1ry4w/QLVw5v0RZ/eFec
Mrcq96zKH3OrvbTC2Okz0hTVQuV+7Ln0y9vnkpbZY1fpF7Ky81ZPKAbQSAm9lfGHyuez6B/96rEl
uibX7hDHTnKHMAXGB52z3EHXIKlHhvBzVQvkjpz+mhFSYtOWV0vNlyz+0ZhPy0DTxGhfs858X5qo
s98FstytjYcdujfmV5rkgptbRmONF2KxJ+SqRo4i6zuaB2wdfW8YKCCuiV8CgzbxKWYBo30aY1zZ
VmZ/aHo1bG7+8Y3DAR2VfuMV3mPW2Juc1sxlJtYHECtyOuyKZP9chJX2lNvPKgHazLOs5xWLEy+q
k+xUSuPoOYg9GQKQ0vN9oi+BxmGPaA0qgrAOCVPP4pOKngiP4rh7m2PylHYMGBZyD5O03DQawJ+6
x9h0pxCl4X54jYgcXjyLPe+ASdABkYeWu/I4WulrDeH8TO+1ZXyDm/6+3VXO2AR63e60Tn8HTTFw
JdICUvP7mnSw1mEH3Lhxj8q1D1AJ8Ihm1KHuRv+NGjOen/oDiMjPwtJt0tBxJBqsaqSAhql/krdH
hfYsHfC2JJYmPniqKC/jaO1a/fZw9nf1/HM2yk9FFe0av982tsO4nRbvd86EoyF+FgP2Mwo2nEXf
Oe5wLOZ+m+L6G6JCPKXzb1F9ld77rcQrJn3vVXTBjJExECUsPlSGdQOIS7ZrkNp1a2UtPV1pJdsq
xchgGFfLv5Wrkeq2a3Wqku9G8lYxqktHSEsm+s4bQMUsOAPT1gprSvRasvYG2dgYEDN2xjfXKbYM
uXyAVnIU2ByFecDndNDG+9JAQS6cYd9V1j7Dnd7azr1dP3nmVzmY0JTSiIqYR2x0LBUsbTeIEQ9R
V9yprDhR4zpDlzUjwynDmV0+BlibtqjhwVmnH5WV/JIGb0GsW/elJ8K8TR7oDjuuPPFajM6lt7KY
gIp37HTx1hCudtq3drzWbEHi6dUws22TfM/sEtoi6MRbPd1NPV6V6lUuMx8urXyUuN0DZqIfy6oP
2vxYsHnk33N2WJDAreC8z8az3kkE4SQczfds7Q9ZMz2X4rPEhUJj7uOorF2+1BtnTkMjPiX2h5V5
+5pyL3Yu7stgSzysVX22imyXteVJ9nexP8hnfIfoTdq+zaHryJkp0Q/dGHRMfBImmddZI/ewbHM7
idYCmogQvPS9oK/v29QNbqHZonqcrGeAhRtPiOriZJjAPwdxXBB7+8MN3uDCqijISYw6AHiir2fm
KPxhVXNZdT46xMn0WHgHlREBgwnD6ZgYfMFBMYvq+rVc70qn2tr6p8YrPD83+DATd59zfkjnZ2vM
L1OGy3vhBRJz7Rxxd2wy+uxoCQpLLpnbWEhibp+tv2Jzplx9fgBsgPfgzaMGLhFgeEp1QV+W0012
Xq8GRIl6MrcE2O4BVuMmM3c5ORQru3btxS7YYMliDnKLYxLKWkYIm6L1g9vad0T4/PiNxz+YpTqC
KG7XJ7u8OBw+NVIxSEVbMzNANvye61dTvYk4ygTvv8Z9bCv+qiEvcYYcIsp9OZIZXTGtV9prZ+RR
n7HoGHEbtpaIvHW3NOZekqv0yoHlzrUTXLfJDrrzh5k/rCpcyPsgr+B1bs51vfMAgyAP91i3UhIn
rthaPgcmnSbL1IU21VX3PmcHthQ32529MXz3BD2rDZOqutG0qstYUvZEtPE7bqaBh8ywB0HHAXGK
cOgdBJlF1gShIs2c8g2WrcT4U+kupLfY3S9sM/JmBeSSeoKnHQUsdsqbB3M6LsHqYC2K2aw8NwZ6
bTmcFWSLfa01d30af02O/DQ1Ztt+eAND2FKTWNZHX/icCI2iuSx+91HM7yut6DcM1E9ZZucOWg4g
dIQe2g+HJvJS3GnettKANdC3hT7uL8uuczWexc6mWe5inV96+cSVmqmFiGUTDa3MXixLv1tciqba
uNpSPjLfzM8LK9ub4vsM2CwgqG1HVZ5FFQVmVcPfXL7IHVT+62K8tvnVFMDXWHqsWhtJLlHAAttY
nCtzvDfUz8nUDpnsDsL78vvsMUeEFdl9rPcsZbrIXZddAjuFc8JUyENaHpYhIusAx6O2nxC5SceZ
HL97+rGxG4N1QINSbf+0lnkagLQCxTOFNCN4Y3Nu4Nf7DUs2HO+AbTyeJtUhL9eLvpi/6uQH/Is+
BDOPEQ+YEXErGGOYJ5AL4BxkDY4lazyPOv+TlIdjcLL3la2KOxhOxYdzKz8vFoE7nkdWfgtTrenO
Q5DwtQ/GbO4oElSpGj7gbQRpsW5pmXpIqhTbsJP9jhV28VJc/DFZj/Boop7islaZHbpcvU88jRbO
nIu5NRCnUUNDbXH3o6v57JVBUTSd9kNq/rXGhDFqunUFUeWdvKwfn8fV+sJwjd3Vnx8NxCFKSL6H
vj0sOPqJIiQ9Wy8Efx91Muh6ViLz/OD7uf7V26DJ1Dp4R4e6IReyW2t/LezZ6eIzZpQiFJbkRnBy
/eWiBpOGMJdCmzpOZiTBtH3QqABbB4aPAfyTf+NAIUQ2QRoT/0kIuO7zyjAfKmMb+2bK6fpuSjHb
UVU9URNufvkpwOrlhpky2X7ctTySqHdeSNcJiy06pfTxG3OhzyXkr6ecrNfOm3ztWP3JrnJojd+6
KO+hVXX7xp3fkplvo52sGWjR20SzA87HL9/EPueQlgX1+JroKxOY2CqgWYVY75yxPbAg3hKA23Yq
PTRCP/e+fqVzktwWvC0p5vmYr/rNeJ6eweeCAl5hc4Gt7O9dZ4GnkUCFLG/8rvpG8tIbd2lgl5Xl
mxgaK48EIslOKQt/ui5yd2BKMjEXY0h/zgrAobjZU7TLIuXfDfMl301OGanG7I+aaTvUO0vzNFj8
TrSeooGiVwEZi73M3sYxgEpSj482OJZHabAf9bGh3TWJuNEE8j4qnEy8uKq5FCTRIiZNGWAPBRfY
MNqMRAnCSqJUrKneP7WILhGCvnGPqQ+m4rw4/d78E6dGy9iKZUJky0NL5A8GjqEb20YwGuuEjDcU
LT8VENkG78Zmo77P9IOS1roPQDbtNz5Zg/4fuG/NhNBUFm33vWY60KZkHX5zD468S8zhbpWdG5kF
BTpLRTud32jtpeLnMDIs8OLcP9FxLGPoDmY/AZ3SQ60ANrkpyWvcd477Ot74c1YT73OcG1scm+YH
G3f20rIZ7gax0gyrGzw96skIdaqrtvb/ou7MdvNWzqx9K0GfMyCrOBQP+uSbNQ+2LNknhCVbnKdi
kSzy6vthkj/Izg+kk8MGgiDY2bIlfRzqXe9az1rz+C3FXIkoYeYfJGN/Z39h3zXhHNyS35M/NcWf
Nzjsy98cYgECLT0ne9fDcDI7F0zJdbOL1x6hLcxGjh5rc5ldv7kNHTQnwht8FoZnI9bbpte/zUTt
YhBnDI5sI3nlbhXlf+H3kS7xOdrNNM9TM84zfh7voVwGbxM5E1pQNvSfm1uAUb7rTGdQCCdUj5nW
rqKltnPDBZJyRvZNsn6gNZV1FmMw2b3fesMMjibpnsEFDuxPgBDm8/rDJEQI3XqtfsdUdujDgE7E
JnbqQBfWeVM8DWO6EWU4vXkb47CWBOLkpErOBrXYx/0svnvNKB56NxHfDXPNVVcG9Z2Y1/5MGE7c
18wPHHI6DlUtLxjKCguPbHLZE67IZio53CrpQ+5rr72lZhF1cM7UuettvgUBgDHGRIupS+7Cc+Pe
EbvCvjvCpP1FTrw+stCG4hhibnlw2yZ+r7TjnYuV5OO04R6TKHBPNFU61wjUnKN4nz4Mk2Nfowlo
otAifBy8ZTiFuJLRKjGJ39CCFt+rEo7k1BmMMJKpgq5gBAnbzz0TRTi9V3Ma6HPuOIwtCfkgLXXj
XutB8f4Uqffs0aBMXZ2M2mMSs81lAFsO5DFbhDma2HapNMMdjhBfowkv6eOI/ntkzpweIerw8xnl
sJT2opkudJPdBR7L4FTSq8mtzCiHzn4uZRrQ39K5r7TiQt/s69xe/LpSP6bSpNPe/Quuk7eY8yy2
uE0UOb/ATVtUBkrtau2LXd2wcwqk5x1zvFQNCkUS38cpoglQRmCpRaT4WPLgyhuCR5uAW6JAG6Bo
0lHGR36agGXXRt4rpDL5iL4DgXQIu8q7p+dkJIS9mXJDxH7QfM5IF5vCruttzl2kDeTvIpgOkR8c
lGidg1wK9RR10BVsMhc3VHFMx3bGMZRGYXRRrTbPgMbyJ1Kbn4R16/uCsySejzn5zDsq+6iQSdUd
bvlHcgfLOSubvddQJDtGBEfGZEUk7rYCtAnKxFxG/nUxB69z2/QPvmnsoxBm5XEt5JEfiypAmSQX
NCRz05cJCScehacgZowSXbO8zO7Eh8A18ZzibT4vuuNrbc5V5Gv3yvfb5Ws4gpUqbe1xKsRDkyNP
PLlajE8IVZ3D5n3J551ypzjE+F3oCEqBH8CtA+KQsUhI1OzvILLMN2TwzTWYhZ47InUOVnnqt5+D
xikCZU5tx9KXe4idSs/AA2jHX34VNK5TVjK/tyML80HR47hOLJIN7YU3lV2b+6iNmaCKgRO+KWv/
KtOlewmt4BKe5XmJMc4MMWHDCF7aoCJqYYlo9ozaTx21MHfsLP2T1xOBkMuwHB0ajE5uoWl1VHH4
TNAqvBNqHsmpB6Q92r78RtgMwamjVWDEpWDHe8mShAr33AUExP/1aI3NT9kmxhqRPS+1lg8Ln+24
43Aij04qKJHM7Df666onuM3j7eRHyWvrLBR9euWbh86wr53BO6wk3HC41mSo/PnkTbo7JJwaITSO
b7Fw1bGbN220XarxGyjELNq1fRraHV0VqElrZLqL7i00Nmpu7yCas/inIP7E8Yc1UkVIVfnsKVf2
ow9R4OHKqlGBWCTf2HKW90MP7UCX6w+EHvSZdrbvCeEsWH4W68UMCNiG1HvaTq8T1TMjFBzuRnHs
bA0ewoH0Uut6y4rhxD8SrmkOHBgMLw0OIk05dKdlnGiFckLqbHAyI778EGnp+Tyww4ai6c4mh7SN
y59ew0cHktNcSwgxxOLzzX7RW/IUYA/42Ps6+d2knqLERl71WGsOq3Qw8hTVwY3baO+6s3vNBUpq
S8zRe13GODPZST7g4YBb0+noXK1ZyJLHEw7ILCoiifRcEpJEiDDkA67ICbADsjJlel7ARHG1MZrn
Q19hdUryZ4OvkSOmgn9WbDFugpiYzjZLHx2Xw6XHWLfsVE4HD+8xL5oOwyCycIcqaB9EORpUI0xs
95FbeY/A4O0V9fUFfk/6+/Z+NBSvHTMClq+ecEXnpfZzJuLx4FdrSOZ3QpouM8IFyRzba8yvLHQy
/jxi4ERpvFtABf1j6S/J+2AjfnWkhBmPKqf/tZh2/aQ7ob2OV6rgj1HqsCiQ07aAtekPDBjBg8OT
/CTQoK7FNOUw8eMge3KWBuJF6pmbeUQlB9jiXUAfDt9NuqaHNA44Tcuqe47HPr9DxmqPwHA4RWf2
e8X8wJ3YOgiGBo/HV2JU62dVko2Pk2Q6tbRrgwQTINKHIHL3o4vxb22BtC4LqgX0dayxVbbQerr2
mFiJiegHm8YXW5T0TfBKugITRTdrxBu+nG0Df4mIaF4sy4NtcfPonNQo68mTjWTxnZrPPsTwupqb
0RlbqE4h9Lls/dEntvs6mBh3VtGycY2s+eYOXFQ7akE0Gp2JbkLFUqmYn+AzoRgOeBHcRd9XfUHJ
eSPGB+smrKfzMopfNFC4C3SN+QyIpz867Tg80WfLi8FOxKG7CFTLZCj43mnV4F5aF3UPlDo7cM84
dFN7/rtO+WVmUqS8P1PYg0mDkgeQiwandJ1BpYM5lFMI+CHtQvrrLEG9YxkU3isPk/eRpeIVW+GY
fj1ISvOMQx4CSXGXLAX3CLWz3AtzsM4/w3iJn1R6R2X8ccxu4gAufFZfpzoefpFI4u2U3PblekbO
3kWh4Qigk/UUedvbfHVu+hSp0qcxO7Y3AXAJQU7Rhc3pz/WN31BhanQcME4mq+WmV5KUjHFQGzig
BB+sJHx4MHVyxqpY5exKouAj7p3k21g32aVCzmB5zoYeYql2HQ72RXiIOmqEDhVtVuR8er0XKjvX
nr6kZf6N7tEOKP/qpY9KXqvIuRkBxJ06PbM7buEXgUlFpkkRYkijITp230farCjWuU3U+A3ejj7I
jL+NTBx1qL//c+//v1FH9e/FA/4PlVb58l8lA55/gwGo8o8/tZ9/MtnvP0EOTtt/zAlsX/63nID6
c+jL0MPz7/LfMsCo/9eggOf9GV9Q5MVSSc4vdN/8PSgg/8yVT3IAux2OLcG98/eggEO7lU+jSRwp
AgMipvvj/1V3Pf41UPWvajXZf/wh2KJcAjeRG9EFwx9J/kb+U82GcLBzFLo7UZhpDzLlfHzHYlbK
W9uvPYYV6sBZXq24l4+8yzN7bYXVgApGAtKhFC0ep5H0Hm+dGZ4Fh4gRZzZITEKqUxu2h5HHWrwv
47b+stRBEEM4YkF5LCHjfhOA+rapFUDGsYVDUx+oU0o+m6B09WnxiFgP9N5GMLei8c7INmGUduUq
L6Oii/QccfabSC2YSOwwhKQztMwUAl0exfXVSGJ2eUXtgl7owRgjw8qtEtIwzJ0u6I+HyhdQyb3v
SAmWPBd08sM3+Qp7IhvxdhCW5d26rpoDgpsjOOxswEMGkHOQ3xHeCRDFERuwl3rL6uxIBJXgfATA
zHDCtGllgCRRIKR8W/Mif+v12Cyn1MbmvlQNsUoVV95na6hY2S2Rbud97Lfh1WxnbK5t3lLV13r4
cDFcgGEHwyKoFkBvXo6YKHgb5y1sCjiIinh2YbXmR8qpuwtl76idb8r1C2bpkIBEEySndQ7a9jhj
9GkPnkdl+lHafFRntxuZqxppfgz5VDFDhU30GOIpum9GlIdDP6zE7uyo2ZRWdOyRYnQ739nlAGt/
aibF53Y73+CDMSEdMRU7rkO0RvK2kRMloO66Qa4oSaUHzMPOY2Hkxto7aRdf7Vn0odfveoXzhsaJ
yYTPaw2t4ZKTNR4QJJ2ouxrGos/3tS9grqXjGi9I4wto1zrWIMZFB890P/BGJfargdazvhK2Owch
AexjkJoVGTbIXXNbMmGZ2zwsnPqUhWFHICvUrmIYkk1/TSzLeYOW4hTvaikEe22+j/4wOjE7exRo
wB0EsafskhYSgldtfYjhTS/RNImVUjpZS+mOtwsqKz6+XOJx6nEDdqCEtKUEuwYSforoCKVYvpty
yDarYbz42kJ2CNCau5J4Cqb64lqXs/Oa1z3eqSyPSCHrkCDPbd5JL4K21w/4KipRQP/rkOzwDBc1
Z5ZqwmpWOYw2d2WTDNeEfKb6Js+NmO5TW8XzA4AVM1/1sx0UbLGG5ck0ljJ5MyIu/U++b6c9swPD
pTFwAbFcWxYQElEr2u4pmCfwhyw2BTNDvyAU2AXk2KHLUpNfUYlCCptq8HE91BgEqWHUdaQeqkZz
UiCb4kjsiJySD04SAAXL4iX4jAK4PAdGqIadXoCFh/m5GORRQ8RrT/0UZh7HgrnOLlYatzjHsoLb
o9ba6rs0mVwANFBh6ntBpWh3SjjliV8t7D+c7G4yGryPecC5zNIYcwp62k2OtEBFITsB0gD7bKhc
c9U6JoRD3mz/r6CABkQuFGqkFBAPBXoSedd7ARs4ulgeFtnVAPenu1SG7N1ecB0l1xqEmDpj9MHD
VgxBT3PH6NFPXuYeR6WA6ifoDANZJojXVe5/wWRVYvfJfRscBruob35c8u3w6fNFTTQoAJvN1B8y
5rfvBLz1Z7+w41/w/XUw0Zf21Z23v70eJP/AwYRNVYCbuJJbDIUBA1zSJTzfgG8dplDwuMlyU/JJ
+DRq9wll9iffseZBBAaNOV676D6bVvdXRxFpf6mXks3jnBQYGdo5yn97oo/umSIK1u8Ur79istKf
QLvc5DL4vv5crBN8FsIDSgdLGqxR4w0+N2tWta/KGzh4BgRgfyWt4PKpKCWm1r7hsLMbk21bINcg
DzA/Ld/jeYvhZ23I7pz7l/NbYVMmozxYN0OkHJW6EqPLjF7BJcjhvMKsOsG/st+Q/bL+1qOl5mtn
2qw8z4GeHfwMuSWbI7H8HGTiy7fADUrpYIekPpqCg9zDc1o3Y4sDpWSwQ5PYxpiCiw23fQ2ZxFPy
dz77ZDcYf5fnKRp6vUsseHLQnaP7leQbu/QEJv4pbZ0k3uxKyd0kfPlLjxU5qMULFzLInhkIFSUF
JT8JfV0EpqiPuBVtyPnSi5e6OWUA2u7HeSSFQzJffm3TSud7LJQkzHCc+gJgf61v6y5htBllvTxp
oXz/bPJ4jNm3JCXPIoBo0cGzUjY3mMu38cO6AveMZ3A51HjaT+u4iBt2CCz8mzCme2FMS+Yvl87a
rx0H4ydVWXqEHYZOlOZc3SRYRXIyQZ37w1/ntTtWy7S+b3/F1j7hswzPcbsue8qXVoQnaaqvq6vL
29DtVXFydKG/G8kZnTS+h6mlSsr7fumb187U8ytYYPHmuDZmbPYFsI+wH+j1amOP100/0mOJA2bq
0fF1/eIZxpWd9ABE7bUCLXwoEye70kXRAvjwF8d18LtMBckt0iUhz7ZOIIJ267Y4LMNChDj1ZfQL
IwnaArrA9DRFALc6HCgc/p0QfQ1XXIG1ASs4ClVu9MUdMszxlLLweuvUtjCtXC/B1oSR8n60LVJF
bXP9bOAZvJejkg1dERZvWS4lC/l46guSEzWmca6rCJSn8XK0u7nRH1WzfZS+9vPH0A8dAh2mHer9
1Ob2OZK++y7SJX+p8phECOW0RPs6m3cMUjHO5rOMvZZ+ZMlvduiz4YCPEL9J0gf6h8rd+H0dg+qr
SFsoSJmVAJcr1pU+BSe/gkgQNKsrqu9QEi2UPIyP+YbKhuzAsBL4rz3P4f6gqL/mpg4979JqVzv7
UYmhPojtxbEvvGn4yCMWKHthwTnjm+iYeKpChUxQyifqY0K/whqP0+kLXFIQb7KqC5ZrfjE99iTS
/CNUgvR3EID2veayAq2ZzjjInMgV077jJMVBEJYJAC1I7HSIu4qOh6lu810GfOTRzBZWR0QAamYP
2JdUMAB/gBE0+YXZo0MMxdHCHsUuw8vouu0cMhyIMatiMw0l1uu7reOoiovHtjNiPlU0ZPEO2l6n
O7cJ2EnSlD5/z4MqvBmRKeedjh1YtZrcmTrruQdq6ESQqHHITfhzZJL20SnQcJkBDXXVnZMC5T15
fjs/+3HD/LaUZfJYA5QbjnGzpj6WvhDjjsdJhbyTl6dvjpPKT+1mtj64bmERGAA3czekTv3CwW9+
oLvEQCspzXKH5qp93EQy518jd856j3w59PJpbarT0OVJgPUSEgUrzLn5mVdjzy58lAjqmBLgrPax
in50ifW/FW0xQuHOigZxjN8o6UAl1THOKJABGlWxRxgM8iSPMrv8Lsw439fFSE8d1e3LM4CS4UMS
ZwDCiUzwFrUDrw8/liwrljgnm8OhmXNqHm67X9uNRXuI8Ds/6sHJP5RfB989VRCSospZYXzkAcs5
O6VC62iTLYnD5e+Lm5azJlvduqTOve4THEZS4UevZB8+gSiPvgvSkBy6MLf+IkgZxcCxp/XFc7P2
ZR1AfB0SHWCEdTOaWQB06e5XmUcjY/Uy8xKKJ/A4lIKkiu4WyKET5oty+QG/vSJuoxqflgcvD5Nj
EDT1czryWsMm7OJ+Yzwp721MxwR/Oe08nNcyXBoKssmMYJH6H9A5cCxQQj29GTbP7OmR0j9mo0mq
zn0J2JNlBBQ90sEYJnHrEEfeeE24WG1Hp1miF55oKnCd19Y3Sfg8EC5813E9/YDSh2RARGJFpB0g
CTTrDCoMQBCf6OgizeECNM3TEpukPVR5w24gczWpadqUk1uNKxYP0xiSGQnUVMKttEBRAPzrkZCp
SBGN3GCr/WhBhXlUk32wrXd/Z2IDbMexDTEAr6m9NQ74dS7M2S44reR8Rw+CqE7kT4cvRbjkH3nj
MZQsSTV/Czs9voId6t/FRCCArYXPM2rUGHjc0ZRfhrZKiDc3vCp2sp/KV0ITDEROwaWDTTaLn/wm
FvcLFJHvNdsbEozkV4OzMGr6HpEK2sCFPe7b1UnzHrMkBxeAdkATInZs73HLzLAj3IwPjCBaUOym
wDc/iS/n704mi3dWfoblpIYNVTkee7cxCgpikRh6ycrq5plGu+4H4001QclCdQ+0P7zFwMaFe2hi
bo03YmzAGHLJ+EZJeK1JJPt1+VLaOHxxm9Z5J5AvMdgMefC2QnpxGICpESBkptbilPrZ+Iy2yxqr
4bhzt8x1/bmCm3+1mBjeIztUoPEjd/g9ZkE/n7iw6uuoaayB9zjhB1HFRgBLBx9A0IxR9K1i7fnD
dcHC7KkswEeTe9moTsqrJ8pNMLhzaga0uBmxmvDFCKnn+7iIQmJnBJXU9VibHN/PzFEU43BGhCl3
vF/MYbDvVpn6xROOAnCqop2C7QFWT6esWTkPAmDjHzSEqhg96Q25B69JN3sUm/bVD0ZO652HnfE4
kIv6gNjo4WUdsvKBQ7EQ92xP+R0nI82BMNORgb/45HNp6khNTy98aIggYiEDgC54bDd7DduOU2TY
QSfd9mRwlYc6BKG14nvOxxZSjGJrV4JiX9vkLl4biPB9aXz17G3HVf4lm7nfrTAFZylnGB1vAqtc
VUQ/NNGWo4RYLF7zwOaPaacWFsY6KE19+5/rbf+emPZ/jbWBwPSvJLUv8+9fv//QG/+XL/iriCb8
P4NfAf6ChKZYa/l/p2147p95vNJp6gPJlrQsU934NzhMCG0jAMARuZs1IvhH2gYV8QLsOp3AASXJ
whfiPxHR/r86dGAb7ESiIJYujxsEsz+yNvraryo6pVaCWEFPkRWIXN7cottIS3mQYd10yvlDtBnQ
sRAudLn387H8xusqCP6XKlWxcT3+AaTEjQwkh11Y4PkhCuJfamD/gfsB0LCi0QwW7TRn80O1kmw+
SKfOMkyvRRZiZrIR+c8VW+JemNR/r53RVgeABd2D5U7A870MvLiBf1Omw9zdDYd2mZmnClOEgqCE
BfA3WRijrMbniJj6kLJEL6EudnuZmPYhF5q8RVV4Wv4vP91G2fnDDxeISNIlooTaftVAUv4ANdG2
npqE5fUhz1b37FRFXiDWiPjXrFnpHtIy5qeSYY+RLI88Tq6sp83lHy7Lv0mof2rG+pFmYzP89395
W3P2H74JYCs+mCIuOdp06YT9p2+irGs7mNYcvCqu3KtekCxmPxJQG4zfRAX3csD5fcLoDXjBGxhp
iGfJrzNBOXkldTuY3b/+jtQ/s15cWOs+ddAUoSIW8z//+B1ZqIqwULFZgzAK3S94jNtiD7cEx6np
zEQeOcCOeAqp0RDXDoumFx5+kXttcrLXOzHHib6DUA0V0UDaag+LzlYJZ0WF34DzLTEyl2LfHS2p
+w4dONiMRxNtngn7U+a1jEXg3NH+geS7tR6mY2BovMuU9wKlGNgmOU9e8IoYnfN1pvUixAyVUSs2
rHQBH3TlYtVxBmm+8opLsVaDYDvMJSobipBitbGypZ13C1BNWrDKJQgxmThwI3gyDOnVLNsKIGdk
oTMFTTtFD3iIu/4UoF1/sTRQOkePWYQ1F67S8Sao1UTnS0aq8ItDOESeKhka72CUraqPGSpI/Soo
biA92SQ4/2QYIEF7VuNZwAqK4JZnTvM9nPzGPyA+1tMBZHnDYYhWXFi7/ry81tAO1LYFIlHl4nvB
IRWtJd1krlfPB+ZQfPT0DUBxiMY0XS7gQ9LmNDFKh5dKbUZXrh5OdHOfhxiAoKuEh399zXg8nP7p
OiamyTZC+vwnlC713n+8apxYVJQiYP+lobY0r2gk2XQZhiwL92FsbfpMoKdbrixqlsDeOgoDU9Bj
mmTCBXoqEYebb92k7HgxCHwrgsCyEGBm3t8ksikqLrYrSIiHPQH+6yAfpxlTuJ7GfZGPjdlncw37
D9fu7JyIw9r6TQOTROBy8dzge41mB5hIQUWBKPuaPMUQYLYSxsfXQGBsJYLYpsNwqMcNi4AKVJfn
XKv+uwrmcT1iicuHZ9rcJqp29JYPX/uuTS/gNTNsegN/8n2ZzKl+cVZ/PXGlRcBcBhDpuxFPA/1u
jS/47YsuhgkkhNCvTUTz3M766O436+DreW/ReYgdDp51DqlloDk62MiKa7YcKxhYH6jrIYb9RRxj
oAynY/BqznOezO4e4uh2s6gKC1ANRYcIsVm990IuEb+/cAY17HVY2Y888xeuVRNsPT6dCQJ5sA7x
7vMEFn7FE7gmE3EUsnQUtYTje4cr2/yEb8G8qMeoKp51xvPyvqqc6XqW84C3OgZncKgKy30lstrS
dUSZ9c/MQXE8DMlUl0eH4rPligwjISHsFlisfHAVWK2XCKdI61bYotMx6qMDaVnyLMail5GS59j1
FRypxyco/T55tfNER1nVp+3Kbe/5KGgayXs3d3HfnXzs1tOxJ/bD0VUEGEhk3YHoDzpCyAcn13go
aif2MOP4jXnvygmYYzxPUMUdGDL5WSgC5idWD5AZCB3DYuDEHFxnvaImt+8r7jRM1r09RTptFnI2
qnphqFYahrYHX2SapuzZek3fP2NhqsHwTh5zAaCk/CNrx7rcG8xseHp5Y2cHvKMJo5mCaNX2Mbat
SsdtgPRq0Ae9NfKK81Rt4ZnQN9AgmQnBEfQAyvudLlmN7bB+Yov3yFSQrm6cuT/iUEMAtyGkp1sH
VeEzLmaGlBRwRnB0nTnDtA96krd4X+MpiNs4fIQ9xoItiEp6N7Aydy5cAcj45KQq5z2NHQGXPCp7
jv0+9tVtZ7L1Qs/ETIekWDVbl8WF8+zMQkFZJKVPSKOrui8KFZpISud7v9mMOHhi1QQOZ7TU9Rxl
NXS80NBmv1B/veFMXBLpt+MqneFiWsR7ins9xmxV+7Y8maZAfvVUkAKEcgF44kbBCY9xzoFpJIj8
RGGGS9CIKn8vUeme2Orn0XF2DSnvtajnlK1RFpcYzXP7uiSuWvdlZMknTixlaPcoMSXRNUx5jMto
fYKT0g3kpuYOozemA4PqDCEfhbEJ8RoMgQEnIo14FOHUcraXefwsDZPJvqO/yKGTkrgPvldcBQdq
DyTxjH4uuuswWpcQq4emu9d4vSMeabHYctZsH4gCG8Gio7MaNthauN591q4D025ZxHTIuqz/WQ9l
8Am8ZV4dNijOVJ1Y2yD+2Kl/i2Pm/MPURuiuQK05N01SjvV1MBic0EmC5rgDcRis+8SKXjy4ZXYp
VzGaHYutSN2W9Ds9mqzWAnPU0LNpNXhqyIbyPob5YfPmdRYTXgyhcD+jE0UEUu20kMcSaUJYwG2B
Et0uMe57Nn1jNu0L2UV04EYFOnSWle25X0JmpUmL6ULkyZkPgxMtctcVpcMQZEvz7nbMZocp4Etp
1wscnovONBPpQ2M++dKdyC1SxQv8yytxyhYIKeTKlo40jpnDwkDKV3geWt3Xz8WUDB8hFngm3ESq
sxOnNGRmXhzfkNrU4VUzr6YBtaBsTmk9v8qdzOXmCioaNz37ToyzqZTh6u7zpiKp2rIL+VGpJXJ2
6doSRrLo9Mc1wqa4r0lXwLDw8/VzmhvHhxTm8c52qkY92wmW9bmdthurxrvxdUGd43MMvISVSzH6
3dGknf0FPIsvXPMlHM8hyt+GFVqpg+/QPuTB6Z38kwJ3i7A1BhRCuoXoSgNEmN/fPpoiFpnrNMpk
H9IZU5ytYWuxw8GYAimpsaw2Vqhn6aYScnmCNQB3GTZRNowhDbFuSEJnC/SZLXPvVDDFbBcTYKe8
GAg9rqMXjp2LvmZ92X6Q61fjFQDcoLrKOf2Wj3CSy3w/YLXx8LhY+e54nTLnnI/zIobE+TmEmLbR
w8b+Ya3d7pcHRVufk5VCpxs7lYi7ZYCQsl9jLPpXTqmKTYxs3UcBBAnXXROTzaBY7IeMZfzLss2P
oFPRN7fTGkrUrh8nz9+1w0j0CbaYjK5xvOXUeaXYlk7dWOEEZm+Lv7PyiIAfV736dwg44XVMA5UL
bKJPcfXUMadqW5Gm3vvLmGBl05YnWd9WJP38STRvMjf1lWQbNx+hGtuvkzfxh/rGi+8l8gXsDjMQ
ApgSLdMTJODpuWIT3fAA67KXBL6V2FG1RAOsYlvlHSXQZxS3xEFUJpJt37NhInXWTo78afOYc7GM
FoUUUTOF7mgPsxLedrTlKMvc7W8bowMDxE0u4VG1Y0VbnhzzNxBbc3AyUYzY1iZyi+WuShx9Xq5f
XYo/4O6EIyqdEdiJOXoHXr13UgoMiBAv7Xom1KincwpLPNuZzCIj11HufjhT2JtLuPbVl671alA6
o1xAODMX3mBcC7vTZP3uYzCaEtmxljQKpyL038vOUlXeDdOHXtyedyM7uRjpalSUJbJfeJPYuejx
VlXo7GHTFN/qvtDgD/oOEgtnF9+/NnNKO7YdU/EycLSHkYEZo8MnwIfOz1HSDkbcoiHcRMOPlTy+
QTm6UX4XFMi6e4wrwyszD02ydSfC+ggNFdDkqpTiCzmakgrgoQQbppmI+7jxqpdLSqXMk68j+xby
ryynZQkK3pGZbq8crO9szLA3/BymOakBxmFER4ryCVdHSIrusUZNXW8dP/YfoJcD1ar7sosRMAsy
NJ7agGHGrwYqWEUfXCdlyhlDpQuwAY/7iCt17DiHaCbCr4tDRdVOoqN/Cm0jUqr4PRsCRz3OCIYE
+cb+kZLhkFfcD95NxIhH8Jyg5LCtsYEXhiBCUkZFdA4mdsBsBRYqEiAcrAff+N6LLzxssn1rYnWc
HAcWXV1ZQlqlI+ERGWtiwi5r2PHAgQ9yEPxtYIrcwX4OUxNCRYjcDupiDiFwWeQKRTZWvKpXPC0v
DUexe56guQRZTq1Zp7KYgl6a0hbuXtKVXge1fs95afkaUOz6ghsQvObAtpSiVPokufWoZf+cUzia
x8yBeEcfFSzKHUkeLDCS3ypkj2TSTzMGI3EqVzveqnrwSHll4raYnJ6NaZDJzd0CicAbzGFaidyk
QbQS/Ym72ynGnjQFgM8d2oUeViAg2xDbwPenf9s1iC/UTUwnO6nuoeUXjim9eCHCR2K3ksPXOeoB
qU8ugbM1uWQFOIiyauYM2p7yPujyyBgbcwJLtZnPiUEyLWWVs48e7nB1f3UEvnh3bb7VsTNu2/Pw
SjXWv2JTdnGJuN0HsigulMMgH/vgrbi7ad6hY+FY5QmMCL/BI1AX0R1XqXNYR5BvXbwMZxJW+r5r
yv4JNXm5Ym1YHHQv3rIc1X3YDh/5bCnJCMobwFbZTTaOZ1bU9mLKjkph0PIUHjnTcZjaj4Rpbp+i
uV8vnky/dKq7i2Z1l00p/mr4ED8nq1i6N2UFrUQrFJWUhO0sSS+WBAzO01idpOJaiaHuCZ/HclCj
52O3phMylPmN16zq7CXefFoCTRYl3kSB9YrT3gNYLb2j2cY/4CJxfowW4lNQRE/xQARKbEb3wV8J
v2rZ70dBsKXt8Yv3DciCoZDpY9vUZ/pAmisa66MrNvQn+Grps1+51cPKCeuietdl89rfDyMdXUrh
sFwHjgedat2d8iSBx2V4GZpa3Yzswp65B8NL5ky8sYBEsl6pst9NJb5QKM8irmirCzyCa2RISdM4
Zm0jsb93Q0yeO+sAQ7DYPg1FSLJ9DLz9WvhHGkKxxPTZJSzcGDCWUJhOJRXh9Isxu1kCt3L12QYO
5fWUNtQktLkwJBVUfbRTFGwxXdBGFgMAM8tzqNb+vk5rQjzYdMQyVi+VC5SF4eG2HIcM6xYVbfQg
9zchboknwO/xcSgc3WOoycwNKJ0ZtR68bas56slA+d/SzMjHSMgXfLUkmDnSWNZOhGSsHDNObIbX
X8Cvn4VBQdIsV1ukoyOSzaVzHsfYYoSzrC6rPn9WnCSeLP6F/2HvPLbjVrYt+y/VvngDNgLopiFA
I4oyJCV1MGThvcfX18wzqt6h4jGZo9Curu49IBKICETsvdZc1z26oBsrAk80lS4Rqg1tYLuCP4eQ
CjTZwDaGe6VNQ5vWogYBuAD9NIfOZCVkjONDG2UBu5irVmsx7YLF+yrg6GEso/lsuR8EZ+JbsZJF
bLnafe801mEMw7sJY37tNrCDsse5L/Vbq/Vojtvpwer7BYewSA9O4xoEtunV7ZJm9V12SrfkU7ZH
3cIRaOIbFkt2hvoQu1RrKdby7XLo/3cD5ykEk8ecd7enOTL5uTHRy4qi9qqNUWfvtBjUIgVdVq4F
rp6fdbOLBtF634V69IgQYL4v2PvGuywyOHQZ2tcy926IZYPCOyJrTBfiHCZjdY6oH95nrnYr+9R4
4Gg9H2MBZ1gQef20OJP0wUXspSGNo+Oxa4KHpl2Nuim/TDrWCzHGBiJFl2P9nPiyANxg2yP1BCbI
O7avBWJDZ/El+cllnf2qqwIRkGZ8aybi9brcw9VLnOaXEr9PNjrNTdwZk98i3QckRdh5RloZsquf
kcsAsSrb2q8gURIb5PmwYMqZeo8aDFHjRCqTTCXw+etsMeSphtS4g7jtRf6Ie5//VyKXd5G3IOYK
Nc8fUzKyGqp9ZLPhB+E7PB1pQgqqDli79KIvfrQLSOei8X6CdLb2GUqQY9QBK82THvuuPcELwplV
7URH6UXzxudkcoanYRJPC5p6vyjZ9iQw7bQyQ2iht0Zya9eToA2du0+5QVtpIOEIe/a0rNcRTJlD
gm6eqDlvRLPXyWOyALh25K0jKRBkHnMnoku2lNX0FLbMuTjL7lDKoD7AsnK9WChARhzpmR3urS7/
oSVFctfbw31GWy3IRMOJBwbTfhCEfa1xFCzUBanVIuZH8zG8Kyx32SchZ0R0lfHBKZsRYVq27GLv
dKSYTOseTPMngaPNt2LICuYUzX4/LRrul+l9SBV8B6zsK1IAJhOtYuZczR1KG4E5TVatrKebdkzu
+76n/+Xl6TOuHvc28iQux6X4HSby2yjjITCmwg36dLLpbnZ2d5iT/irtzA/Omn/HaMBpZPAYId0i
P7VmND+aU25D0zgpGztnoH4h2oboDlYwr2GN6SlB7Zq4qvy8rzOyjcaOgBBQFh2F2/0STlVgR4V7
Z68cbmjcOVf0GyYkeOhyQvx+ew4jSEfzYbkd6DvssgGVU0bInK4RSpwOxOagl/1IE5ntn+vFwWCX
jwRtjlc2nnB691BYngsrBZOsS+dju3TXTJFmX7Od3LHb+oZ+2TquOLJBUIwUchcvew450ODiRKCV
d3Z/wN4HmshukL6UKci4CMkH909pI3HN+LhAH/heeF573/UWtN60xzyECVM+mBKrJEc9jmrk7vjm
ZHHbiDdKUQ3XTkvhvTDbz2hy9YBw7+RLUsbJniNViEK1BYhHKOt1qMejX+fdejBTbbiJrcxFgezM
WJDsyHuY0jJwT9FG49DcNYCv8e2PD2OuXaWZh5tpwfBgzzXULj17lhwPd57RJp+Qe91GESOtEHwp
WZolUYpOXV+bRv3AUYs+Atsx8olBXAzZylYpM4yvpPkFq0M8DyXg60xADmPHdSt14uC0llogNtA1
gkwuHrhiv2fLC6kbiWJB1tDN0ssb8iCp57oFBqmWKkq9x5rBJ2aGZ9LbWTANNeVhEm7gQ8EeBbx0
rKXVH+ZcNsHqgnKriJyB4eetV2WjXQ92Z36mO58iMsGu8RGf5Lusr/9oq9XQz8qsB6SK5q6MXPOq
mTp50OfvQ0KRByhLHUxReLBkSjRn4tE1EM4jNP0PtP+tK847N4UcvmX1YMMBjdKPfOH7b5hZuzvc
yTz7Nf6kJ/F8W6f6j7D/UumD/S2MtMfGlkzJNGsPNTLaAjxfX342Yp3DjdCOTaaTUswH7z1KOpM6
eTe995rce+do/QF8WMdhmGp/TCvzKiz6D32M5sHpUp0UmiIsd+S5dhBs+vDPimDr1tCnmtKMvFlE
On/XEAofCCilNyeogF5jQiRUSSsj67tGN/JADB4anXH53c/f5pBCmDP8itruaaim5wRbZVd6j7O+
QvNYyhTOeeZQwNWB5+gnIca0OFej1RfafRgnQ35DFI29vEO52te/67gFZDBH7hQGE+AbqjJaS5MO
YXJyquMvFSX4fhe6Vaat74aEcLFl30Jjbq7kMiR8lQYUGojFyzo6CUIsvXvvUVi0gP2asfbJE26m
+amB5el9QvCC+wPJm4Ui0G3I3vmW0anQOVG5HngkKvgOx5Ihtexncqs856bVKLAf1qmLzM82Atny
HqZxe5JWxoWO58kaGL6eV9pBp9NMujcnQxg3DfXc/M5tqviLtuDqvrYqThd+Wxp0SXYF6XDVbc2g
7/ZRJt05EAbKq3KnuSuxwZL9XXmceY3yHm5JNn7sa692OdlVmsPZcVwn3QhOlsfpXUPtIP1g9ijZ
/1jaCDltb50OY+POpp/NSy9lM04f15j42n3ooa3fh7Cg89uOKWA8hwhP2qDoJsKNXKMypnsdqYIA
/M9R6ol+DNEjo0jt0S9GkY0p5L/G7hj0BV5p6kyOLq7yfET+C9hzbBwWthWHvzZT3seWgMjve6mD
yvKlXMzhaapQTz5GDRoYIKPUG9MvoHX5AFtxZRkPgCrwuezg5/WGtoN8scL5snJzpBoiDDuuD1lr
6jr3i6rmFLE4aJ/MGcEde7oMN9QwEdT9TPehXVxoP3pDaCWZxZ37QzSWkD8GRoKEXx2SnXq1whEk
GyUaGrZGa+5VQFqIjim+1K5Mq1/eqrEj4mDD+WROkrx/7yyNwZm9j3PDDDhihyB720HMfmKNIyEI
Wd3YfsmR6wvqQLBDlDfgUmOtqK7nNgNrScpu+aEh0YmsvwzAvu5OMU43d3HtX1oX0rTDnOjGt06K
HRUFeQ0qI6S6i/BtRmwEubDLOqqRRub59qkbdm2QDsdWVCdreacXzqgfrGRidwlneQxvmyaSbBWd
HFK04xbFN2qa5u8eWRBUbQ6g6b3WuDH6Tb56NyWSy2/o/DTQd5HoxcHTanBDEFg5/i/WA7GT32Ok
ssfODscnh3l9XCnCvzfsMf+RsV43Y2rdOmjZbjHt8e0OUQce8ery8SuNO3SizxxIzAcZGjdFLb5T
6Ic/gIJe0KzHgD3fxSZK5GgoOEnqOb+cWEwAnMLat6M4mQaTRl5Hsa29j4pIexgKvOU4CWKDI73n
Dr+yCgG1EcVZdM2dOD8oYDChy2SVHws+we9BEuRPsV1rd1QkQF0X7dc4BGA8VZn7AwYi9L/OAwMa
0h0zxx7pxZhVxbcow4ZTGXby1RHL+IOGLgTqzEv9pBrnjy1MgEOdwmXcOdUqIYraJVn3ohxvVxTZ
N4UT/e67loBXfKwlQa+m+EFAtXcFrXlH8Os3VCl7xJQ3k93A25MwAqSeVjdUMvWgrjgI2idC5Wy8
t9qfYvZuBIZKPBNeetem5VVYJdTRaQM3gazbjFiDFrgNvZOE3f2+awvidjNOZQ2lqWaafnkGSc4W
wR2oDK+WGEKUpXkPcW4L9Mr5Mc6074Sd8WFtcwr7pjd8WPFe3C0YK/nHcsiuWmEs+W7VbVt8nUsN
ru1S5MhMc2Ne22AqZhn5ncZpEthz5P0uDBk+ojmIbzCdIO6PZU8mhFahPi1CC63FaUEoAvxjxS3L
OO1vgSy2p5zlsNmwjFGfbiJRyyqIcEYDjoQ5QPRrlxu/kJ/pJzt+lIAEqSi7gvcRhEuM9Dk/RE1u
Tb62rnQShmLlVEQ4m/ec86Ti3URRyziwZ4vsm9qq5+w4T4XzMUOG/xOjf1rwIDgqECvbF/O+8Mr8
aXIyGDgWe1rndswbjokzHBxMCJxbpC/zDrb0wl7wx0xPt/UBg+CTTiS7UTBxMd2fJmztLw6C6z90
RGgzryv9qH2k5SK6MqWG+9xZOVoOEd6sfcgYmA+ilxrcyiaBPCmcBCmpwJD/M8YmVBzoFxnpNVo5
SOUJ8ynfRbAbmitdFjqiDWwZZDXbBck8lAM9bOaId57MbCFiSkdrPu9wj8KM750CQf8g1uzbGOf4
7Ea61NiSWTjiw2KbXU6mlJvMN0ZbMZKB5VNcrXL8RrVWYrEQhBmHB70I23FPPnX5Did9ZLCC5+1y
CzOiZ9M7JcYNXNmhI0Y+ccrneR61KIB3yb7QYYd0PxSheTrvr2xUsH93dM/C0oCjkHma+1Q6Jg18
+rMUIp1JGPcpZCZAOFnEyE5nuQKK805m4GYdmseEAzNe/CKJ22NFdnzgaMtiU3YJtZ9aYdH3oOK8
6GQE9N7wxOmHUr9wwY/etIhp/6CItMGEhjbEJT7WyZMkfzo+TCt7p+eoTx15l/WZ+TTJpUGz+h93
JmencozxgGIQG48VaUlNI0SjPxISUAmTSUxf3KYwHv+DUSOapgJ7mMvqf20XFiEHwCCAXtOKApcH
xPzLfyIpQzMtXDDrxMO/n1Zk45JoaowOVjf8+k9J2TpHqQh8y12t/qq0zPFnX1kADlZb8gCZM4Qf
T3FSX/+j+Pj/KV7/y0Tzdz7F693yvSy+ty/duaf/4P+4c3VMuFKwLdENthCIC/+vO9cz+R8c9F0m
GN6T1uxfd67p/tepNuK5NpYw20U++N/uXO+/BLVBgQBXF6bpIBD7fxEW/q3l00zDlpy9uIO/lTlE
Uc8URLHjtyKvcHn33p0NwWO4pBv7SwD07+X5zS+jwTjGRpxFMrDsZlddY066WywOYAvKnWpfdRIC
4+zKmW8OGq0Xj/4V8RwP+oV27t8/efr3F6rE2KxobnaS+Ww2DXFNndt/mWPABrtcVA2G3sZZnYc+
0aLsgmTw3DNUNJnmnDoV0pWKYq8XwrnjbHsb5wMizbd/kSIH/PcnKcbppk/b2M4XShjdMA7XZg2K
yJ9aF8w3vbPptm0T+4dTme+7fGzuCpwjD7U2aj/7uNP0+7dv4vS3/pUk/nsPpx//4rFqua0xQtk+
CJsv136iKqCDfAG/jXYpv9r2RxTRZcxmqs17vuFWZI2f0HMbf9K8wfItIo1u+tt/5NzrYkq9/CUI
xUoR48IKmqTE9zpZQEQzbxHNxuFwEnW+eFIwIECFxBx0BJPrvprFRFGrNG/fvvtz70GR0lXJSWXZ
QgN1eemP2QKmxk9LV9ocolbQ1m//lTPPyFCWBT3yYlNwfA04qxHGZ/TVlTBycWEsnbu6siqkqcYH
U6YwQFh6PoxjSzmmKPCVHd++e+PMQzKUNcAo6xmzXlUHIlvm6X2UEMR+DXPZHQ6OGAmlaeoBPVOE
IuVjZjYZ5mKwfPWN7Lu6uUO7YCfHCX0xNI7EE9qOYB8+uzIrQWpduMW/Jb7/PZ9UIfeSVFPlSpap
cHW1fk8qGg0XhKiAJmOdY8JXDLXrb9qemUG3dWRbzJejwrxbFz39N/oBG1/G6Rm+GK6OHU9Q36Im
6LSJrLjBbuRHrRy8H2//0HPv+vTvLy4/5GudpXCtg6iKSsQlpOTusJSRPrTt+sqSESX1mhmVh1/a
ydEshkZZPMoidp+2XV5ZLJAMDbOVxpiWiUV41OI2RbfbFBfWu3MPR1kqBiNCkYx6LtDoxNq7Wu8A
DacxB4Vtd68sFvnaSq+M3foki6Z4SkG9eTZTExLo29c/M89O+aMvXy4f2DWMQz4KS9tzJJgk2196
1BNqFPTO2p+3/4rgaq98enRluaCOYy+5dOogmpr5ftCT7vekDYZ72zF08/u5G8DBvv2nTgvEa39K
WTgGj+pxSGxTYMtpBnph2Fn/SRrzLN95CbWmw8Dv1SLEJE08XVgKzgyC0+7v5UMcY73BpEpYk5eL
lKibfobqUHioki78qHPPT5nhVkvnYrbogER07Ak7W4AQaMdJkwV6kxyYR7MzRL98e/sRnvs5yoQf
Xa02w7lpAuQsbolbgTLQcR3i8nHb9ZUJP9dSJzTeZMea4U6HyYzznyY9y8q26yszXktnDqxNUhPk
5EENc4k24duQX3jZipHnv9d9XZny1dyZRUvhJvBqufrWhKDpZxwZyYwAN4vNr9AUHQSmMsZficgl
K9/lTkj/DTW2Li8s+acX/9ooV5aFEg+gbRi8Iq0evS8hwNpfE01hEs3gU37Y8hgxR/09qgX6YtG0
C9vwtpqifbpO9s0USnlhTThd5n/+BA5If1++zMdMl1bRBG7CkXdvD52NMSOnOEpbOslRI3RJQ2sv
dGkiDtmSfZWhsH6+/dten1C0xP/+4/GcZEtjs73QQ8OkwmJHIr1eTnCy90mtTdonGfdV9fHtP/b6
fHI8ZXmoNcSzsgQIgmDauU7wyoMQo+AdXljDz11fWR3QQZBlOvdN0ENBPFhANRhqzRi8ffevL6gk
qP/9qAqvjofl9HmOBRr0A6WUUVK7GsuboanphfZWIv+Ms5PmG3+OsjwsTtHQPB6ZvvrJzy+bxxZm
yYWLn3vxytoAWiLtmua0r4S1PFzFUC4+WR7tL5+O5HyrVak8vP3czo1vZZkwm9UBzcS5nKJ8UT4C
EdY/mVChHFjUegI2uHYfe3p1xCx5IiSvRIdse+FXnhsRyvJQuAn1SYPteclx9lokA4mx+mhhi3n7
t72+/DiusjTgk0tlp3OEqZeoRVKXwcM9urC5EQN2OF4e3v4zZ37Gqd7y8rsa5QCtYF7VgTXCtfI6
lPkWg+7Cjzh3dWUNqPCjYdZhWpJOGX5aw9r4pA1rc73t3pVJD9k0yUBREOAYtdON00+fNMhXV9su
rsz4GHcfTXGAqDXWoV0rbf2qJbFx49VPD+zFhn9sKrMYo5bHjq/hVroYBXDNbdsxO67199WhZzde
gUc/SLK4+U6EBjT70RDdxueuTHDasF0OCLKGbL9UiDi15dh45sWd2LlBo8xqFGag2deCu1+mPxZa
FsSzbXrc9lqVabugqkRlg+AgBzXrw4KMQNjhVtt0dalM2lTHJgjOpwItmtyUI9xqoxaP266tzNTe
7nq0GSwINNWHY+RV674XTnHhE3TmoUtlpg4wRUPwWlWgzcTy9VYnrse6zX9su3dlpmKhGPMEpTVZ
H8gqCDUvcUQUzWHb1ZWpKr2RdKqarbsXSuvDqhu3NG/ad9surszUEucLsHQee7SsDU3AAZXkvjR0
4gy3/QFlsiJ9zVHmOlSR3PZoEtVK+ioi5m0XV6ZqY9F9jzuzCsAzPNhtfQSnt/GpK9M0LnsbgPfE
iUysZCDNPaP/rixEO20ckspUdZ0mrRFSVEHWC2uliaUhLXKGbn7e9GyEMlmdeXGMlnZT0PX1wkJc
dR+J7YsvVNjPTCihTFdDzgMOfAZl1SRd/o62LDY20Rmo+7fdvjJjidrxVivWycjNDBQJPbKEaWcP
yFy2LZVCmbROK6PVOC0JhVUSQpT0xh1pjdO2pVIokzYuuySGLUMV2xU2we5VenTANm28d2XWop7L
2tShRMHgTD+FtnOHCTp/v+3JKzO2ruEkT1rHk4+XyV/TPv8papqQFxaE0wh55dQmlDlb2Xrs5QAe
AiKFTCYuxBpOB19KO2aP431Ym6UPsqZ3LkyD0wN/7c8p87joRiseSVEJaHGmEswRZlhMbu70qDV9
2G183cpkRv2D3Cnimc3aTJg7CSbXrmPLbUsFDN6/tlN9Z4MJzBhMTGh5VdcoOoEsZds2a44ylXUS
XS2vZBGtXdH62AvbG0RmGzdrjjKPTa1yBstgoVjsxLgTRRM/hDz96sJoOrMOOcosNk9qdoskVkgC
1rxDt7AeZ2h7lx7Nucsr0xg9MOpQ2ukBdtriBHAVzRfNFv1wHBsd9gqK7XG4matQVvdpEbUfoFJ+
1Jw0u6nDPLorURiR+o7fM0MfYZkCFKuWlPuOYBCqOZ2X/s5WDA49ooX0HVVyCk0DuPN4v5Zwe3eE
vzsnZQ6K42+NDmg2oPswQ3ea1vwRNz3oP6zILqwhe6WLgcyaXJza0cC/Von+zpIGyd0ziMfRJ4Rv
QaEJIAF+eBhZ1nUne/FnrOfO/YB0LgIaIbCw7XGRuk/4obJBv/COjNPUfmUO2sr4LfGaI4nU86BB
vE62rSWxYcRdVzkQjyHw+1FpLw72KTxLd+ZACIOfuiG2owpFDs7QaTGAQ9K/LtsLX5fTX37ljhxl
Aa272crMoig5W639Z9j0yT2Fqu8h0GK4ZhZ5g2mHKYSkoca7B+CGYmbT4uooi+uyxEmZJFGFfafQ
cXjhRsjL/MIqdBr0r/2q0/N/cexyymnKJ0wIAZ4kdIroI5cDG/ZC7KYqvx7adfq87Vcoi2rXghMn
sqaEHmIWjwZ4ldsV9c2lCvy5WaespjPAV3e16yLoHSI4NXJ2D3ruWdebbv4Ed3r5lHIjczQs2TlZ
iEDhMJp0NKLk4NZft11fWfFghyWjHS15YFOP8XXbBYgTE7W37erKgreE44ScyMwCpLjiaxjp3vvG
aOXNtqsr611oa0k/AV8ParKnr9IRhaBTeuLScvr6+LSVWTdMqyYaY+iCLEIe6C9dY/4a48XSLlz/
zLf+RMV/+WY1uBu5Za5dABBCBwJSNyNTOMlcj95qkT9te0bKLDOcBFhQFfMrqsK5zfV6+eTmyXrh
6uLMM1KmFurKmWpZ3Ae1EwkwCEYLBCXPLBM7SirLfYXleriwCp6ZZ7Yyz0pHOPj8cs1HeZ/dpZ32
KyE/Z9sJwVIW/RVZfBdXc+iDuJh9dDctoGTcKm+/hDOv2lImceZ09OJKsw10GM84fAs3co5uWHg2
kAUU2xee0BnZDbjmv4dUX9cSHkjdBl2YLON1FgE29nXIq1+nzIrrW8fuuuQGJxfpbDgJM2wwFrzH
m9lxjPJ+QNC9XriVMy/LVAZ3LUjUoTdTIeWPm/kAvK565guu2Rc+Hueurwxrx06k0D0Ni8+cP48j
v6cCCrRxMJxG+4svk8YuTU9EB9O+aezPRlMdUmhmF6bMmTtXMyWQNVucVLDERiXmiMW1kqNh9su2
526d/uqLW3c6XqeE0gAHhcm5t1jLvxJwKIttz91S3qvbD47JCdfz3VbXseHqzV4WUNHenifnno3y
VnHYLYB8bc8PE2F/mWbD82dXW5/fvvqZxcpSFqsZKa6Ezc12rRLaXTRnDSnYqdlnh6mqmvHKMmqc
a2//rXO/RFmsvEaM2Fd11yeuWhxgyvC+PWu8evvqp/n8ytZJ1UAaFk3wvp6iAMS9k/yWY9bUN1CK
SnThIKf7I/W9qbyRWAEvjNozz85UVrCuiIBfe2NI0iDGwrJzbGdn1QCIUdSBgt1Znhij49u/7syz
OwlSX45hHPdxHjup5oMMWF2MnhO0ggLrk3FhOT73B04/8sUkiVti3WfMn3iWEIzDYeizjOSKplg3
/gFlY4JexWyJTiEGSYTJl6kolw96q3sbn8/pZ724/cYxoWsvhYaoioiEblyMQ+qal/r95x6OMktW
4gMn017KQNMXEL7LhKGj8OTGJ6PMiwxaiMhCjqiO4YTXLXvxd31/UaN25t5VEaAX5Rgo4dH4xKo4
MweWpGyPttXYm6SMjqHMAqtBDM2yXQTTSpDarpbh9IMdD8a0GRnXxrVD1QK6+TIRYBnlAdleSSB1
w77WwyTc+BuUwV9Gmqcha8iCwoZFYWO7xTSkm5+jaO3+bJrA/4gcXwzQepWxNbIoBfaU1De9FOVV
gaf3+7arK8M/NCcdBKogh6SknHFV5pAFIcLB5d82RlVKbNEOTlPP/AG9k8MTMKHq47gaZBptu3/z
7+kL4cFk8oazDzt9IaZlmbtjiaYuvdp2fWUCV0BsBhGT07IiYclBfJTrresUpbhw/2c2s//ohF68
3XFeayHyMDkNz/JqgLqVHzRMsMu+qoS48JLP/BFVpwePkLTUNeQdGFVMLxwXS7g388ZJ8KFQkjls
elaqUA/laKeb+pwG1lDbpLw2cH87Y2MHUlc+ZBlRDxEEKRg3RAWnEMqK+lOeNuLLtptXZrI5eqAn
gd8Ec2t+b2IKGlFjb+u06coXLI+mXpBtyyTr4vrBOr2JBf/StiGkK1N4mmGKdi0Fwihu5Eo87kL+
Fcii4bOXGs3G6pUKRE5PFNS61pJA6HGf7zLcRdEeXx9O8W0vQJnJIM9knDpuHBD90GHVRuU5zua2
nbwqu6tl7LoLqv/AiJbetzDZ7Wa5bCx068p3GFTohAjISoJhFIiQiTNxbss4pUi85dHYqphO6o5J
/rUD+MfWPi8AoMgJcNdNNTFbldLNCIJnA3NkYFaGFhglxx3ah9bnt2/9jODRVsVyEcC7SORRHICm
9vIjQHsCtiSAguexgVEL4niwf3RZVCSfZ+yg32Gl6gSLQrSTl3jap4nwPzf4tiqh6zMNzCkmzmDN
hua7M/Wk2EepfHz7F567ujK5DasdHYCIBHJOtnktu6YDh4GladvVT3/1xfdBCCjqcKSjoE0j79YC
lEx8WnZR8Hzu5pUTaJVrli6J+AmIzPFunYhuNE7xalM70faUKU20uBP9A0I2vPCP08EBpGYSH7c9
GeXLXNPVsPuYo38zUErXQ47+8xRfmnKnt/famFGmdDEAPHYhjpBVQiMdm3ER3kNUtbEYEFdrbXu7
qhSuJXQLLUrHyJzyOfJTWMndfiD15MKH/8zrVTVwuA4FbDPCCWXkkNTiGoRBTelh0wtwlQ8yZhnq
RuWg+WvcYbQr4GIRer1tVuFu/GvcNyNLaepycYyD8aGtavBzi+1sGzvu6a2/mFVtXk+jkcKIipMm
ucNeC1xfK7fpF0ii+vvqBV23tapdgGZ9Ia6ks0BZgXe58bErUzaB+J5bfRkFVl/9caucuEJhbKs0
4jj9+9ZhqWNF0boTOdCL7yoCpUm5KRP/7RFzZlK5ypS1iIkrh3Cl3lVLDFW22Ub9oRrz3q9DQsQ3
PiBl6tJkWyesB5zohWUG4zhFxwpS+qa9HAlPfz8hcqUay0srz5dpmh7D3ot8rNrlhSbMmScklTOx
4c792odh6MOnJhWmi9wK45nbjCYJl8a0rfpvq5q4aDXNMcYS5IuxlPt8jv35BF5++y2fhvkrS6dU
pq4cZj7nTXL6ZGXZzuin/CjJhNy0k7OlMnWTMh0braa3AGBi+nLiDARrbPUP2+5dmbpyxY+RpFbo
kzIBonmsn7ulNzbeujJzq9qZySrl4rMWmzu7CJ/sVPux7caViRsOFSIUL48CKGHZtWVF8Z1WoZDY
+E6VmestVb/K0gx9Wy9/6ktzndd087fdujJfe7eF3ZIknu9NaUYmPawlcpANtMmbrq+q4YhEGJHt
n9i12ew8hYntfc+z7NIB/sxoV9VwpW1P3hxDr1yR69/lVMqCeDA3fmNPmUMvP1SFS9b1PPMZnOA3
XRcZkcjLbHYXVpvTjHxlpqo6OJPUz8lI6tC35gJYCsoQFmUDOF6dER6Sx5nYdsZQJXGEKpdILtrT
ZwWzbZhk78BVJFfb3q8yZ+EacoQJWe8JgARWmIHxGS6eSs89ImXOmrWbainCbQaP3n8lA8/Ijua4
QHu1azwad04zx9usOGC3/n7ZaV5b4zQkoZ83sIVt2xsPEv3LxnegTGHhjYuNCYJfIiFLwkuPyp+N
4Ybb9vpCmcVOQb4G8eL0fFNLvxZOmvykKBEFm96xKoNbSNCFk1qw/jjiY9rqoKpH0gy2XVz56IJK
10kpoZVlEgJ5TAYCqXNnWLYNT1UFZyUlrE071vyRGM1D2nnyQDKvtam7yq//e8xUU9iQgN5r1D+t
5n0oxpCI7CraVN62HeVjW8i1BYBL82g1SMPeuVOZO7tmNUqcWzIEarjtBSgzOMJwH8uQsWOMJmDT
OJquZ13ICyPztFa+ssqpuqtmaogMwrbrJ2TYQEJmu9bf9lFGvEtaxMTrlh0Y+H1ZZFl64bmd+Sg4
ykzuPc0hvnvS/BhA2IPnjVOA1mv6+PbjOveDlJls9QmYZ6zdvpa46Z9qXZzPdSeMD4RfSB1Iel4/
6cTEXSiM/oMkeO35KTO7cQlkSgn08oFoi/hjGFtVeEAkVIYPNaj+B0MUFKNar3OMO/D4qIX7aTW9
K7eyVkBaBcm9UQE3j2jaUh9JNU2AneYiTvQDOgo4lG8/lTPPXFUatt1CiS+yNR+Im/2t7TMUkrrs
q6dtl1cWCbKQI8OoZnYpBGTslj73AklY0IdtV1e+83YNuzAmw4ibH/94dvqbxNZ644NRlgjLTccC
agSHXX0uAn1qo2szAhK27c6VJQK4ldtFyHB9SGbvRa59CBPyIrZdW1kXCLdzpkWOnp9Pxs8oF49O
2PzZdmnluz4lvQsMGdynGcJnhiNA/FgDJ3Db1c2/V2XsoQnpKty4axBhbaafYd1e2LOdG+bK5F+y
ll4gFnu/ge5+Y2X6BIzV0redblVZGJF2rgj1ku9sUtmEYQD9owAj/E2PRdWFhf3ST5V0PL+M+haw
HCGrcbtu8zXaqi5sXgg6oRvu+bVof/d1920Zo22PRZWCseDlHdlXZA9wyHoujVIEZjRs/PxZygR1
4zhkd19rvtG7yWMSh91zk4Ry2w5BlUilYUczy/TYVbqif0e9rvJXAn22jXRVIuXJqER6HLq+3pbO
p7Vvq/cAQOqNA0aZpQTDlGQlMdjbvgKLTeBS/q6v9XJbWwgV/t/zlEyXAcg2q0AkiIRp53q+F7ld
XXg25ukL+cqXU9VIJSMd0SnK0V3NffFTokXI360DEUWk33W1n0bLg6nXR3QQxfdw9MYrka9JeTTj
EOD67IEU8HH5/EzgArVHYQ/E/GV8Ya/Q6ZfFvuBf+sO6ts7npOtc+8Jdn1lgLOVzn+azM9Rz4fqL
5VDXrUhgAyjZzeW2rbwqt5pnQrzJROdTl9jDFb1oWMDVlG2bqaq0iqD2KJ3W0fWjKWHf4UX34RBv
rD2pWqrMPZ35FiP0JZHUu6pG4lQ4a321aXU0lWWAWOo1dFMqCf1iQ/g1wpAAbGcblsw2nb+H+thL
4ogKJ/SpJ9T3oo7dT7G1Lh+33bvypabRXMqwHrh3YyHNIxJy10F33fhklGVAEmmRAN51gUMb7nc9
ifors47DT9vuXVkEBruaNGJvPR821VNoNhNOnSU/bLu48rmuRzvTC4OdQKoDDga7/mkK7W3KOEIx
/36nndAqzV3Y2ZGSZ15JiDvv5nVwHjfduqr/ssbYNPWUnZ0Hs9EnN5QY9Tq8pLs7jbtX1kZV/TWv
o+bY9YAGMhz7Zwum3XcTTPdt02qQd7f9AmVXrSXVKrrJc/05b/Pr2gGrX5E0u992dXW+FiE5HaXj
+mTEfbON/Ksstpk8bVXzNfEv9QTL3c9XIW+jvM+vCR3Qtx23DWWyuhgLGpGxyasL8nDX2QSGrFu6
tc3DY6uSryl1LIjEBds8HG8HTdfvsEtckpueExT84zR70bsbcjRG/5DNXaI+j97kzkxYZz4R7I1V
EKNjafZA4micDdf/m7Mza44T2bbwLyKCnBheGYpSabJkW7b8Qsh2NwlJMiRz/vq76jy1ubYVwePp
iINLkMMe1v6W38JNMRVU+AsQox1y/WOffrergVxBTmyWIFvgzpOiadNEBpfywafvtrUzeYZc7f4y
VF/M2zJu9uzaeTuWQOzFYHola+kHWLYc7GEv7FjSe8vB1udeArbNDtVcoZbfSjZgsJ1+gutldWzD
7RVgjvSAdjaoj3Id9unkY5B49br8HSrWH+KePYfNtp4lJh8Q4/fFiuaqpnBJKl8OLZi9AgzzDxiT
p6OfzYseFFDoZV1BSaAHc2zN7EVgxTJveuZTkLVjCwbtIPWz1Gr8dOzn7y7gzsEYqaV9kInAyDMk
LjKbNmaOZSgu/fUaQyVuvZpbhNki2/JUlXOdLsP6HrTpT991t1dtboYp9PBdhTEq84YOQzwYh3yn
uPinp+/26tCA/QsSL967H3yAp0EHw0f3GNKF7XVfGmIZCpmmn/X5UH2BvJs9wbumOxSIs73wyzCg
CbrK86DvtuWTDzuP15C146HUje11X9Sd4BrjStyOQTi0gGis86unS8TNR5YkJiJ+XTTuwJBcceZl
wQLHz7REDlrEAIsWz8eev4uXWS4JvJtQkWuCSbzWnJhP3WqLp2NPvy6n/1xiYzHC+IWWSFNwK32k
fh18kHNnD21X+N3++vTW52EZMMTLOW37qFoG+KfP3bE6C9ururzcckFW6WctONRpqDfnTne5+XDs
zey2a5+HTMEBAuZqUNQnfeGwxMKz5eCa323XucHxO1zvpw7mHdoD2YkKdzu2JPdqLs62FT73yGwX
OFEVkQE56kaboXUOPn9Xgp4LWGS53fVyrbqXretfQ82+//2t/z4aZ3stl8pXXQM4nGejKdsvoAzb
KguVW5MsNPJYVAv6ya/LcrAwyXYq1IoWhXhs7HQRwePzWCOe7TVdqMwZCCU9PytcppBqhfCejeRc
5fOh8IPtZV2+k2+lbpFN9Cvpo1nqbAgPpnJsDzaDrWOzTJsfZCMPKpWAvQ0/m74L+DFKPaxyfn35
kzJBPZoAYZ8Pj/S+c/1YhpM+uDR3u1YxyEOCAidOB4ppPAXqK12c97Dwv79jWbDbtAObqq5fEW1v
CzHA30OxB4TqoYIR2+u5ejWCCjCiYDRaBx7WjeMlhTXvDhFf9+b/T3PZXtAFdCt8ofMlzEoVwo9x
qGo9XgbqrY9O0Kn8EhD4LoDu378U8GqDT8k2VHDwcLT7NezQbSITvEY/g8hJvhYLqOXnnAfdTQX9
3I81b0MBQXu9/jh0COxVGhquebasDa6NpZ4/i9khKqrLPjQRsavz9e//yB8+5l561uuJzdquQda0
GBFM0MrYZFyYHE73x/6B3SkjOvxYuiBWXWHT/Zluonnj43xM7c328rMA5q66KCi2US8ferHCdqyw
b8d++S4oGLbN8bqhCTI6CXsSsDO9WpSxQ3kf83dBQUBwW7vQsmQSI3yAMjab8qMx7KAyOfbzdycM
qiC07gBNySw4GK+Cw/M1aNh8qBoFfM2v51ddAS4Olhxaaqstv88V7OOHPDgmUGL+7ojJwUuBAF6i
1gWT9TEqKkiCIxgDiODYAbkXocEu1qxhi9vJ0RjbL5mBXyS8/Y6t+b0Irej9UOUT9JytGmOF/nQH
Esahr7pXoIUAHkw+nPOyHOaiJ9/0F3g3eMeWzF6AxmSzFnPuiAwjygsaDqS/2lv17yyZ8Pdnr7fb
TzAz9ZmUi5/RrhE3C6xn/qGjGdyYiRbGngMYQ8tHOZEcjBx9rFbNvN02w1w8mN62F1ngLPYSag7/
tmVd4GB27HvsdtmmuGcNqwRq4QrRR+Bu4nWqiXbTY8/f7TOQ26HMCPDSXNRXYNnajzEsaI91r9le
JdZzmPXSq9SKua0XyaX9Ycj6Hmzq+l1/c9fuRWL1RnF7tng456C4R+ukYDave58fKuLAz/zXI8hO
BkYZK6YGKj/oHgEMtJHo6PLt0Ivf68QCtFH5HAReNrTsHrx8mxA5yNOxh+8uRW2RDS6V72XttpEM
fMU6g9tgfvDp16ziP9mst5V1ZwLuZWBhwxecs5+5Ct/jdf3pq+52cTmyvmUj4dmk6z7VdQGtG5uP
ZZt7bVi3tnwbAcPJxDY9wBC2i4ZOvqdI+t+M+e8W5G6vNj0ibmlyL5s7mGae0fQcL6MHQw54Lnf9
M3hO4xgJWE12EQxsnTwKvNJMybUDwgH67lQP32/VdpHvr/YeRg2NE9nOyR910LhLpOagkofqWEzs
tn2NioF2eosCpQfZWlUBCIt88NiAJBO761VA/w/tl/SyfjEnXHsvig/Hfvhe9oW51HC2ApXVxeY0
C2U/wUYUfnp/3zf/Q+z85hPuiWGe2/Qbt4jJZgb7oDTYlC5eAXEbijgAOLSPptIhH0pX9QUmqkUh
L3PZILsdrmZj8LouJjf1yLR6iQM9NTxy/X75SOnojqlaerFEASw5ltTYbf3uIi9PHOp9WCeEfRFp
HP3mN9o1h1SJbN++Jo6P8jxc4LIllLKPNQGsMGqY4f/8/WVdD5PfvKt9A9uZ+0Z2CwqKFvBEJ5JU
Bn7MrQ1/wquTf9rQ03j5+7/0hzNh38zmUwUmozQimxVcVD05mW/hCMPxd776nx6/O3IAU/QR7VDU
Fh0PDurA7KNOd3CQne1pTk3QDZt24YTtL1iosRpJ+xBMLrLPQy+H77qepoTWD8pQBFWtX0Tlusqo
pXCpPfb03U1StlhAYcVF1prpB8GmjlCSOjaXxPjuIlHXmm5hPZF5RQ7Xelt8DEnw49gP333U2h+Z
GxpUWOZADLcNwPrYkm5wLCzb8+dQK6bEN8YDT02Oj3R0xL8rXGRej/12+usFK8qh8q3w8UlnTr8v
Cr87KSAUe29E5o/H3O74xxjqBAtv66Hh7Nd3TC3zq6opjIIbmcswggWs+gQJePCg13rjtyhiNOMX
LRqAV1fMvn+sLW0eKi/oTILaxfJBm0K6id3UaiNZbIETo+c4oFHrTssDLCeFjed8bqsEjYO2SUYD
bNA7C/QPDWJGdy8L6uLSg+uVwDFXwed09Ar7r2wp5xG0OhusoW1R5/cSsLAXdIbsHWQwLebUSqKP
aWLZXkWJ6a6i5DlGtanrwMQdy3jEWXhspe1FlGuRW4jEqJ8pZhyYh9d6IjGR5UH/D7bXUbZsDqHo
RWdlGDnPWiBi0iow/rFYcS+lDNVcwOPDFZkNgPDTwA9fYGJZHevM41f+ulM2YAARdF2rHG5V/Fg6
gxIn+h/uMUoF26sp/WIy47ysAiES9yPc4KjWaFijH9rnezVlB215ucFTPcslgl54UxbNq+xydajF
zfa8uc2f0HweRrx7XfQ3TIox9r2xORZe7MWUHWx33HUccHjXG5qKaJld2v7g8CTbaynhUFYjFAo4
MscR8g7wRCM4vBTJ31/89YL5TeiyFz0GA3xLxgbLhg+u4fEqGxCTKSafi4sSk/fv3/+VP8UV10LF
f/IkKJRtPyzo5060nz+us5QMhGgi3+sX/6HgsRc/ghIpbK1wTRjjv5l2rUEOdVt3iy0mB+Mtl+If
323b70qggomxcYRnx/6w3fVRBxVDLLmJrKuG71Uevhl9EMLI9iK3ySF1EHSLyKCCzR8BbW4ytPTd
YztuL3ILOdeIWRHO2InIu4AX5DxJodJD72UvcpODXuemISwLpnB+WGRlPoZBXr38/el/WLR7tBnj
XrU1RckgKunqLZaybNcEcyPjaw+Q93qsALh3KgWMapJhW+BvQGAZ5X35kdtOHFs4e6FbzQthq2Jm
WV61eVpU5XYmHT941+yFbnmdr2QiDc9yryInPbstBirdg4f1XubWgVDdOnXNs3EedB+t1jHnmaij
7eS90M1DtXh0Cjy/Cx1zvwkXanA4zb0TJv3hLPof9fY/ZxFoQgORRcUzx8weBEn8n+HqQfr3lfmn
h+/yffxykGUMLpqltNUtUWUZMdN677TsronMbw7rvYJtbteVNDNK0u7QahubVg1eDI7RBjYYDTp+
GuhkvsqZjt///uf8qZCzl7XlOVzQLAkYJPsEVYByG8QQbZgA+fdamrqf2kCra74y1tOJrLnXVeBg
okCYsNxlQ2RRYyLpIBo6R7ZpVfs8Bb2+VXnl1hGiRX+5YJoO7fC//9w/nAt7nZyspL26HbJsaci4
Rh5kN59dSBK+d31xjBbO9mq5ofZtqN0FpwLcyZOeDDx2mmZ95zr+w/rZy+VoxZ3WCssyu9D5bNik
nwTGM4+d+XutXL0EPshBLs3AOukTcObHS9Ob8lgYtAelLR0rTN9yPH2ubcRqWt4z56DQnu21cmyC
csjzG5aBpcJumArpU2DD9+ZtvD/srN09PlfolxiwtbOmCzVqN43qvjTW1CrCaMzUJtz1hmPeVmwP
TRtAThkmzUjW2xZLH1bg+nsws+3QEqJ77ZxXjHm15j7NAgmuWMqlgBNdN9bDexjy369RupfPKd3i
3L+uoiUMqzNMBfJEQlpx8Ofvijh6cnu/GJiLfmEQxJJ7foKPcUxJS/fiOac0DeqZsItfpD+mW+6K
pNb9sQ48Da/n0n+ulnpYi8FDEz4TuN5jtMCA5NT8UBub7h1Fa6f2BwvL2oy1qnmtYNcX+TlrP//9
6PzTR2W//vQtkIrr1iWZZ6r5M6r21b1a9XvOUL+Pz+leOTc3Aeoh7UCyouuhV1/7ofnsFzz/BjpG
70Tj4ORT5AyF+8mV/TxnBcimhzS2NNzt7JJRsVXzQiCXXNDtAAE0RtN4vDn22nb3/SK45ks1koyP
bZX1tThh7O1YnEX3srptLIKgXjuSKTMtn3hZidNMxZge+ul7RJppfRr6Gj+9Lvzyp9uSTWO6G5CG
Y4/f7WMreLPCAQS3AUr+L2M1TBhPpfTt2NOv5/h/dpqcgrlDBOJmcEOuTxo1AzQN1TGAPN0r6hiu
d+J7gZsNJcSYEWx8B/hKWnHwBN0L6uotANGKTG621CRP/FUuoKyExyQddK+o84UpBqiXSAYZQPm9
k55A3+ZooYnu9XSwsRLt3OYEaL21vyzwTMoGUrmHKjV0T0rzRYUstFnwYZ3O/2wMq39YVc7ynVX5
+3ue7hV1vlMXXalxzJUa0MrIdcJ6jWYHyqbIVEP1igqttx7bYHuBneSDU4AYhZtsY9sNeBjbQ9HP
72mmrr33/58L0L2+zpYVgX+U42aIz9fljtHKf/Qs34DVZ2Iu4nzymz51MYRCk/5/seqhnbeXsalZ
q7lrGjcrYZX34DJb3I2TNIciVLpHqFnfnwO3AHodLLXisR3gPFBv23Jsce01bFOpC9DCSoDd/cmk
vZDfYbxn31laf7hB/et//8+RJPoezGeLfZHzef4xbFZ/EmP9nlfDn56+u5/7JmAD1QXNjOZuBMPA
Ng695j0ZFezDrjfW79YT/fXnO2isa9BbaSbhx2mgBpjbTUTgPlX1FEFltfTpWsCP5cbdgNKNxarm
9aoxcepks9SzHyfwmCGtBXDsZ1BbNkYl31B8EIsf0ngzjZ7TvG+8PIITbQmVn7BeeWfDdiojaOp9
kYRjn7vx4GPSKUa1bgpjrw/8CcZxfVnFwajoFhdr5S7ZUFXtGFft0G6ZYDObzmGBaCydFjEFkYBB
3gQM8dS0p41piFW2zbrmgpHU2dyaeuimWFXo5nwwBYy4z6JERSCVk4X3maKe8KLSqSi9nawEzVYW
s5XoWPZq+lDCWOSLiyhv/NZNMKbGg8UsYzotzhrryrrqB5u5XeNBz+UcafAFy+ewHNwycjfi8Uwh
/V2iBWKXV6hZwXHyxr5mUe6qcbv4m8UChV0dxlM+5g0BiUyNtuzPwnfc/JZ1jqWxRhPH3gv4qVXJ
5totf2ua7qqawBG/0mhVYRDCNUkZ9QYmvPoHHy7I05BRQ74Tmo/5AwtqD3eaqFYV9c7okEi7Lkd+
ng99fZlGVALjFSBn9wz8PutvCJChLX6ia4KY+KNuEOZ45A1mjHyLHbgc+nFVOOSZCoeHHzSsp25g
CGnEeQMUvUgCytb8xVLuzveG0gpNWVQDS3FhzjDlcdkWLk9gN9T8LLulatLC6aoQjLGSjA+Dgvw3
drdwVumIWOKxWBS8v8ho2Xa21gZzpJY8H1PQyow9jUVPvxIlvf5SLByoNTr0+mHtcvmCX1hCzwWq
ZP3a8XV7KeX4JhCUvikH/KOk7zbsqG6j5lPTTtuzHmv+smzDWKV04xCrTKzSbdTVlQOUMwElLqq1
R5PJ95ynELjZcz0im0CRI+xN3I90e6bQktBzXo6omAzCW8S5lk1DE2IEqkIgkpVDVMqtRB95a73u
7BEj72EGXTefOHDNYRr2cvwCraQuk23zqvFrxbq8PLHFb7ZTH5CAPle5nulp7aq8Oin0MbFoB3dp
ngNaCHLD4Gy1wj2xNkOyBoELXb1w1jLhmJ12Ij2sQ5WGATPbuTXjWt8wT2BJYu0WJTjUI8nDOMD5
jla6o7YuqqWPKmVfDXCaWsew6uOSd4RDCFIvNHGQ+T9IOw3B89L01aUPglD93MxM/VPra7e65RKG
IwgH5YDGl/H+rVBI/E57TzySjuk19S2+7jmY9HRf8M3D97Rr1adm4938NFtOp1ch8GpiZSDhhTWi
mba7ZqPO6+QrCyAEyPLeIxydSx21QFq1kV661sWvB9niQY5wzEzEgn1+CoOpWe5rM4Zugo+ZBykZ
pP8zb5t6et2Q8eYJlG6BfyKh6e78cEItEsoI5w0DEMSLZbHWqGqVZRcmtCOhSl1Hzndwe0Lr19Hg
/9/q1qjw8ernq01kOnY1zyx6TE9s3AwfBV6hTHjg1g5Ip1CZ3m6T3ep49tYVmCnisO+TwRbHjE5/
PU1a4sn0SnPsT4vEm3/KbbnwM4Ml7nDr8e5FKifV5by9uUWP79IADLokQQHngCryRHulbraLT4OU
Tw6H/WKzevoCAHOh8MkCTARNwGusd8FECLo/OZ3tfQ8/7O/BGkzjbQlZ+fylmmgz3Ve6rNab2iFi
Ga63g1+SiLeNQRk4kBCUujavdbz646xjb8y9L4FA0TJ1XG1+urlakslB5QPf/yqNGdOmzsNkLccx
82kH3/YRfHrPtt+uEoKomlgfS6P+lS4UghFsFqD6D8TXHIy9E1sx89lgHisp5xkpZNCFsaunMt7U
bCJkY+IJZQonaRbImtfQm75vo2jAO1m+GNiX0cjHZn5YSNDHIFA1SYGubFzLBeFg4IgUS0YWeBVc
Is3WfnFbSWde4sl4ziNcSiGPHgKL17q0mPqOBpdLkIMgIYggYZ/OhixxAUNcXAGmSH0zsQS+bZ9x
g8nLaloau6AqFlFRhPd2bcYiguUFSQS6tTMoc87HZZJvlJP8DW5C9MmrPTisz04XtS6uG7lQnOiu
LGOuh+25H8bhFaZN021XUfdr3cnhlfldHpuytLHL/fbZGI0/sHbCMyPr12b1nye4jkbaNzrmnvQS
kGBohEVJLzW0UZDhrz4gwlX1GfAG/5HM7TdHlyjZbhoODtWyPK8aAwBe6AyJzMFi6bsczakxPKsZ
pVBRQ3LAWP7UVvUTq9UaBwUfM6cdX/rSfhPGpemKKcCsAV8yctQ4XLzKwQrvdPmPM+YiUk3xVHn8
zYzeI4yobsPQG09mbR6tXcMxsrNb/gAMh9pUTCr8XIW8QJUIHBk7z6nQfXCuBxgtVx36Nazv69gu
Vv+Dne2R2Crzo20tGGluoC8ITkxaS3PnbgEuK9hUvHIYxn7Lp+6G0fWx1maNSe3yB2+ps57bJ4UJ
gxtcFO6d70l7mgU1kTsFy/O0bvOrUWqLKmcMYuyx6T5neE8S0UfUlCo/tR4yGVdOfoxgQ37J9bY9
N2hzX3wHy7cEIzrp87aO3ALE73k2WzZ29JstPLy0RUYirIeoZfq0tSABMcAVM9ax7YE4IcNoUz4U
EeR4Y1xQQr8BqTR9lxP7DmYWiyFWGTK3879A61idB+IAtAJj+rOEe2rEfG7P3tZ1KvI5qNHYaHg9
I32VZQjDEVguYNEN5aOfV5sfBWFQvKoCF9roDWMku8aEKdZIGhStSaSW9GF0ZfXG+6G/t55Dk1m7
J+4X/QOnCCbHsb4IBGox8VSXul7lwpZLI0SiM/8yoMl9No1co7rXN8iMxV2+LA+ldD4pSfkZmycl
hfDTbRnLSOfERqtwaax6eTFj/ikv1Bwz2LTHiqxDVMOjEF2KqrwsrouTe2JfeTO9MSBs4g6ywzpa
yNqn6BmMb5jl1EkbOGURTUs5nH2Fk9bZAvcBsDH/kRHJcVHY5YuF0j2ZZTvAG4eF0VgWpovtNi1V
vFE6/FNCd1Em7jS0ZbzUvkxgNNFEI1CAOFsa8a3ga1BkKzpmNZQ5BeOZmJyxjw1x6jM1wRxvMl8j
RoSIVoQFMbXzN+SSI4fGiARe1GIYvYb0hQYGri3rragG3iRaTY2Nw9mvYmpwJJKVFJcJfkzrA8aF
ywiiRC9xYRKaTFf9JpBkFMOC7FLmRGZLm5tYNuU3MJdUBOZJAYyhT5LVn9inHuyyuNxgMYR/hPr2
3LGcTsDqc34KjepvhZ4e5i38XNr6odf6MsHt6OyF5Vi9YNY0vEM8yNunBnwMXHLBMn6FBfOyxe7K
9ITd0kEYOi9PXaG2KiF5j8tBsC4EkjeoSKpRUivvZjuEp2Y05L6uGiEjeBN5QcyWlbcRd5oQmUbI
EF9onDVROQJzbPAq7nI4an0tzEriHpH/swiDKmKL69w1Nkhl6d8iAOrvHaYHGfF5WFLpBl+nYri0
9QhTixpBmkLs9wjmPE97Z8u6QetHoB5eRwbdctjpMBpm6/cRxj6DeHYVkpem5LEv/AFLQwyIklz3
EhZ+T86Wa8eP+tVtL8hOqIaUVmz/loDNZGuumz5RZitS2OT0kUObjZ1mxUoEr5jpjIOgUKeS8y6e
FH/o0UKLnELWkU97dTJ+779QNAVhZwXP0R5QrajOOf5fyHSjemvw7nQ3ujeyLIckxw06xa5Q9mwo
1imglExgAk83/9SsNDQuSdE+57ZChUQgB4u6OdRhkq8ACdwY4asPVq1TGk5rntQNOHb9VravLdfT
XbcEE8yiVAE3B9slDZmHk6krBEGYIjgRFO0+N7Qbzjg1mjQcuiZVuK9TR67lsyIheSKIKRAqbk4T
O74f3pRrqz/DaxxCNXjnwvW07sqbiY/mA3K0+Z4TgnsxsEEzwgS1YTFXM17xXAb842zG/p9lBLO1
Vy09U8VqN8qbzr8pEYjfASDL4nLt3edBLypjimBAZsLCJ9BiAlPe9X00rIJEBCxGE5VN1/50CVLa
0M6fxBqKpDJVh5pOU1+g3awwtdoUL3UOtCem+1rpppNPHC/yKlX9GIql/Yg2pL4zy4zo2B+GC/Wb
FkuskGMUBsS5CS2TyVKtzoXlY3XTkNZPUaEN1Aez9FOVqsb3fJzY/godEPBp+cYLmYBNm78somqD
CNtyfA03CUNYHpD2HtKU8vOSj+5XwQq8O2nq5oWxgSCRdoyD4N8j6JLS+ovXNCaZw2t0Pejas5Hf
jN6NWwzebT8X3TdRoNGPPAdxE7LKIM1D8LkGDQa9A7reXbc1Yjznw9REtKn0eL8yEFIj4KWceAzG
WcVydCxup0rnyHc84qMHkCN/YmuI/GUZ5su6NcEDqgHk7WqJE8H4ssdiLtQCWyFTXOaVtCIyjWde
cOkEXex5AySW4GQWftSEmEvUy9hmKyZDb3DEBR8r6asvpKYLzByc+3yACD8y3MKNfiU4AfNu8RM1
hDgxeb82J1zFSxdX5fTgQDeZIAgP/8HUbd+mWJVD9aAMw9zUdZ4pXnoUDCBS93Hl0vAB6+Q7RjoX
WMmHH7ptwrrdqjUV3hS2UbV1OOGkb6tPMBO8tRoGnsXYfpkYigjROrtuA15Y1bGUcEWfiM+6+XWu
RbOe4H/MMc6mCOyBWhsvS+l+WGuNk9ijfTklanEF5pSWkX7rQrN9XZxiVtHWtqGDgy2H1+JSFshM
cqf4JEW5oQzCHOjw565wTgHzQhsNVgwPkg5ySpaAIxtEPUS4kV8ATBzNKACd+ObAFx4StO4l7+2Q
+FUOUxgBycHtRmuEMZSJny0Ckbir8yaVOFke1EwVvs/A4LKWk8I/BzzfLjkGDF9mdJdSyfh8K4x8
gQIpuO0kCkYKZ0KE8TFlAZdDIQesmz5pAeq+4f6i8IpKWpx1q4oM90h1P1s9Jh7dmmTgBT9VrvYw
q+XyIsoXZ0pHbZqHHk2mGEGyejEe7U4G/ztG+aVKFtjxXi9DgyqDS/U3lEnnbxAcmszrdZGwYdHp
hgMzZt1Y3KDGhvRuQx0VpRcIgrvtypAT5qkCCSLxpac+lnnXqwjSednF0u1eZjgpRGyebRsB3eqd
YNNnT73CiTyToUsm4rFUg9V7M08TjUacKI8imGQE5TBW+FAvVQQaIlMJwSGbDDQnNzk34l9oR8UZ
gVJ4ozokjnjgE1f4SeDYmwQRoEjJVL4gb6Unoyb/yfODR7/pii+Obb5OvEL/pVaJ0N4AeFSdf4Lb
WHUDTlQ9RvUKk9SoAr4YYR8vY4xhINnhLglu5ciquPLhfNbSBafgAnYpKnfNPegvOqJ+NcfjBLHj
qsoNU+ST+j4L0sYDvAFuHTrSk3J4fvIqTHz0Y969FkOFgHqFe0vpFCKxRE4p4I7DU6MH8aHDHfwZ
NoPAfvVsOfcUhQq75GffyPKhMlJjRh3gprWeP1lO3IhDaYYznNeXEsb2X7q+TBsEn9doTEW2HLyU
NMjYR/QScPqrBGmTQLJVPtWdb2JYJ8t0leSn5xVeNjZYIiXtz9VKw4gyhGDE1nMKvOq/FvDZtwBJ
xcXjcE/jStVRJ9wmRTfBPBLjZ5USa2x8/br1znzVXvcnQSiL61aUkTNtS1pXbE7yEX+WW7EtQ2We
3Khw+7Ah5MrMIHHosvbW5/zHppcpa8vg0fUX/AVF92EqxYPPkSguYkbZyHNei1C4GQ8rVFWBCHyY
e0+jMIISd6RMkeUOxRBOMGEeBzOsn5aGPRB2DaBERWLQm3UKldJXzykRUgbqG5uDMSaj/72s2jmh
MBN/4K5asEuGIaoGO32tgRJL/Q0TWKWi8bK1Il4wgZRtTaPiogXVVq4BSKLM1veIT/BNcTnAiN66
OkUZAFFXK5BLAAmIjzM6APy7xSnf1iDWBnNnHajV17ooiVpt6JfKcfuLuwRlMnq0iRA/bNCsVK+m
L1BpWpVIh4Y/drNCWFo1n8jafQlbv0XE0FfxXNAamsCiOc2mNmmj8m+1qyAq9ng6gzT5UFBYNToz
eTKwnXnKuTelcp4RwUlVRU0NmzZmgpNTrGECQ/rgXPY1iSSpXqu8EyffW1YWizB3vnj4CChVz/IT
4ME3Ez53FDqQAGPJeyfCc5wHXavjgZb9CXTy5wBt76EqdGTlvDW4w+vgMsEz7YMbqjCuGxdHkpj/
j7Qza25bybb0X7lx3lE3MSSGjlv1AICkqMmSJQ9HLwhbsjHPM359f3Cd7ntI8Yotd0SVo1yymEwg
h73XXmttFFBTVNb7lv7xV7VTy00kQ9KjssFobWwpGwaq1noyrfvrREn7yjVx//lKtPNEzJpetnoy
31Z6r3imMs9XqJ2iO7WuW+6/bmFyIMVl4yqj1G8BWdObPtS/NKOdfej00JpWrLiYvtbwAbxRKwK+
eKrf4vk2ugNMGBemx/A0JTH6FyupeVQdUp5xBKxu82TUL/PA4V4eICsrQF6RdSdDegzsJvwmUFF3
fZKAggfDvR4tbbmdkrTVXsJ4aTyltHXtspBjr3lJALbnBhqxjmvGqlPe5mM8RteG0mou2V/u82Yb
tiB3bvq0diGJ9p1u0WQYo/JCfRiEk3yfg2KwvhjOGl64Yybt27JQ5/2cWOFAmMIF+NTl2aBdgqMP
lockad3AkD63Ct1UF8TLvWUQy5ai8g11IB1d4bjPZtlbjc/9ZcDAk4q8jlTRJA+BZWXFRx2jyGk7
hWEV3NFCuNr1SkKOrLcpqWafD7V+Ey+yuQxsSNdsBHknRC9616FUFN1PSBELkLoxv6kNo+l3s6Z2
jd/WTRleinjpqodC9NyzWTr3za5FgJG46aRNwZ9tYKjNBgiU+krW1Z8gumhkNGuU5U6JSqe1mkig
vBetJlE4osv7gMkTFp0uNZ1xa1mArS9tR9/3qylW2sUPZ/oeu5Gy9MNPNV24hNkj5ri147j51DpO
eNEHWfkx1culvLKtNvkQciuxMUwZ1ftOaeLHvgxJ/g1nNh7tPDcfGm0sl104rNFFGFtY+7IbwURr
sx7pi4u1vEFGNznGXW526odktZ7fNmZQAr93Uznj1wfPfm9FRpLecHfX6YVW4WK8z7VYvWB9cXsV
A0ykJM6HDxl4wXOpdsk1ssSKilamIlygQ7tt06J1Tml8QL4Uub1ZaAkdHrIk8fNSBsWFzmkBSApX
/IJh5cNIJqPve3xd9Z1imuWdJlusZMo+mBG6r87FnFBB/YITbPeYIA/72Ey5NvlhxRuixt80L53s
heKTdmvKHW3XrYs8VS0wotKQD40RFsnPsSjxPyF0pI9OgCNa6wY8+swLrFGnce1EDaJO8nAkUquC
r3FfFtFNSg9gw3eauGabREpTXBVKmlw6dZ1eZ/hAig1dVKrepQtYYN5ZZjt4megq/bZSjKbz56hw
Kq9Sohedokfq6WqQVBu6skcfHWnqqKXrdL4gkdVUt5cagE/fOHjoZ1xuLrWa9GeoalRFIqcafXDt
ZfSDMZ1+9nNjPSCC1OZtQjHuUqpRpvzMVfDjTeS0DSLpOIl3FkLsy5Qst16JTPZnUVBrvJ7jbh69
Sp/U7rmcY1MLXTtJxuZW6ZdS2ZuLKfT7VC4y2owFbnnbPK+0S85qa7isQjzoXEcdm8Kb8aqU3mTq
1h0vQ6bUWkRNIJLZKHEx0bAbP0/kR/rONCkHXaSCMKiLAbymdeVFb9ZD4aXEYhCT6jGIk6vOCEzx
IsCUzW0596G9+m5isvosKXqkVxRPav1eUUCA/KjTsuyuyBZKhBN3z84szG5e5xFt5VJY2PwZgrMz
aVK98Ey6mX+GUjp/wSc+v7GH0d72+TJ8gpAAgN1yeV/NlmxLDxlfPLpKERS0+jEG7XtByPixolb2
WA197uyzuBpI71VhiY+NbNobZZZV7rNnox+8g+XrmNjSupCmouD0WEyFpymp8aGfkvk+m6izRznZ
pavkCamElut6vFfSAKwJbD/KiVABbPxcTazPjtr2Hwj+9TvKQkHqRnHSJ3iBDk79Ra+m2PYaZykC
zwTCXYONcGh/qOo0KFtdjWlz6nSacx8l/bKzyAxovB2hV8qzMb01HUkBQV3qrRjlrHNqTjbQfqSq
lScSmSn7TrXUmLJt3WopEEuVKl8Kc9B4dyV2qPTm7e3gmmpy3t/NjWqB2i+9KZ5jWcZPDoDvdRcM
luI5mF8YV1WhTbD7wa0TbwJCoqSY2Npn8ri22cxZIh87xWz3MxnwvLPMxPmslyNpLd5J1X4Olzz/
kWDLie1z0azFXqoCF2ISCznWvKQEwrYMH+Nab9xAVUS0WczVBrkaqMy7wxi0D9hrLd8c/gzcJZS9
7uroul/mNBLFrutYtZuBMPVjBQpBrpbGjTsrKTrvWU61ehlyhnEEzDaQWMU5nWywus6ElyUzMmxI
g2V8UQxyfhjH0PmeJynhe6GN3QNxaPSgBhkPIuinAkEihdjnHNZI7KZcBy31eGE7G1wAye6kQckl
C4NyH4xo+l0jm8s7MvrlqpGLdTVmOl51tD9JpeZntR4sXlll6g+0UDLcamMVpXRsmLPCkxDJX6K8
6J61stLqtbxe9PsFNPVHXQRJsFFzIOltq5LBgjTn3L1lmwquWmNSP2ZFDXCtWlVT+dTTy9QrHJPj
ItcVrqaFin0AUh07gxsqgfMFYC4Mr8KU8wM4qlTCC/h0NbzPeFRJ7Osw+9mbSf09LReuAKqB08tQ
U7L0pKjGey2eR/uay5NqhtrlVAP1WNWJY7txryi5vGnGMuovm0ZNDC9SclrstN1M7UhNzORTRYVO
Y0XDfNxh8akum1Jk7YsE+XxWckvPrxz8nwN/biNwYyUuOMMBWMNoJ3SMiT0no6jtsWdVww8LymGE
kUv8Kc+M/FtXDJW4XPIgtbdBZpcvVOoHy116J/P01NZe1vTD8aDg54NXlcH4QXRdkHqtRBnqUUjn
rBdB99nM4V9s68zu813QK1zLhgwqPJEXExBYodhNtGWhJfVDMebppsEITt9MBQDYhug8/3OizOxy
uhhUtdu82toyHTlpk6m45RBWrsSoUNG1h+k7uLFTeqrRLwCTIqgeaDvKiqlbofBIx8EUu0Zt0VOP
UrFCwListR9jrAfknkNWl65qKh1sbDVOPlljLz43itJnz1YNkwNBwrK0wBZpUPjL1CL+7vPKvlna
cBh9tQ66Wxk5w/cF7GDx5riY1W3ZjGSIxZR1FIhHif/5QjMfDw2ZqlxPvZhIf8GRtl3Rz1djw69+
ALsCtke2ltgXRZKVxXXK1585FRN2RJuscjZbCWICmoKVQV4+TbScGBW6Vw7EmQV5NjZFPxJbIQmr
W2PKXWVyVLktbKd46QMJHCDwuDF8Y8mHR4rHo74VUToM29VbJ/SVxephyOhF9Rkr43DZBUhWn8NB
FL2bmk6jbYaO4M3DqLLI7jM1bqlLpDHIn5IASrCs0wJMJqsh9/IqbtpUja8rI4fmLlIzmN1WRWa2
b5eq7SiP1MTtyzDq9caOiuwz+0OIx8GetZLnZDe2P5F+a57UtBJCCWnGF7tYVOeiGwUmUrFNROMG
yPKaj9O8GB3RaDpWP9Uqn50tQzRfOdzojB0lGTWrOq8NaBlWOFobXOnL3MUlILZg8MjE2KpUoHsP
/KJ8bvVRmzYtK2FwwXLpjiFGKlkbI+zM0o8Uk8faWUtG0G4t83Oohrq8yWqSNtLPqltWaMqc+lsL
2P3KKaiCeZOupd0mCyl47MQcVB9GtNmf7CBavUC6zvgzJT1tty2skMGvs0qWfk8WIr7gVNe192o5
j9ZVVI8GsmRAWkNulS6cyb2L2sg/UR4v+H8q085fFCsqxS1VAHvczgo61JKIFP2UCy7AxYSrUmF/
iVPCCBgnGKNeZjO3i0+TNoNE34bv4ZkhF81tTiFcoR4SK50noQGGN3OicHDqmVI/GFlh/FlqU/8E
EXS8cNIyspjeUsIl0LR82I9qbmTePOfWWpibbe05SvJB54bviOgWoj2e0E6PU7VZ3E4sdr4pllSz
fe7JtR6R1Xf0xawf4yKi5K3oWn3bKDFf2izjKAITHvrPtRLiV1hPzefZ1PTYp51Js+ztMK++TqFl
lF4opmjxeOEcpTRiNydC9FwbPaxMIJWJoQ8J90bDMO4t1RLVh1gW9nAxc4I7G6WLS9XjBqhu7CKx
bddE2vkCFjMGnkVIDgCQNHW79goyWl/rp6q77osk/pAsllTcsdFIfkeOW58jqliuuPdZz5JksXMT
E8AYOp/zcYSdnnp9ZYnYizOUDm45LcBXpU6seukUiQCYnoe8vtTannSQ1JNj116qKXPBkLArLCuW
dq4qBvrErM1ujGHO5l2IX2rxtUuo5e2pHnKpWPCRZhckVi02th0MYu20MWT+YmSqejvwLLDnDrTE
cYVdd8OnvsdzoHBjB68qro3EjO5oJRLCxQu77hGnKfW+svX0LrWj8RuPirBYIhvo93Y/RymRQmV+
g0SoQ1MwZTeji24rc0Mt1KGN2KwHP7LGnIU3TlEkPUAD60l1wpnyaFpMbLtUWa5bY6ivZ5lQPjH7
Id6UWqo9NVo2PwgrT4rPakPZ7qJ1Aj4SjNFqLkZBC/Gfdp9kCI0DXtumFX1hXoWiUKcPdiyan71s
5mc7LYcAhtOapyucBeG2LzVtgm4n0szvLF3zA5GHxUbBbOanrRrUvc3WqBSXi1b8CXVw4TvmiUn7
8j7oQ48misbFnAT05zKtdGfr8mcxjXSSGUxFVLRjVrj09BY/ElfH5kH3U7ge1V3QtXZyo7G9zU3m
aOEXetKU9aPdByDoBU0ZpZ8KQ78iAqvFR6gyRLluMMvo5xhU5W1oIeLwlybkniuW7IsYDL30onnK
lU3RRPODBXdgYBIh2UkYlkm+MWiFGfqavkjLq8x44USo9aikXZ8sGncsTCBPlXsqclXqoxJI2iyD
fdcp6Z+CouXk9m2dqsBXY49FTJfU06aJBEWdkd14FQvhTJuks/UbM6qzL02lEdSLljK9JqxggfA3
UxUaF7TIniRleQiSdtb3idJGAdWdOgguILosRG2WqlGGDqlJPqOvKMGRHZazZzSL1C/Tcp0FaX72
MZ8U8752UjBHqfN+RJD4ZaLFVNjbwd5XCaQxXJ+6mscAurqhoXo7cofrVgPKNenpRar06Q0hVzdu
B5y6bb6koz7rgYwfq6YMwC8mpQHYE62y5d6Ji23mGBmEhQoB0YY6tf0lGsKGMr1l1YRi+HzWFERl
9qRUov+cVSukBO07Ly6KaCkimqFUQJNJa8fN1lGHptlGvWLFvk4tIYS3omdcfJ3ZPKI/gFsaJW2z
PnfS/MfMjuqHuaeZ/X0gdba1bdI8y00MVHduBJ2k8E2njn8Qt3X0XtNrHn8nI8J124xItUEMtXnD
GQGqH9lpAiLcKsYTkatBGSuIJbZ3dqZ+Dgi7YuBDtdNBWCst2y6dNd0WNFxPvHbQ2m8jfMgvQa+r
OfiG3vkGjSYNrx5qOkSUWpB2fhoXxCjzVPYUv0ghOYlGVf9kKR2gcZhW/c3aIjvZkSuFLe2+qTdv
qcwt5WVUNP3kU+MxKD5mlSEuVGLHxJezsrrAL1n9M+oj6+NgkoxCRbBxQc+LhY9V9IaHv2hZ5Hgy
SIy9QneA+spJZ9NzQjRTm64uQeFGBNe539qh9kNJs+lhaaMWPlOjlovfwz79kRlDXnq1Kel6qMsI
AK1fpoAGtY7St5BglxYoRc3iDxFE4vXRm9lzqqTtU1BZbCQxSMhXWKJcQXIrsk1rm9PPuG3agcir
wpClnYPyJg0yXfOUvlZU36GZ0rDVNausN+GglARqBC3mFoBrarfx4GQFSf5iVbtRTPVEeVVvHOT6
ZWHdBnYbxNdR3HEqaUUuJ8qGRhVSo07zlKal4/KxxAYpvu3totIoJBnatBVp4nTc0Guoncs+NLwO
g4/ycw57dDojl/2fOOVH0qiglyozclYxRDURYcNZ/27YRfvj95QCR9qoWVmmaRJUKTp1yVc7puE6
n0r9jPLql9r8BGH92FgUxTwNNedY7MyAgHWvhOzSXedABXBpbRbVfq4bxKWkwPN3kunqWa0zo/Hj
nKak24gUK99wvxfWfpKK+Xtis2M7UqqIcWnBuuUQgRYdR9nsq8m5Ph3/g3bFPFJUEfxrqS1BTOrC
yL8m+Vh/n4DMF9fo6go/HLUGbvqtV3dsTxpGtZUWjr7s1HEKr2YlY98Zjfbwe58uD6UGqtBHLP6a
ZafNiDClPoi9EGXs/96nH+kwnCIWoUbn6t2cVGIjOrXY0gBM/T1Rz7HLadY4pbAzvnupOjmWj6Zh
aXThSaIzEv//YU8et8JW1haLjTXOOwr230U2uH1d3P/egzna7uQZekk/1GXHVvwzcZwNnaTL31ww
R3u9qvseauxaAEzNjL6cmrphGuVvOXFox/6mE6wKWYlk2dH9L7kqw7rZ1ovxey1qtGN303SpspgA
Y97VbRO/mFWTfWj0MvqrOcJ/Pk//K/xR3v37SGr/9V/8/bms5iaGt3P01389ljn/+a/1d/7vvzn8
jX/tfpS33/If7fE/OvgdPvevcf1v3beDv1DfBiG/738088cfbZ91vz6fb7j+y//XH/7Hj1+f8jhX
P/75xzMhQLd+GodX8cdfP9q//POP1ejoP//+8X/9bP3+//zDbb5hmn787398a7t//qFo9j9swzIN
26RnlcASG6Xw+OPXjyz9H3DuhGZIx1JNy1l/VCBAiP75h/yHBvprOVDvdUeo+noEtmW//kjR9X+A
zagqhGTaltNz3frj/3y1g3fz3+/qP4o+vyvjomv55AMVlDRVhwE0A9qb0DRJx/nDI6o0QD9YZzOk
1LAatqlaC+uy7wujvKQ2PfRnFvbr4eja6pg2c9Z0VbOOzqwAlqqVNXjKibSpg6dwimfjyaznuntR
cMV6Z1+4dXo4jRlkQ5YqGVQeXSUiLiAaZjWRiCKKj2RU5mMdm8nub+/7r4f694d4eIaZum2jBNNQ
ypqaaeGOeDSrAQPMkPgKnYBGwX/uqsGzdOOcfvnwOvxrFDISCzaoo2nq0W1SBm0V2PA3YfYlnGk9
xnMNuB4Pcal9mg8o7xIPruNJwSoTtlANmwV8pMTLVBAEZ7Ibl2KYscUxetpG2XCuy9vrZ0fzU2lZ
FjoeUzOcowNV7e04aUTQkDxE2hcBhrfvaMPjv/2GXj87RnF4/6w+1sFx44OmzkTUWfQ5mFIa0XuR
QzoAfwR2NqLnuYTlVo/R49tjHq71X89PFVKivbXXDXvsBeAUOn7qw9wAfBXapVBq6Q9tmtzAoTfP
TO/EUBwxUEAdqVuaebw0KA6LMkcL55bZULkDZL8tlp0g6UmenXFlOPEkTQPTLPautC3LOFoVsjIL
GyVZQ1QPq6qPE/PClEl3bZS682FEbP+uE+PXUzSlZYJnrP2M+F+HBxSm93QDNmfqsLJygS+j61aJ
l9sqbox372LWha1bpsZi5Og4GklFYVa0+LZRsrNSfymb2XesNPDevSoORjk6kQJADTjEklGyOhq8
QIp49lNNmZ/QPdVnHt76Yf+dMvz74ZkgMxZbS4WYZx8+POjaVdOqTEku5Ycoot5gp3P9GVl+eg0y
pz41dv/1/fP7+5BHFwo+5F0pNTixWmstmyAfzVuzyaRLa5Pw/2+oY417JRPINzq8CsBYapoDuqYO
RvNmnvQfb0/qxCGFLskwbRJtXUj76OhtnYou5krUuPRm6u/w66aQReeLdxlc//W2OALZXabBkXh0
FAYyoOWIA8O+bCEG61NpknCX72vN/tco1KuFBlF/3VSHawIXcDEMA2eFWnSZeV8AmLT7CAOm9/WT
+Gug1RTXwIfSIvQ5HGimRwgyoFUWSNvO6iJXg0rZJIMZn1nkp04k03S4fFUsXs1jC77GsWKIISZK
gsbRTc92svQyM/PgZ1610aPDididGfHUccta4MB1+ESO3cOZIeHKmtiEztER+u2oAdALxUDhqVmb
9687S8DwWe9GG+nw4UAmjnDIjzgsokCxvDFvbR+c/KyP7vp9D48Jk6vDsOmxZ/66qg6HiRQUVFCx
G5fqvU4xB7RcLhT5qqoKd5T46DaCY3MQpIgHSCAUF85Ij9Mv9fK353uEcaxrxiTaJchhcUoJQfjw
m1CngIAxwdqLYirpdCYZtnVd6Y/l0NyEpjJdNm1Vbpq0VNHd9dAnoA9AhvQ6tXP2/azUZ2Kg12vL
4fXa8MuIIFcY+/D7IF0J0tZCRJSGjgl6NdcbPW2Tneiz5HsXo8V++wG8PrAZT7O5zG3oh/x5ON48
VM4S1quiIFIHam8ZFNQ6oFQB5Xt2/iyT8X3mXOsTPxzx6LyeNX3CXpj7ddJLuCxlkiLZg9v/9rxe
H6CMwmtd40hLFcfv1ZDs3FCZajdXoFZKS+ae4kzGmVHWp3O4jhnFcDSwCJ1Q3Di6W8eZ4ZWBUSp6
YUAhDZ3cdLVuDHV/BCtBCAq7+mmsguS+7bv8HLx46uX9OlSFkKbQ5NEtYfb4xOALB+qeF81VMpbl
vkKFfZP0SnPV29LwADvP4TPnBj06ZYtmmZbZ4YonyDZHf6ht5UoLBM0L7Ly90RCrdXTBmYJziNmp
nbHGmkJfw3dNO1o3U2XnddYU7IxYlV87pUcnpTlDgiWhQ6kpKpTuy9tr6PWp66x5L3cJhHdpH5uO
9XqIm34LI28IWuoLdd34OvwtaGLTuaDzxHKVrCDOH4la8tXVRdudJYVFXbnz2GcbkS79durk+0Np
RxpQuMjAbU3I40dY0MoGLwEMBxSrGmGCGFDaE+seybR0s+ac/+2JzWFBYRTrSyPNOna4NLoizqJo
wd6AEtJlZCv5rsRv+bLMpb2pLHN4nEaFCh76oLP9UU4sFkYEq2ANrlny0ca00sle0o4Lc1E650GL
yvylgmO8LxtzSdwqCuSZi/PEWnE0QeLKWLzE4960RBomkeFI4KvCa6x0Bwq1igV5LAblzKFzYgMi
Wvt3gG2uyeXhkW3T6wFxTkX4EZXDldnX/T6HK45Ow4FWG1hUxLK67c/gjyfeJpADOADXti3V41Fp
2aktXceoOk3ZQpr4xbY/xmV7KUu9v0UrCsGftrxeHQ/ndv6rzfELMDJ0PHU0zvTjU1YGgNp1zR4P
k7XPjSj0LUHg8C5cmHtpHQVc5ddy1V/1oB1DDd0bgiaXiLHrIINgXuUHMCvm9y4VBpIQ/NYMkyjo
uGFVvrRqM8GWQfdoBp6q9ulHp1XhUiRR+i5A+t9z4lwhKLQtMJxjQ8zUiI1YVl3lpk4xVW7dK8sT
DVuQl73zpFynRNTN0gARYLcfLkkceSt7FOglpJrOflvRzwFdV76vp749E7C82mgMZbHPBGaS4JvH
xaluDIqyhJnsyjpsXeAOxa+W+U/IP/PF25M6tewIithqWPI46nHJqc7tCH+OqnIbQ8SbRiECjcaz
nWtf7StHrBcMlzEPT1jyKOKGtZPOYxABogj72l4mgFETxTS9raFaImxOF/sib4z923M78RTx8l5x
Pca0teM8fUb5pK12M6vqiehFxTeinGzsT+pw+fPtoU48Rh20EoYP15rGZA/XRlHOdbBQMXIdc/hs
4zO7KbSgev+qOBhk/RJ/swizoBNFCrV1rEz6YAu1rPVSfUCurzpnPHhPvS9gSiYEqMBsjlIxtcM4
pFQVYsoYWRr5JvoHxL33GsRyN9fHcu+E+P/CvJym3dtP8nWywlpB2qY5umFgUXAMGC11lmTwTZDl
hw6zrNXIn1aVWLA2ziHw63w4RMARsXR2XHnqB6MxoDINRC84RVdbvGvSj29/p1Nvl/eKa4AKbEsA
c/jgIyEjpF4spNSKnqxeUTZ1ZA5nIMBTg+D0xMkPXAbieLRHELEgOIQb6E5I6PGhGROz81vhVOaZ
c+xV2MADthwDAGs1LIECezibwKClmD6zjIqkmLwEdoMLi22ryuGi6JT5zGinpmUD8ziYQ5twq46C
FIz4YFQOay+2TgZX6TDX+4pD1n//G7ItMB6iMG7QY1NhK7MafYYbiNowb67LPso3k9Tj978iHhvJ
FgcmL+r4yaVFqaROzDEGYTO6zUaE8mos39dK7td9xihASFxqBJTH7cDsZcBWbd0AaaznN7jqaT7+
OPaZC/oXnHKQ1lHmEhYaC1Jwc10Oh8sgh4wmRW4hMu/hl5QtNFkzHC91fSmwjBrvhr64rnCOY61b
wRUw+KXpVNWZ6+dVmMeXUOGJEOABkYAPH36JpRa904VZhSZ4oOibBlUOYSzMc3Er+xHp0jQ6Wbxv
Bkc7l9ae2AakCdQCNbQ1NlvucGiljKRA9AL/MU90HAaEOfvj2iMbTbjXtwF/vnuNchdp4O0EXtQm
10P3b8d3r1lTvsBhRHWMK9TY6s3WAtg9sxNeX3rqmjkCa8FDpJR5NIqakS83Fq+VdqShl9lWuZ9h
Fu2NwInOLKHXT5ChbIho2iriIlY5nBBnpSkayRMsUxkr/lxmtQ0DPVI/Oaj3XyJUncGZ2a0v5XDR
AmRp+M3A212D5KOXFqW0jg5rHSu9IlfQBtbyc92Py/e6tzJfVQvtO3DJhCuAXhJQaO3T26/w9XJV
6aAsNGRfaC5MeXQvYrEi0ASAtQiMubA9sV6yxnqSBYAIHiuQ5YxzQee6C48nzAZd3ylqBeP46mlH
pG4aPhIu/GeyWYgSF2yV4sybfH3fo0IBdGUjaOvdc/QmtaTTacoBm7xJlGbxbMzjvtbLnBt+UwXG
He4DC7IeOrQVrpVl7bk74sSaldR3uZYwrQOrPLojGkhz8N6xiVSyAN07Pj6d52Ar9Fi2tOw9sw1P
HHwqCbPhWNQeeKzHO0RfNWtjJ9j4ZnsH8pU+YlWY+oPRZCpMx0g+pDoqIncKxrbbakEQWJiLt/Wn
iECjem/GCXPVIm1h4s4voP1wD2lZ2zVLPXLY1xHbdei776NJuF+ICfLZHKQ3rf1ZremP+fZKPrGu
JDEx5SsCGgvjw8NxBWxAWVcrajjTYtXrwgC6ljOg+TjzuE+9W/IywwFi0lZG4OFAeVGggcStyKVr
QfBpmBMd8y3VCa662Oit3duzOjWYA55FWd0BDj2+oDtD0yJ0PqW7GKa4rNSyvx0LS/EHsxwf3x7q
xOFnMoQDZkZYw8I9nNeEp8WSSOSr2L3ND0mnzp/szhp2aZFlF2TG1cvb452YGgg+rBfqZGvxe/35
326PzFDiHBEa53pp2b4SkVU3TUihnd95/yuzqUQT/DM1luXRKRebeRViXVq6SK+bEN1N3wfUOgt9
jwaXMPvtiZ04UzH6YmKccgICjn44McReZgb5soCZnidE+VGbuEo9jUT8NuL+DkGd2NXcNWdynFPj
gkMypL5yTI47WPXwlTNNx4VHHSlQ0/U6Nm61WeQe1pnRp7E0ymt7iJQz1cgTrxHeAiGARfBlkS4e
znawBiOnOxHLpgNECAp2eZWi5bUsDBbefrAnViiWbPAJVMBkKi1HD3bRx94aRlYoBNfFy/pF283m
YKPChkU/FqFyhrV6amo27qaUWYR0cHM6nFo9YtGH1hZle2uYew27YT8PZflxsePszApdT6ejW5GI
Taf5CR5exDlHm88waw2FFK0g6PuX3RpNsvi0Vn1f0+81EFdBAS1dQhmkFCqO9oHIqzQ3JadJndBB
G3dp7GyUaDwDyZ18bCYABUMBVx9TNtuIwhzmiYySycnyILxlUPkTqm7+LG1RnzkiT60KAKw1jyGo
YNcdviWBOBObF85jpesehm65z1fzKZN4ysX9pD7zok6NRgy6MqsAqg3taA1WRZuYesXmbuY6vCzi
Rt+2aWjtxTRVV7hq9mdmd2JhcCKb67mMEvtVaTe1tGqcIKW5yIxxLlgioQ1+WOJMcGZiJ94aQ6y4
GVCxQQXu8DFOlaFGaK/I1pHOImqHweBbaWnHbhwHzcO7dzIPkRIm5XGHRXk0GN3YVpdXBFsYlciC
bkJO/Vw0iG1djHqwUKa7bfT+05Eb2yHWNbi0ub0P57fQmWuC5V4AFMeBlyqhb2hUu9peKhsjQLKC
Le/ovz3NU8+UgITchSAdoPBommYFhwsWcOFWfRcPew7QLtvg1TxUXpxWPODfGI6Qd4XEQbmOGyRG
Hc6RuQJ2ZLXZpUZJepPlOiZzhnaurHDiquH4JZdfYxPSzXWX/O3uzrvGzjCJx8RzWrrdQt+FO3T8
jl/LFuXS5MyXFs4rX96e3slBISeRVJtAaccwQpM7oxrbGLuif8aDG/7Gp3w2P0Vm0WyFWevbsY2M
M2OeSM8cijWcmIKsnnjlcKJ4GoMj6E2BYKdW3TAqLpG4Zl/ooJk8l7i0Pkm6svvoTZu9Nk75mT35
OotZi1NYghBRw/s95nUIo7QmPcNOpbcm9R6/6RnT8Sb8pgR1f7Ogrd60QY2pRdWeufnWhXl4Ha0o
KTuFqgCAwnGxA2PgtAwAKd2R8tu9EmD/iO9P//ntF/p6eivjzJYOOfdacTx6uFGXK5FouM/zLsZA
vo4Leef0Cw30GmogW6kXEt/FUCAipBZ/jtHw+iRn9JVvBI0PLP/4dh+soo/p2QFchJbpKcSCKvI7
WigUWyOYyqeul+G3t+f7+jgApmQhcUuR6xNRHC4ms6b6ZmgcB9qU6nv++w3N2LjTItvevj3SqScL
PUwFCyIdIlw6HAlBlohVg4BXVFWU+aubck/RoIxQE48ZFuVxEeBOU02iSi/AptUfb49/YqYE29xX
/+Zk2kdvltxBc5aMW7LAd7Hwp1k4OmEpHYc3JuYb57rXvN6lOm+S+iYQo8NmPYqeWly/EoTnXCda
Vr9wgWAGmax+gYG66br/zdl5LdmJbFv0izICk7hXYJtyKqsyeiFKUgnvE0j4+jt2n5dWlUIVfR86
4kT3kdhAkrnMXHM0LfystX/B4bI7FKstP1nGHz8Wrk4pHR204eF3f9q3/rUZqsl1y2nk6si9YFx2
LrPFBX6qf3+kf74KZoUGzZ+TXP33q7BGfcTbCxHiIoLzYpVfsEERZ/+Pi/jW6atH30pB4feLjOjm
BFIyHuSydTdo1fFAyA0M3T7Z2P7w7VHctlieXuD5FO5/v05A3FgvDe6oeKwAOumR2gdmnZ4h0tPn
vq/Efw5JETAZp2aHxyQDGv/fr4d97dr2p1ckRGHvKhwpvzjUvXY1CPKbvz/CP61F9J/G/wqWVEJ+
v1SNExz51soh7C3jmVH0WB+bWBZY61KdYfJgnPe0/W8drHJfMiwyP4kBPh6Sp0iRfIV6vmt90EE7
VTmjCSH4TjSzmGFPRfFG+pWHGW5fMoipZogpkczTdfjkxv90ZTAotAwhxdOlfPdOW8HgrUPpBZPI
1njhReQuzjp8iBEewvi0Z+gC7xB3OZ9tdn/YbEjpkTjwgilGv6/7Kxyce1xzKH8x8RcJfuHZzEj4
s+lN5f3fX+67e6TGwlnl0JDhLCYa+HAumlgXCo3JsMYgbMNcoiy+cZ++96VZ08r/iiNaWpzRVWdm
/u9Xfvf5n6586tahiaNIjCTk9N//tckkIBnqQK7YqC+jE5tYbx5M2E3/7dz431W4Q26PTIC5ot+v
wpQP9rnSyuMcREKoHabOJ8WUuO80Ms7AaJy8QlDLIJPb/f3+3hcxP1z63eHI/FVt5BhsxQU9GRVU
EwPzm8AkqBAMNo/GF5qozXlpi5tEYynY0+y9BbXw2ef7bjH98zOQHiLVQZBM3P5uFQ9tjkjcm3Jo
Iel07vTuujPSad63+fz/eaX/vtS7V+putrc6gJHiKQjynTrN0TM83X7ySt9ttacbYjd1/VPiQ+bz
XuLkgLHqch8L59xjQqLYd3KAsRNlTmXDHig5RCoO5aYf/xvJ2/3nwhy1p70QIR69v9/Xkr3KfnDa
II3RSaRXSgv63Kzg6O/r5k+3d6qasN+QSn6YFOuc2k4kdnWxUosnv1PwzbAJs2vPOprtiJNJt46e
+8li/fAx0s3nM6Ari9af0/LdWh1m5UmRNDJyepUeDWygIhf97Se39mEpUj7HtJYTkMjmVAH4/QFm
eJ1YieiAhWF2E1bL5sdNgZUrI89D/Pen+IdLIQ4LKGijBuKEfPeuOsaeBgypzCghCj5hybZYc0rF
5Yne9PdLfXhhpkUyxXgEg/TUY99faqpyxP6tZUYpA+uQHewKJ6leQ8xYwT4yvp1+ci796d6Y1mHn
RDNu/w/w9q+dMyhaODtFbUcm1gfmjeV0c/8IYccSmFSl3qg+aam9CwCYLGBFMJdp849HZftdOFiU
bm/qaeG1jUZ7keGvf8DRrsZZ0EvvOH47TLknLKRrbV8utrN8crt/er5E3STJJ92OfJ8zWiIICHkz
C+gWHjliUzj34zKO+RnGYr1sjdv/+j55qLScOXtJONBu/r5KSwZHRV/aCb6ZhhelvttGFd70oZkF
t/OMUdnfL/fx0/vtcu8zmy7VwNITmURWVcpjWTXzDvt59cki/dNV0OyQfBNwU9U2fr+pZUbL37qm
gF+ik3vfpHlmTdZ/IxfzfmjXUQSjlo162CYM/v0qVbtWmcu/jlb24pfAaHFq1U33SeHr472cKr0E
8yel36n+9ftViq3Cn0cHRdx5OC33cMMPAknSJxMQf7zKqTRDyEm94v10zdhin9hh5Bavy2Yc0tZX
+9wYP3v7H79l9nh0S8igGdJEtvv7vVAhT7BHxbRezCs+q5nBwOliFked0CP/+0L746V8viN2+tNI
x7tQaAADhmkgN1TkWU/TFJX3aDVwGkD8fbLaPkSV5mmKm54G6QlVuw+Xak/jtXkOdW9UKXjXCVKm
g196j/dtPPqtOE8pk37yIf3p/ly2QxmQJhCuv1t8tEt7OU80ToKtH0D4mM5Zi4XaGVFW8smlPq4N
2v3EA6d5B6pp9umn/GsHNnBhXrvJL+Nu2dpDMFa/oMp+1vH/+BBRoCDZoF3D0eK+3xhGGwNSyZxp
3GHg9nVqty1WXaMvF0pMV0bWVVcNvnKftaT+dGtcj9ujK8UZ826jSFzcsGWW4IZkzuA5JGqzrKv9
/7wW6SUis0HexuwV0cDvD7D1jLoxVVbAUNoSnPCXbrT2G2659REemvoM3n1a2v+q/rEvcTn0IIQD
zJ+b8t3lHI0Dfy8IxYU/5TdglEBleHjj1rKzLnB1xGQqXxL7KDOVvP79q/vT8+SbI39lcp2B6Hcf
uN7GDitemIyF6+rYnazysoRfEP8/rkLpmu0QV1Qm/n9/nsB+KJ3hmBV7Fl6SdteWe7M3P6vefjyJ
ySPQntA5PMnU3ytd5rSRPbYcRZxsvTyk8FtuGyev4pR8dcFgWwefSCA+ftKIlmhv/1OuJpp7950p
gQbT7OcChiOsRqcptrMknyiigja3Ppsl/8P39tvF3r2pTEkpZm8pYt8jxFD4JMIwwLP+SD6i9jPS
8svZG8d69/dX94eHyoYMGJ3tn7j4fYYaNMbqBUAd41GptI1m5AV2RNPfd6PcDcbsWMoW5sPfL/qn
e6UWTu3tVGcgUv59vUBbSjIcKPK41kaRIDPtJlCC3jYu5oDfvKcDqD7ZvBxS3GnKT06HP7xVGLuU
rjhdT5qmd+c3wJdlHKepjhvir4h6UvLgLso+4l4z//j7ff7h66N79I+Eluk4431eY+B2irwOq7GM
6Y1d1hgGuMhg+2Q3++Qq7+eX1QRLSWZzHSPg96LZnJ2o2oKff7+VD0+Nd0VnkYyXRi2l2XdPTZO3
0VAs2tgpRX9bUQCPjXFYDtlquk9/v9SH7ZIO9klyAXSRsgEn0O+roxmaIW2quo+L1rEfEtRYyVkO
cKUeYyByRhBzli9+FsmFEty3Ypmohf/9F9A2/XC/bGPIIwmOTz+FdsbvP4Jedcl4ZtnvVkxtmUAX
m11Z1c2M53paYqkuR4Tubg5zLwhXfxhxCTb82nBL2DPBmvS7IDfM2rzfanvNXvMS/YU8Wyq/E4+Z
13idekrWsmiKoydwfP+J75BIfGyajUQUYQ7msiywQE4N0IrZ2sy9EauZFi9+eUEx2A+z7gLRRm6W
Laf/P56J9kvvZbX6ZSq8pZ82a3PtL8OJwPmzL6WaImtac3NXiPbkjl6ALYCi18EtNDzcpGmIFfP6
rLNG0RQnezVKb8/hm0zRapbzEoR01XzO/Wq1yriws8p/pMBiyQsGhEbjZzAydvW15A9iggsOtjWb
KPdnK4WjghSrirsgqQMsbB3ybdqnzXJvrsJlZrNVRZJA/Wv9EkCcCoavOCAOxfXQOsI+VkGQUJ7j
Xlrnpa/Wyd5i+iR01I/4XzP5vaOBYdeUCzBp6Y3jkI1iOai6wNoQJ/7Z8mIGVvLci+oAt2F42l1i
xG2W2OsdBUez+Vl1jWvlB4U7zVM/krTPcTW0nfiCRrZNvijM1hA4T1hHU+KZR36qi5rk2ZzAJTIF
tjXNdt+5HTpWDAb9dadHo1fR5DlVcTueLGnqWNhiCp6cZPXGb900VNmEUTKUyPuxLSi2hjNmzwOU
bxzFTdwnLaXv3FyrkhQm3SY8gqrCEBJokzVM25OLk0/6NXf8uRd7vAuWuTqrpnnKbrG47xiX8TLK
LLcLFsOQN1WVLmsBCZMgrg3z1dXt0wACCIRR1nSBetzwaAVElM/OJm790U6rH5LzG4PwWgg/HeNt
GQrLp8tvONN96zLq8GZtm0zxHLXGPjOgFUOEzE6vezDHaJ1wWFRxGrRLyuX5kIOHIllrdOoTDsW4
pqVO07woHGTLMixYtwvnaTV5yzd2sdkyQjXJcrvpJx/p40GMwTraoVU0g5NGZarsCUaUv1nJ2zg0
lsNSTtyRUQVINKbx7Mt1G5lil3rDZT0tRL++dFmwmeeL1cntq8RaMr23g0Q1D0wvaoDNcHYWKLb2
BnjUUBh8z22+GldgHhMm8ynCb4+VQDHCOO/kcnFQed5lCz9neCSuy61962cU6iOkdiN4ZqaJzFQc
+7Wi3xniz7yuL9jp8aHua2N1fax4cZtHFtIUohmMC3uwatCsWwKgZTk0mXC8ChiBnwgfI0u8w0Bu
C+ZHg8ic62n76WSCzhX8uBHlT4h1rNHKPbKgxm9DqKvbaoaFsTXLC6pKUaQhc+1Jc2lZqUCZiuUP
UmQYbqAeX51+0B0wyRQz7TuXKHv0GddZEyhKm0IWM4VssM70oy7WIstCYaXBMEUntQVoQc8k3VFf
ytZwquFsAC7TTYdBMyc8RjMZCSTQzgaQcdnYhVtP2BjlWQNDh926QBdtBkzjYbY2OJElhejKKJ/g
jlhnm12zfX1NKmedprumtPsyYA8JvMX8OiQtciUidN+xi1MfUnhXTBBqfeEjFBqtHd7icgmXYJ2g
Z48rIsk4EEsx3NQFVlcAarIB8LhZqxYOUwBwJPjp1xa9jr0qVveXYks5OXaWo/HNy62xfag9PAFQ
+iFQQmzIDGv70wJjkIQArLHaXTRo6AvD7bzkYSU7nx4N1Q4VbsSpa10QhKCVxYNafPdUjddRPq3d
2ZBs1WFxYDWE/dKn4BHTJb1yQRFdB0wb7K0qKK/ppcGqj2ovGJ0HP3ewxqfmNGgrpP3cZtduNy+M
DHd2L8WzZY9r94N7yu1n5RaYoUJ7FcGBn0XjwczKaY2Ubir7gMTaqC7GtcFY2F0I2iNMQK3+2Z4s
X0D7rOu+uxROGVR3cCCq/tLkBE5uepnr9ZL9rnuGibZmjykQ+uSHt+V+fVuUwvduVW9swTP6n77d
j63IvTgzu3k9ELuuCq5Tg1AUummdvLUMeQ43SFXzGoxRroPvLNmWNZeYSFxuYek1zc8gkYXLrCF+
x92u3ebBfsvlTKwYinawWNWsEUPfllI7zVNdwb+8b9at384ztLZjiSAVW3hcbH1lNEe5jO7o7Q0H
uoh51CR7iY62xS+GX3jNL8bbXEoM9cNMYVkPL10JaX23Bq1BZWQNlOUtZipjHvEzV22a6jAIshzm
Ghb8JyXqkOFBDqt6bfrmzZtqA+hu62PczzB+aqngtZcF0D4vl3XOodSy0LMQNdjmAhVucZ9HjWJO
tWrYSH09HKAZVAykB2bQX+XCwU8BccwkQ7/V7OfIHcbppUYLysCdq/OJrdHEkblEfYGu0myFCh3d
5kiJIMVK/1GnNEsfwRbWP9OmK3xKlhW4TGfqzEdTUK+LbNaiHXl9OtQ/xmnz7xB1TQ2W8Eamb91m
0ceU7yu5LDM7gz05Zf2zb9LsDUd7Ll9GhDx3wDqKny4mh/Wxa7V92y2Le8ssKt7kp2PhJfWZ9WUK
cXTPm6XPpnsiBZ/Ce+ZAAOg37DUOuOIkaodLtNSR3QaDc9xAatJ29cf6sTU9Xta6ibNhWA0zpmKZ
GYChsT+IEN/hTeD0VVXsC9dJLnGEXeuwq6vtFfN6aIadsnq5A1u+HItCqXo39Ga5x0zSlHtpNOmB
zAdTim4tOwMhW9JncQdf2IhmhOLxQONiOizcx4uN/rKKeqhMJzrazEvJVwDQ0YySFS9dTLHLszGf
vRXSr48yjZgkSPEugo0d56sY9XmKgQn47qLxjmU9KJyI68U3Y0NwDIXm6VIRVuSwsBpzSmSEIbEr
YnAd2kRYl2Z3bHfW02i3DU6/azB+lbDGvjqpTn5lDK3fmgPuGjwRIYx9lrcnFrg3GHwPbREsMGBH
glXchzqAqkmty1sw5c14sCBzdme6ZS5nP9nK0nDkN9XHsvdEHhbOCJaxbFma7hjUEiqsb4AW4s9c
n94D5fAVP/VIJYllRcQorYfJMbEIWsQVNik/sZ6BgE3Wa7A49UUK0EvHqJnBKzCJo+xDLraegfYt
L761vBqs8JcKjE8+Yl/VYJ+wp3YJx7eqYXxEZFT1vpAV/5MaMDF4WvpNFtqFmT4OgFiSo0yTxQph
pyPydAsfKkhgVt11Wbl+tvcs+FlhME7w3u12NBhHCrYSugSwOEpNM2reUMCTknz6teHsNkAfd4s3
1s59XaY4kIPmKVRYa68D3Jz1Wl85XtoxfZ3aAUbw6QLTuuV9dl/6zbCObYq1+llrVzrhDwlJdOlN
MMVtpoGgOHqKzWzcclmBT57FtYWAq/1utjDehc+eCbpMT2mcpT1/rV16QbmbiX6rM9fLHSiyTQNg
uio8efAr9nBC96Ap38rN1subi4XOc111nCdFlud23EBVG/ZqSw3uxRxhN0tGO8JmoYF1DnvZecRq
ffTPmwTtfwTyJb3bvLQxwg61/YWeYXaG87IQ5M1bF1ix28pUR5j4wBLz4SvfrL1lfRtlkF3mFeij
UBl2qtgMgyKPGpgDwNChzXwdLGP9JtoyCUIxy9y8syaFWwJol6J+Lod+plJWjmpqvvBZgpVFA8/J
5ya5IW4y4tqHbRKyi43Wyi+ggkxB1OI2CW22BOAap2nm20delTMD7MmWkaXaBHczIybFLtG5AgZF
lzg75ovo3X2JPKcMZ0aXvD0m5BSIN5HUWHq32nyWiziJoJjgLEAEbHBN4eB0UaKz5LBZs4HXjQPL
9iCIp7unrLABTfoehO4xndi76Al7ZR0ujEXWx4EZ1xsqcVYFZkXN5lnvKZOpMEHOwvfl5mI+oFKC
HNlIf+guiFXI2sApOcWRIgN/j1FMzhiPWm4aq34ve6KxXr9Z5pb+BAO5/MQLJntd0rK6bBwUgCdU
R3ezFVP50CSi0rHBgnqe7MYYDwDomoehFABoitrc7L2n3YqgwACmEDsEFPbBNQHIn9lVPT4kOcE3
7LtxqBVMwca+G5irW3dMHXVxlhQuZ4Hg1IrQ0mJklYDZywkGGxLUubLdG3st8MXYGGAK9ujyjWEv
vMHTX4sm8MszJTGzDtVseDtoqJxD0HgbW+26oIZK6QqRvQAoz0TI0J9RPxSgTscYJkZiH9iK2yuP
jjVjvfYGjsGbAhfH+gLrACQVwS9jsPQvSJHBr1E6ZLYzGL01mgycyU/DI5xniOqg6UqztnaJQ3qO
3uXkHanNun9dloXpljSzsVEfgWf/YOqPHEgFJuxXCIQQXLz2e93gS39uM5Z+oGfq5xE97qHHBoSa
8J5pFVjFBcisKc6y3nyc22Tmc2m39Bve/csXd5PJawDW6Xayrek2EAGo8I6IB5Em1v1MRdd0vHZ5
UfT7RdZjvgtM7Sdhhjf51dJX2thXctHfPdxJgQSLVf0o7L6t8ZdpbBekuuUdKoMJGQo36fY6GnKu
ODn9Rh/ncrS/L4ucPOZ41va1Y/PYdh4M4yursIxfzPIvX2YxdyylfnRf57QqID1jnMEYYzWeT25K
iOTQXpkhZ1hyPlYIb6EoYq//C+y5+N6MurDY39b1Pm8VjjBju1XZdZH3kt5pPTcAvMZhBfcalOVu
FbKiUqCr6ULUGqKi3az9r9SVybfV7tLbiSP8xq0y9ZIpx6/Dmaf2w+vVcKHr3iTWb3jnIVofbUZV
KYgDqyo7jerKkSKiISG70EXNpi/BQBoeFrpUZFVrdkoTfCe/Ma0aUHdnnDAIq4m90X4e13kKiz53
vAOaD/PFVaUD4TsfBaYCDp+7dYIYUKgih481o+xDKD3tkZXSePfpP4k12C22ZmyjBNZ0jsW6LfeL
RWK/s3qFYERJpQ5ewbPG/7JWbtRO1gRfavRYZMks5XXS+9kjddDqYbEm6kAkftMYgufogc1jwuCG
tevru7JKnbe5DaqrZczH9Jy8w5YQ2Ali9oOu4e+W06mdY4DMPjN7r1J7rYPggTMda/TZgR5euMas
zoa2cr+1sy2udCE2Z2/6WfaUErBO5yA1g7ssAKvLvCOEJ0JA7STRmvUgnEztlcfelHBHU9nJn35v
a2Q4TVJdyG3YHuUydSoanNFtogTu8hKuvJlDTbcV9Macbc+0VVd9yW7h1PsA2suulr5aoh6FAeFs
l5LcJdw8T2cN1mfKfvaDU9rpPVhiKEG5oroUpoIYAHjEavyq8qK+YMTvtIVTvXL3w5x3XsTkjLrx
1Drj44tCjAewLW6E6a5xjQObrWk4bW4Tzr5wYTEQtjuRqKRx5swLtxkw+IALJRhDL+R7lj/oaSZf
jU6OTxIJ/Td6FOtFCnsZaWBWBU/+Mrc/qQRWN8PU1d8LZ7PPWm5ziGi+kf5qekbYZKDzR4W2BMmZ
3YyVz3WnlRUlErXswKzNVgjuF/YwMfxCHcRyxrsKJxGSfQtpBLun19/MZKlLiKdvYaLSEc63eR2d
K5CCw2uVl/LJ9oTMsOmo1PdyzD1gZxX1z2isW9DOwikqKxym0X9N0oUgecqC9HJz4CuFKw/xKplK
A0hwqqdLLEUJUgxzMuM18aqWUa5euCfWR/4inCx/8XNX8rutjjEQ1BvtQXYFDMd1HsDeuoySkvxv
edsfklosVzBaN8A5NGdBkGaWl0ZjBrBiR9QExFiOW/GMND+5sSZ3mcOa/GgDTHOK2ui4tsfGxaUw
nDsXPnNqM6R/7g/r8IoFm3xwtwDQ3Aig/LZtlP/kpDaE3qBMy4dOFe0PIJHbFZMRkOhzNw902OJ8
8UzOXqvQ4gRm4D/vzbtqbjgCkgyPS7ZY17vVjeE9TXZHKodyWD5m88zRsbQrkz7uUOrqXMHgvqjw
YuUIa+x2iu3GFM+532IZR86QkJD6Eh+pkajlst4wEQ87WfUnP37D/S5AbaW7rF+qo12QEUdVWpbX
jU0+QR2ILvqh6pPicoDIp2BxB+aZP5beW1rL5hzNPFFMNRNimMrXD1SWvT5GepwskfaFD1TF6ZCy
Q1Zhi5LMyl/lNJ9+LJUK3L1SrbV33JmIvlHFlsNXGcYXo1+CGxd5Har3BhuSsAShPkQBjpAXNDZb
J6R5mt/j4qMAvqoGYkw+zsReEEd6QOF2Wt9PgQCVWS+dvUVKmvpS+ukKg7FV+Z0PTdIL604BZLP9
ydzzjruNyI3x5toaxQsSKkbcGXS3xtipnPGyYiJuOQKlGx88sQzZORbwHI4ZYXUWsheJY5AZej4Y
aed58eD4TKY7KZuMpFh2npjVdj2qCtLXprPyYm3WAUDJcOKBQtger/PF5VRrvJSmZjUNzTH3aBTt
ttLJnkEYbq99oI0+5h2Wl5NWFgSXZWRxV2VSP4FL6r4HkBTTCOhd+4Mmw3pVeIvKYnLm5ovSEC9u
DOwXVHoXdBSBY7glaoBIPeXDi2mvNWFHPsnpi0ys1I39xu+BjGzCGGFjKb4C4SvegkGoTmY42qV9
mGF1MdacD8EP14HOvOtPwNyXJZnMe59G4nGdDXBocF+n57YGK1tPbZXtfbNpHvFRl09TKwpI27ao
XwwQ3jI0yLi/bqIIMtIQOI7m4LJKA3daKmhKU+Dv9JR0+XGg1j1CnpHmdplWATHLRlp878qR8qKp
LdwAbArYVQxJ1dfAcqZWAyEr2pIyh13flxqzBJzUt0aEesj0i5IFYajlmY23qyt+TNzOPZfWfu+N
sbGt+orguSeXBXbWgz8j2t0xkV8jx6En9CrWGajXj2o7lRRWo+9v/UJAZbZ85C7RsvQQPTdob1Sm
vEkZkYDG3XKodEMXtXS4f1mrZ2A6zHvIraMTLN23PpnwPk28qbcjasykNatnT1R6hNt25yOELyiR
HEhUh7D0o0o8dFkNq2hzbqZiKS9nQyzMbaiFVCjdXJf8Sg94ymeD6pa9ZRFjIL9JbVLLrh4ojDPQ
d1cME6CsdJvbL6ZdELetBbj7/UbVV0Zuk7u3dYWGINQrCLk4K2vvC454theqzp1+oinSU0gxBMQp
ctami+tBZBSsuiC9mVfMcEIKJaVxmNHNLrGj8VqNnDrwB5aOJa+qJBnvAkn2HqkVsvlp+65ecy0n
tmn68/zxnGg6FIk5P1ibDK67Wit9QKJf3IwN6ObYwRfiVgW4OWK7rTCAb9wFEGpuZhORgDFapthP
ASWjxzor0i3einQ2o7Zt8u2qlCWpmsMxWIc+w0N6120CU01YMUt1kQ++eRy6Ts1hh4bjIWNVKbRE
ELKoVYCrZzPO+aBy5iXSUIN4JRF1nfQAjN7fYlyEO1qZSaGgP+MNDkd4SvQrVEtlHDKy1DNqqvZ1
6y3ur8wOgFrVS6rWaGQBeaFTVRuwqi0tt3hIrPkBpmgtAOTk64gfhqw8mjC5V0dd3SH7XvtCax8J
hr0hrL1GClt+WbBVcyKawUtPtL/4VzSJhq8J4mIDAQClkDAfFmjRvqloBOQLDMdoTUbklibsqhDU
ePVdZDkcwlUG5UOCKqHb1Z4I1kiQH9wEuiBygos4ZKFhjBt15rUqzxJIinRlNG2Z0GGkqok9Itch
mujxAfFMtpYEQEtngKPbyftgMMmrTSYf72j5mJQwenMiEJpAm6rSpye1eqq7mXJC3hiGBaT0MiPG
mFMx9/G8ZPN3K1kNIOMgei+Lsq7MM0sl4mHYpH2L7Bduk6OSgAqr0QzDrqbbd7W1zgkGnzrq6z9N
hjCYg+7NmgZ9DZlaPYqk7atdMPTFm2OXHKfdrLfvyyqGa3ttsrcenN5IcmAn193auGxBSWs9zpXE
XXem+nT0rNb6AbZPPnGrrDH6otsUwygevnmNoDC/bTMuW5OfVYwhY9+Cm1rh7Djn5DUdtPGOVBXK
p5066zOSBfGtoTNxgglnegyryRTFFfal9JNS1c/33epngJ3tDQpCZ3nD22Dg00K07r4JPCSNiGTU
/2JZS0Gld9DjV6FrIutMTcZVVZx2GhiJyW3D8amiRZnzBc0RJm5R+3oiTPLRdK+0s0mX1kxd3Wpz
Jd7lks21BRsPt8OZ8873ZjargcHEux6eZX8xJp6laTDVsxOnXkWZEr9r3zpOvcQey8FVxYkhG62/
eEKnzYpQs4w6yqmP5pJRLC0nsq3QkZQ90sVdIbdrZVLXrhMa4dZWt7flyV1gHzTWesm2B4a8xHcI
gKcv2l+JqKWMGp31pMKz3d4VOhiXiH55Pu4D2WD0Ao7RvB0IQYzIRal1MxL+D2wHfkbzieENqOnk
vjjPZ6l29nlSd4C12esYSZpzbz2TzOa9+U5RyLA2JwmKEb/e53kqxENqFgOsx3UYXpsyoVo7Y+Ff
hpOeuxsXZ9QfAyfPNZVm8wbj4Na66VGmJJTs6hISx6lDrIvGHJ4SKn/GobDX6aY2zLG+SFy1bWHP
5+XuGQuk/1eIk321pke+q8eRWN728yBH3QNMIULNm31vSmqzjGoOJLRiKEvaRF2Z3VhMwE67Qc3D
Lk1GWvxaljbPd7UIKobKcG9L+qe4/W8psUILIfe7UdKY3jUjW3G0FpoV67eG90vZxnon12keLzrf
5chZmXgxI2929Ct1cE9GI0rkg4sPbnaWSzTkp2NOd7SaWpvwr02p22E9YyURZd3tudCz+bKWlW+G
s1WKCwbd2zfXWyg8Y9mN12tBC/hpqjyA0ZVR08N3Uq8/q0fB31wPc09IK73KiXpgY7/oezh0O1AR
nJrFNXNWjRxJs3B4N35QO6Es3rCpzVFJ+9C6XIfa+FoJSeNfpJuTQ/Kjy08dOaEZ72XUf2P849q7
crHX7xoh8gs3BLCFZKNqdt5aBG4k+3lUhwUT/nMKPsYStiyhe6KlBimZnQgjav1N2IfVVPaL4cCj
RSKbfZuozb7g8GlmB/rU9WNf5M7bsLWZDgl6wDRLenPfu7aXVzrw+2XYOTMgSdTjsNOspGDwH9qG
LM9gjC5PzZYOzrmVNckQK9QgLGScm3/xPeqe6mFPnzifq5UQD+VNv3NLkXU78FHyYsRhgnaTbuRb
YtdUAszWT+JsWACUezmIcvqMjiHIGFrIn1epU9TcM50BEWnW67pvp8muopp3d96YwMbihCHMt7Jb
1G3XbAS1IhkTJ1opV9s7p3Hg1ndGZRsXW1INSYgZkfMClZCOUJP6ltoXJLB3XinMLgocwMJn+ZBZ
D0BhcAMwzIzYwGvxbWmVSXUmPcUBYZrAQK4au6vY3JfmXgy0xzilC1yJN7Pzbo3RndP9IlT9zeuI
jqK8oVgNay8FQ29YVfegeu38RD1PfaYpp9YLB8U0jHyWuBeaV/a6WttlOchchHaZUG2aU8e7RtDd
lbHPObzFmfJ7NiXhTIzVzThC7FNYLtUBerVXXFhsH1Ses16ZOxkM+UNRnoDLlrMISLTokhjfyizK
yp1yt8haJ/TEZrmVj7ZB5hDWeFik/PFhi93G2lTIEUmPY+KkeRvx75UxHR/z3F1ArDP7FrjnbukL
TUF/0fcZj/Kx2zYGm3UR5G0kSva+aM6sDLfjpu27PSWh9GbMTp4c1eKaj8LIpiemWvj8milBgPJ/
nJ3XctvY1q2fCFXI4RaJQaKoZFnSDUpOyDnj6c8H7YvfonjEcu9d1W23wuJKc80w5hgzioutG6lm
q6IVWQHFUANT3rUJ9+8NnAAGUjUKCl2ygrFNcbO4nIXcVLYUk2KA0ASAK1yJLUFsrNeIFqu5pGyy
Dv4mXgMj8FAXBxakpmhtF0MnJNcaBK66bU7iFNvhABuRkxUkVLfmrGu/K62OvheYlIhFMPpdKeES
uSYYKPV+SbP+elZR6LvGO9Ovx0o0io02FAOK4loOqAbPgWyNJA1S4yIXI5CAWUIOT6Rp5csw90yk
VuLwLifo+o7Abk0fjFBCarCYVfAtNcNqpotyMYAB8XQkHqXe5qqqcFP8nJx66mTorfW0zCrNjdSP
5U8hE7T4aqIde0vHdf9TH2jqEuWor29I3VPz6miGnDFKtf7HGvL410xt9XdG9vVJrXSgEwGq552j
pCHeW1fjmrvxUKnHDrgHCDFqsHAnDfNEyWFQU7oi4CSHaHNs3gwknfE9IrLlvCSoGjtJGrdsxWhw
9DuzKlS7iFr1yQJ69BZl0vQk1obZ27lcTG8F/NSSm0SDcIc/sTyh0MuHN0xEwtW+eUqnUrRsbLWU
0CgE7gTkmNrgtMxhFdNPjsIosdvSdnYM6QupBujkSXNVRmPaUj+pb5rUqd9oRervVNS3yeeaQ/tT
FsMCf4QgqHIDypq7nAni0iEPexXjkupOBvlqCWYFymwIPhVYcIcKkAVXP682vIXRD0MdtQ5m63lR
4HaqY91VQcLELkrIpuSACTa4qwHnwInR+gbEDE8Y9fMKwJa92mT6Y9hg1W5QmLouTNKdVOTS6gl6
m+xXOg0NGsd4y8ciw/P05iGsKGtR3kX6PBnUyZ8Sytr1pOe1MxupyswCOiW9JeCBoTZuTq9VKqZv
BAT0bse5sDzK0iz2tinU46Mazsm9PA8ohMjSSBWO56OsHPAaVKYzsyuPQxfUN7kqK9+agkj/jrST
glwuyKvXGZzrS1jO+UOrp7jY4METMGFxoDxFKB/TdT/Hyo1AmTvalkVYv0VDuSIQiUFSe4S6rdv0
IoLZ9tBbvBfC3CeUkygmPuo6oJYkAvNrj3XR/R7o9njVCUFD/A2F+6ngJIRkIKVlRg54UsFeWWmv
O3LUanexsWjETyi4S3bfy9LdpIzTXY42WUW6Uk3eQNEReMzd8GtChia3o3Y9uW2rxuV2qdLiuaQI
zCG2sil2BJIBok29AOVhEk2knxY9jQ4RLQWG06hyw9s78kN+Hal9hGxEREI8E4U526p5AFioDafu
LmwDYBXJCrW3VXVEQrGQe+GZeDw7KhrpbVY7EY5V04W3NO5AkhtIhbqTpY68b7PCkrhkmgYRZFr2
pmuQSHsikVi9iCHEHJ4hZuRihyaWbsBJFrpDdwnJKmI0nUp0Ihmzg20FsIG7VdzNPfotrlArbHLU
UT52Ofb0soSg9J6FSKkmJJ1ncYv+e4eGfRFOb2alBY8angvrpAv9D0lZqOzD1BmjASNpM8G5MEZP
EkrMwR7q1fFY1DDD+Bx/jBlwPN7HUgPITdV1qEO8daUhx5RXOs/DXDbXgoo9sY0u7FK3y9R6sQV9
Do6yJQ/3g2x2Pwa1U5utBDvHVZFRfsdbQ+C7RnTsjdzdiMkzmnBbKnTSk3+Ny4041qB5JlWorphq
C5zBkKPImQHu/o71EUiLEExwNom5/gfB5kz3hGYo3laTQGRGnQPhA7yHnRFMOfSF1EhfanNENjqO
lLDgVRJMUjLkJW6yhvYCIDF6cLMYGYJ+C8k38AfRUg7oI5dhhRukxvtFK8haVwF4fJIWID78WpjT
m9QqeTDzOh9ljk+DSrhGnQluG7HMiJv09F7spuTnWC7GawQGHBBmpIjf26UmENIy2HXUKQJhE8oi
zYVhLwa44vqgfOcUJtfA8X9OQZvVjlJUeHhGjE9uLKYM82ORidtErsAwTQuFTYx0UkdeYuKm24NA
9GkjSD8CMLJGeQcQJzI9GO1o+9YLQXkrAMBhoRSe3qQYxG3U1lwJkv3WbStXym1F1rlwg1EZX2qZ
l5LDp44/5AItIBvgk341tOC97MIq46dxpkRGHmrUDnQ+j5xwAJWR1wPma+CAqlQieCOlcqE3krhn
4xrwGekkPKbWFAJeW0GHpYZU1WaohxgjGxQvDe2xz6PSljeFGE/KFgV50S+EqVM3GNQ6dYyu7CIV
pARpQESByCFkwz4tqHlKa/UQHJ1p04GvDNvJ0nJqDHmst04jyCR4UWih2QHKfErag5Jyn9iEAAHt
tNN0ih2DeUjHWMzIm5ISP9DFRsagmFLdQBmoAZNLKoIMBW9F1HlDZWSKjwINaeykV5pnhODH37Rf
RTrMW1SZ3aSb6wf6aIXsGnBvfJVgLXLHGNdIiroyHwKITBzaBv7WM3yjwhU93pSujWVM3tRIHX9T
12PUJm1TyyVXlZnHRs1JAq+a4MQA8NxSaS1MrflO412lXUVaGX8DaNB1OFlD1QOTiQVwIhMtSKnT
VKCutiFptPaaRuH2MAAu7x2TFNeyRSCxiqMj9dVJfgRVgXZ2Og9g4CdDDdqnLkxpB/EaqLaMnUD5
/g027/F5CpWp31CHN0vXIhIGV9EjXY2LW5LQDo1FeLGgPoOey9Stm6hPrQgEWGTiUJflQ0vpHjCV
GIs/BCARhbvEqRZ4AEIs4FCEo7mrtuCCqG6vF0DtZ0gJ5cIcasdshFbHqzZAl1Hdsx67sjbvll4Z
RQqUC9Ok97regK4dD8vQLqTcFiyDSzGkvw8BSvfUhKS0Jo9ppk9xSWnK7cuygXMH5B+OZZrP5Idb
DZPTSCmBvgkYRAIm1nUdWBQhSikrCBwbarbQNabVYgTbmnxyDP0RTq1TijJlQspuhe7D91WFXgJl
mumTrU95mxSZcpwKdByWpgZ1CqdoBplClSKEDziM4+BFtIXuIY2RyKqIhSAQELcc33ES4TKok3wO
7HTGvFM7JMmzg/2bABqQiQGea0mkNy2VUxqHC+gyYVUd0gkJ8UH9FS0FNlCIkaOxBSUnL2sl4H7t
HmN932R19g0wolJ5RPLT0xBGebQTcLapZ8SVcmeEMkxak1RxIju96CQqhZJ0GHFo3upkMB+gBbYA
HCGTFHiZtdBDuihyd9OYsfwalbKhuUkyibtFC8vqiPx0czfOhSaC1zBBrZerO58HSto4qtiDBMML
F2i5LvT2exFlxLYJ9J8YeYCbgUs2XL3DHFA3ossMGK5SZIIA4E3obzFTy+AoSQqusUqEzh/r93dA
7azBLsWyO2AaqQ2DHQqe6b7ItrOqzZMLyIGSINCe+mWmQ651a0Bu9R6ZFvFPOBWmshEF8noOqQGJ
p0TUk9nFuAimJ40KIScE492vPJTbESc6DZ/g0h3u5qgZeGEqPXyL6nj5IwVUS/y0sdIfFo904+lc
LKoPdWLWUM0kBljQGTfT4cRT4FYjgXtD5wLOHuF2+pO8fPFWVkY82hIU8E9UbsnLjG03H8pytN7o
vQLBQ5VYq8n8LwkwZUUwf2VJvvyIiaeYlZSBY+tzY1CdJE60bi3haYMjxkb2GsPhikSQtEAkoJKd
o9IZr30c7WABEC3KJQdwIopsfkipbt+Os9zZoiGDrYcSS4hAFiVh45mVBdSatwVNJTNUl9ChCFvf
oHcmzq4h6uK1FhaICsTSmJXIwHfp97rEKuPEATfq5QrTD8gx/wnENLmle7cDWxjLueCBAg9uO+xT
5ODaS4Rmcdk/yODDv1XUax41xCjfVF7H67zMlPskU9Tirk7GHkodKx7mrWwO00MbtS10p0ujQPdT
ZV2wmUslue8rpSXbNM40qsziQoYR3wVy1EU2U9MjMhJ0L1ZLQsSprfXGlTtujRd28YR9tMam2BXq
JPc0HY+qaZFP1bAPmtLx5YgWnp9VvFSCA6tZCVdDIs3JD7MELLGhSW0IDgNxDSAuIxjuJ7Byv1XC
AbZaEkeEnELy64EaASGbQb0AaejE7MfYTMFjgHf/C/KnNbU6T6OKIcAH9Gi/UV7oAQHdkdMS9FLH
Ew9500nWps7GlMoqXUH5dgLTeU98UqFrnMgtkHmNhqBRWmrJaTNaH+1UlrMMVAmJETcIaI3BjzSM
W/LReJsanQBXSQPkzo0RtDQpGPQ8TwBqlCd5ruMfkwma18kyAy+XLsemdmrRDG6LRAVbVI4pTi6l
1ij1SyXXH4RcBrzT07Z32wpStzi1GfS0XJo6CKbKEMtHOTaaV6Bmi+BPxtxsIlqDF9cM62DPkVIz
L21yPNNMUIo7yezMe5QVyxdTqTXBHwAS/O6lePoxRJSbSLIk6k27COl9O4+s08h5eKsork/Em2O9
a2i6GjwJnvfO4XOJj+piVdtJSAIAMSRPf7VpHL7MVZi85t2sfMsJen/19ZTHlGM5c7as5MJsh+Cy
SSZpMHXYLTj471lGdUZK84Acbj4sFOQNs9qAta9lhxgpLHkNqcPhMgPOt3sFljQvbDrjpks0YcKA
Z5JGFjBJnpsqjR+tILVuKSCSexmDYBHWVNdU2qYu0OQyxSpBwIy9e8OVIACRwVvaSLiyj7RYBT/0
iKSF31p1orozqAgLxFc379VFz6G+ENd3JxHrLPbUISJBm4HtUDwpN43jGoFqmJp+2bVlGzZO0COq
48LgJF+3w6J+C1Nsmw2RZow8EcGKbzYVTg7Uzc2fEVaY67jOO9kdGpHKeWzSX2BDYTQNjtbVYWYP
yyw8w1XHzk8zhOhmvEiPymTA11KDwJTZPxw3e0xLmRactLDuujRYNJuwPcKVCCSJayLKwrcxVpZv
QTz0EtDwNeOMNkL/piatUjvLSEbGWdCfCFYew5nSG9mj25xdFQDSEmDbs2JIBxrHmhvTCoEeG1KO
vx+q0G67VIzGCftPoV5uZ4q+y5SOgQ9kVA23mdRad0IRwXJhWdTur5RhpK5BYbx1g26eW5ot8AB2
cqJagt12CCx3RSMQoXYU4D1C2CKhITEpyzt5lgAIgB5raacJOE6USYbeq6dortxGnCTVMRdao51J
7Pu3QRmF0Rv7Rkp8K7JSblpk6fhfQFEXgHRhmLgSycH41xSSovH6RZAGJy/pw8ddm1PAF1Ytx3vY
x6z8MA6xeavFaVa7yrBkNGyVoO2ONP9Q3u7pWGAxaiX/JaWF1PpztASTO08kr/wwwl12JVaxcRdM
Ox5HQr2Khc0qQSI/JAf3cW3gYdQIXwhAPgdck5kr/DsrJlTWYzpA7stuhtGmRgTggBxC9wx6VqUc
Wbb6odaoQDvKMleAjM0qgR9RDSQwuNgzQnY5ue+kRMdpJqcKJm8EoO1mdBL9KoNq/lZmUnJUwaeL
K3SQLDJ5WYPwtKz+mMFASEiGl6wheUT8sESjdNMZmfiKHzh2DoFLgWM6NOZRqpRa2gSqubyGwige
oA8ZxCvaypRfoyYpa5omA6gJd0e4I0UcLVRKxeJIm4EigeZX+oiCO/IGDnAgbpQxJeJdhORB6pSq
yIYNoqg99m1DgbnudQq9qdhau1kIu3Ezst8PC+/6tFXJceySJqISrgxkk+Aa66+BRvB2luBQbvAZ
eEQysS0He2lJbWzMuG6AX1hRGT7mvUXZCYC9DHKqSM07PS+BxfIIhcc6A1NsD6zyd7Dqw3EN/wDl
iBmdYYJQtrd0TAY/04pcsjMoE3GHOpkZgBEEVV6sCIY1O6yi2QCplZHEyBN4br2VXvBnRtoNXli5
ih4jteiIh0WrfqF/XM9ItxXZz1CqG/AQQUpyybJIyINOL6pHqQQLgKUFiaFqMB7bcYtSucstnl+t
WV8GvHsFVMhI0lYDj4MzCWJaze7VmK4Gh3qU/kMzG+OOl6lV/DIIqXhzdBtP7MIGx7+plMpZrfPs
ywkpHy+ZOhLamrkAkYzM/LiiUWc3murpgD9TtPo2pLY9exEMBTUUb7VwaAfe0m1alsrOJFMCFSv0
8gT25VRJx5a2wF9NIC5HPTazzh6BWPRbtVzM+Mqs4kIiPR92xvXS6Vn1RIQgPAkWaVGKQJUIOl9P
8He7sZJesmIhoybh1yc/rTAZBJtADIRiINEytalqMOPfDYRLLQouVqFhGBSSZKBsQ1LwwH/i+RvY
0gGFDYvGJV+p6OSxy35GM/brbudTgiWauSH7hLqBbixZhYvvY6tzJs2aVQP7oRysyq8IxQZ2n9b9
xkjH6VYQslXCIAjZrq53s7SXNl8Pf9ruvQ6PbCvN+CbUsfqpYgsdrE0HaCW3abwiMMoAMvdbEYyg
Qm9ndaRCYdmLpoZXzZQBCv56cOm0z/t9dFkUqTnSaa6LJ33eqlThXVE+ttNsSCDl7ah99FSaG3q9
vKwbNTjCzHlTFMTa8hgCvJ4J7kFrWHZYqthGCoxuCrLEIYNqXvh0Zz8cSoIyFAISrNAnnBD1hCXs
VQLSIg9JdtKtFgKlyMgFpm2pl+6FtZDZ6L95Sta1MJBB5mJA/KpK69f/4pUpRPKcFDELOw1wObxG
CjAkOZqJXkqsFQPwIrcY0qMOkiAmzqRb1ksLcDf4dqT+a717/voTnZJT/O8DWRwLWE1l+VSIpRrV
YqTOXWCHNfOHGhsKEDlapgw7nrTpR4CLcYEc4txhNCgK6BpikSvzx8kSgHkq05ZaPC2B8q0O1AS3
VwKP24nTDgSdtakK+rdLRb8g+/B5YFUHbayv55DatnWy9rMu0CxSVTQDFuK4kpvOh5ka2hUYCQX8
dt25tVnX95aWhf7Xi/z5kH0c+WTKZkn/I+gbio0w8NHwRSI6rr7laiMPO3JSFNa/Hu+UroKLrmvQ
0WgiLNwQ1q6f569T1s5aKcUq5gZlJHEfgm/lya3K3dejfD46jIJCIMeGrgz+9HEUho4Vq+YsK6PU
7bUV/mbm0p7C/PhggLm+cG7OLSKM2yslGEVB6J8+DoegamDlAie16XjHOlLFDhnI7zTYSNuvJ3Zu
+TDXqoiOKZS/p+ZyRCZBpbRJ6hwiiNFJxrkzncpoh+LCuTi3giYK7CLN73QlnBJA0TfWNFPMUxTU
cr3DSaLxi17l2AFNSgt0Qx75AufZpRFPeJIkQvs67zF3VSSMP4OZDJvVJWsKs4nSW1ghL/FAnR1Q
BQbCDLnv5snLNxqgaNOIKXbU7wGwR+2yh9yip9V/1G5AWvQXyATPbR5aR/BpSZCHQjz78ZjEvT7i
vDDgUhs1AOvOAug01f9h5yyYdRGCALmENfk4il42WjibjKIEIXm8wYp2YwHTgjOFoSF4fYZPc+FS
r8/kx6cDfLWMoYbabb1260r/dalhPAmTYj2VgZxKE8DptE02QNCt2qfDBfoAGg5pq4mkPrG8ry/E
2aEVg8ugs6CqdjJ0afUZ3jfdz6R+pNc1DO3IrjsJ370122JVZBa64emfB4WMiqPDsdGghTw5qgGA
9alDuoqM/yA+0yaUUoVIg/jIGZJ+4O8A0hxpQQwu3P51MifrbKDJpUBGBSG2fEpJNchxGZk1dqYN
evNFpvU7wV+Rhi0Sab0f0qF9YXXPnNjVKUQQRpF4ED9Z69HqQPllVNYAqLoaBJt+Lyj/KJK+6v7y
EjAQCvNIE56e2CUwF0UD92tDE0GTrmQEm3Ymna7kiV9ngUmSSVE3qgKG9cLBPWO4DWa2Do/xpkn6
48Ft6H03aDVlfmk17euuNxyQexqwfLW/wNN05qAiCaggJwKZKVymJ098nYnyMmo5Z4YmQFdowJhN
WkMHbkxV6a4Cr/ycStYl6YkzE7RWYnjEgzQ0nE9FEuichg55YGljbqArNuCS6HEJNqFIu8LXl+LM
WbFWHlokNtC8QcDq41omdJ+TTmKCAcxArtUBaBpr7RIN3OdRoO2CLgkSKot38FRXTRxMJDxqVFkE
mASO6ZgC7IuS4YI/dmaUlTKP/2NCIaI6iQt6GlfyQrN4Zg3AopVUaMB2on8lPjYRBMFfgBmbBwGd
hXXz/jKbkxgNE5EGapWgR/JjA8tO6ZaN0EUX7MaZ6WDvJKjsRUwkilUfB6LMpIaFhoDEMsKPGudy
44BcvMDU+9k4rXyUsHtCJGKYqnZiFGU6NsapIMcpi1q6x4bFsxe3gEKqifZ/j1bran751yMHNS9E
yqhE0HDG3D7Oi/J2bxgkQKjgCy3lM1Q3gQJmSyD4/2EgJCEBxbNdnL2PAyFSj9ZIhpesKBWhUWRW
fjVPk/v1KGdWEAUXPC6Rpwy9y5Pp9CV9rGVS85YNRuvQnwPVkDG1YCxT6jZg/5+/Hu/MsWA8fRWW
5DFB5+DjrEpdDoZ0leMRgKDZYDgkv8X6ev88CpQ8ZMM0BTskmif+CCn3VOgqnAOqbOYdJBTwRNAc
sPl6lPWzfnwauT/YcV5GFb75Uz8g0CPYplYuTQU1O4DakLLQNDM+4LjW1zScDo7axGs/TTKEF7RE
Plt25CFwyNcKCy/YqRp62tLIIU50xPRjO2zTRFuTW2CmXjOBeuG1IBO+3+IyVNmF83Jm/0x4j6HV
xd7K2ik3NrqTSSRDMGgPUSfcJJqa221VjRe81vVsn64saklUVLln8B6fvJFlNdFXbwLIsjKz2NBj
GHQU03td9FQQQcOFm3ZuHyH+Ix+3rqh0moXoFSSpwIwSH5pTvCGfR5dknOqzExqyfEv0KNzpml77
Ck7u49dH6Nxyrv4rah8m8lTKyXUwYrLHoa6BxAdkdCvBv+SV8BteiBXPXHLeY5xk3HONf548LfAv
VQpk6aCE9dSwW4AEr8oEqyhY2Joylt5uv57Vue1bQ1ooaLGU5inv/QK1SUm7Hq02eaSBU1RDaoU6
ZVMwWLBWXXACzs6OkHt1Alav/CTwhioKnCaUCVCqBID6keelbtGW1pRt01wT2/uFVhzr3wdd1UoY
bl3RTxzxiwxuuFpofJmRTaNURE/VjNEsIZpBKvzCpTuznvhv6NDx3uAVnwbG+ZjS9grPDT1KHd0+
TrxMdfZMM5ZRT7Rsz6N8Kbr6JObBQUFCRJdX11jCDz+5gVNuRaFOhcC2uHu5Fw+deBgnKL2suCu2
gUkFR4rrlrIrJWmgs1SJ7HA2qMvlkNZdOL9nbokFE4kJeTJLYJzmOqIR2CQSTSXAlyb0ULMFXxfK
lwKP83P+a5h1G/7yjRK9ywYxQIYmWJZJt5t+ZbtCr1HVnFyxuiOnWdiJI2UuM4O/tsogA4LG3EQe
JxEvGPgzh5oprwHCyvkuqieuewm7W2CoTDkEzM07YrW/W+BHx57a63ZoiXi/vrLnlph8NA8Km62R
4f44d1Vf0FaAJ9E2NKWGCI2WHmPOxwuzOneQDdS8CQtAU8FP+3EUYLtqNvX463h08e8i0iNPA2dD
6+U4X6BSPreABigxssqUZT/FPkMsxnWNipdd6mr4TI+s9rz0ltr6WQmvla2n4G/9/7CGhFsrRbpI
VeNkz2BMBigg4XU0iIe7QQNCkHJNdGFiZ3eKxhJsHR0TOKMf15DepqCSkUtFHjiMTR+qIrV3CbLo
gv56Ouc2i9eQJ51SwPp4fByowfc1aWxlIKETfQF0umuUg3FX0TX88F+GQq6B+IpX4zQJnrdT21kC
56KauupoBl1EecQE1gu6aEy+/YfB0BElABLJIRknhxBKmwh6ajz4gdKD3/cdgpcgxt2hy/L/cCLw
C1k7eNjXtfy4hGCaVL3NSZ4oipbfQWdh3ujmYF4wj+tvOfGWVqJkY03Q8CiZJ6MU2aDP8cK5K1pw
lHYPdnSHPR6fIlIaftXT8fPvK0iyD8gi2pI4vif+hEJ6Lcx1CmhwahVOstAi1yQIhKH/FF3YrM9z
I8Wncih4a0linM5txPHOWjDWa0c1IJ+gvivNZg8rnb4Vm3i4MLEzo5mrapTCeZcJXE8mNvaKgMo4
hXVtFPR9mFvCY2LRlUEWcbmFpi+44Od+vsuwWEtIBOG64Eyfam7Eog6AXyhpbKe6/lKtbRG5Io/3
X2/X2VFQN+Qak8VgpI+nUBAGfVpgaALhBgurOoTNDZDOSyznZ9Zudb8otBCUrMngj6OQRadDygRn
XwzzcCtJwQqWoPN3r+aj/l2ug+zPP0+LIyhTuSKRQex6Mi1Fz5o4jAhFYBkjSMjlX3Fh/KM2NXlC
4hBEnDDoa0309F2UBQgnimUgxisVmHRb+GPI7qqFAwiDJjWRPbtwmz/v1ppT1gzSGvAJfrKF9VDR
hTNY4Puyur82liQ4iP0I89PXq/fZutNigbOMcCrWnUTJx+0yc5A+QD9S2DG60svT/PeygswaPbmk
gvVpQoiUEIYbVI8kGQ28k2Actt9G6EWaEaV6jl/yUqi8tIsu5cfPjbJeWl3lWVLQhPg4n4z4Zm25
BTXUZGBU4kaJrtVYyy+8vp9iRSZD0R4FLHwkStYnw4A/BWRuMExDx29tp4UJ6844j6lyGPoKlGDS
WqD0aMnHxkCqWf97OY7nZFUT42HmZVZPny8RivheXTN4tIaZrqWMvwtAxxciuDOrqVJlEKnPkxcC
iPpxNRPy+pMeMYjcj8EVHTGgZoQwuCDquTqVHx4uDPoqU4J/hs8EFfXHUZq4aJuu1V97upGrNcqO
t7lo+KUk22QUcaNoL0MN48LJ/5Q7WUelxYm8sQo10andAKsIL/Ckv0793orM63zw5DJwMj1xl+X5
60t2ahNJTouyDiM8kQvh2yfVUihiZr1egHVxMr/DqxI4/ZgPVwLM7l6oBpH39Xinl/p0vBMvvilL
1MO0FRUYBaMN85F5z/PC+zV1wYWLcHYopICQR6EKjTf6ce8odYcQD8/wVtJcxViWsOZ64Wty6GC/
BBQ5PY7v8/prsPXrf0Vm4SwZJvR4tKMi5HUdFTTQLoOSXVi9M6OsOXF67Na83ieRHk0PAmOpWT0a
IEe6JvJgA4PLv/qEzIVwREMaQwWDr5/Wt/peioD6QwEJBkXbjNTdqacthv/1Sfg8F/IFtF1QiSGN
hjvzccVocVgSTacbMoirisi8jTwwj/9q2t+zEn+NcrIvRDwQD0wDTAiAmG3IuV7EVHr5eiafDxop
FvhfTbhjuEL6iU82ZUInhwt8bWU76L+kCdKIjC7glbzCuCQGJa1v0d8WCQ+GwUh7UIlBh0M+eRVH
iBjUeaBCli/mvLdCkWZ43ur2Go73/Ba51cjBnauuYJiVnSlO5B1UvNk/Gl9iVl5kVAhFspGifBol
53VftHlkPFsxLQc1XI7OpJON/3pZPx2QdRCV4O7d8/y0rDncMnAVhy/pXOeWp9SKti8KdbY2Xw/z
njz9a0XB3PA/1hIvXqfaeVoHEhdNboxEQP5SHiUX3J90Dedaf6P1obaJCC3piZo0WhjpfBpTJEdo
K+7DnRVCjSWi/33hXryHXP/3eaj16jJeD5NnecHrnCa2VHEYyBZKd+6z++hvbM/xtu6FKa+H5P87
BLWVE4cnkLo6gdr67uC+Pu4YwHn4eoD3fN9XA5yc0rZuK9plpTvf9v3n3f29v7Oda4eBnO3Vwb1y
nAt15K8XjRmduNpd22Rytw7o3j3/OIb20fZebhzRvrBy7xrIX03sxGrlSdOqAJjuDv7xdec/+j77
8+Zs987DhZH+V9j6aqj1fvz1pOBfSYLElK52R/+4dRnK9q8Ovu+6/sHh7weXf7quY2/5k3u4Yo13
fM/hwF/3rsvXtu6er3l7/sh3+7vd0d3y1QM/vONbHWfHb+OI8Sv59eu3+CU/v3v0j7sdv83m19ne
+mV/5zuvfAsfwXbW/8Kf+Ytn287W2TIu38tvvN0c+fVXrsuveuW/7Dzb8/iNz+7B3u0ebc4aP+N5
65FznPXbPH6e37f+MueaPxyYCZ/ofh1+s3X2T95+/VZvv2OhbxyXPzPr7aZk8g6fzve2nCt/d2Aj
3j/bhp+8d974rVu+dX/zsN0+rMvEQq0/7R4Oub0O++Dwn78+9cBPL9yr9aX4a8sAh9MSBUnT4e7K
v1oXyz+8/59/H1991v3IOhxeD/7r4VjbbMrh9ZVDZF9v+NC7+81us9l4m821fcOn3ztXW5bq5fr6
farXtnOz5aCxqyy569xdOTZ77+3vnKsrZrbfXjDy/8NBfHUC1+n+NZ10MIyh5LBfsVFs1vG4rvPO
frdJtl/bR7btx7rDTOSwfoVvPPj3/v26F5wt9oc/3fMDO/uGY+Dzp9We7XabG/69fWCO7t65ez/O
R1ZqvUhs1I3j+7v3Q7Ld7/dso3vFCnLdjv460cjespKsAevou6zUFb+LVXk+cL7d7dHlZ77e2Ysb
e/LEI3xTCgYrwZDMkU9nbw4uJ42lsJnC/86Wc+E8aR8di5OXAKNmflx/+JDoOl0tgP96DD0uBBeN
PXg/Vvf8j/FZtPU+hTb7v/+zhXDV/uNut9s/o333cMHIEkdeON8n3vsCKeI8rlb2me09PGyddVP4
g3t0navdjsu7feWAc3cxABiNjefV3Dbf37LFB3e7GgX32d/4/qu7Ox45HkzmeB/a9nem5rOrnBtv
z8V55hLv7XdLvtvsjrv737vQ/n2//tIfj8fX2H5c7B+hvcPU87wc7/nr798sEeZp69w8YI/59932
wXvY/uGgYQTsR4zKZNuhveF2fb++ufl+s99633b77a+HO8fbOHdYB8fzHlz77Xo9UZz7B26V7e33
19j3/ZbtdzFu3D9uw87/w7+xtYyIqdkeMNOHK2fr3XAy37/x6YH/vN7jB/fq7vnZdR+cX1+fS219
br64oe/e4t83tBSgKsHgYNMP9jOrM6xL+rLxuXXr9fPYET7s1XqD7rC9fPqvP4H0nkr96iOcPPV5
ZypJvp6J44776fzZ7mKbHV5vIibhyKy5+PyV+8w/bF4kbjdfPfqP7uPu/uA+l3zkjf189WO94Bzv
48bePN4O64fHjtxzipwHDzPgVbZ385bYew4eD5xsu3eY0FfL/ubdrIbHtbeuxyzt/WquLpgA9cNK
kxMC4kI0tLpmpokm+8nRbwqzGKtqGu2FHrHrZkqhqmyV7kL56ewoJFqB7siMcYrdUQIjTgvyq2AZ
IR3Q9UF3+0yQLkTG50Yhn0Z+nCSRSiz50a7keT+ANYkgwCqgMKQndr7K56a6//pofLRe/1sxoiEY
fHDgSRSeuGSxWcgwJ8MQRpcqZC/II9zodTq6MfQGF9I06wf+vzP4v6EAtGu0zFDHEE+RSLSwQoNi
okMkSo2l/M4h2U/3RQuC7Haskcv003jJ5XuId+OfS4zkxwWU9mnLzPvpAPRKLkpCZxvX/eOKqiqK
S8bMvkVJ89jTXw5jq7JZgnSLUsZWK5vXPh5fewnVRjV4KLT+eQLvOJNorLt0hxzSpdLYmS2mN4bE
h7xW4+ld+fiBammWoxmqEWh4dGGXskvXpCX7h6+3+NIoJ9POh34ERwpXQV12hq1IpeKlKBBdiIjO
j2KtNWaSVARpH+fSQGoSFBnHtV/CyJetSfArGXbR/zCXtSpKZK1+bvmy0NXKINtlC8skeYUTp70R
BkG/cCnOnFQSKiTr39EShnmyYiBrw2rI4dRJYwk0eE6YROevFJJrC7trsYLHS+6raq8MyfDt6wme
G9qUV8Vjgl1oFU+OBMQ6hTTmbJZCKfb/UXZeO5IjWZp+lUbds4daDKb7gsJlaJmZN0SopNZG+fT7
Mbtnt8KjkL6NAhIVCEEnaXbsyP+7nBRjfIGEJe0R+jFuCnSEEcs1zRvmwc5Ngnx9gQxIkl1HLI6k
JgJRn1+gNNJAJLUpim223lymWVntYqc719Pz9f5s+szoUqKbjhs8tWqx3AymXBeziyjDHZH1y6Db
D+FiHgY0+1DpFztLb8+4RCeZWvb92o2FVhRF9bWSf+IXMmc+UmQpZ3RHkKr65tSgYHa1oiWmB1Sg
jn3FTnrk4sbQkj5+/zo/xxqrzbMV+i5oYaa/RzNPs+x0SceOk3Fp22TwTJvCNKjquAmgWzLUKtpz
daa/ulWdVaMopNwpCZ4EA8Bs1KR3UEAM1/FVBb3j5zyKwg2zfynSFla9Kys72f3+Jr+eIWvTGdN3
9JgQIZ/mQmLQ1sjioKiNhKXkZXIl+UB1xCZaxv6MlfmrS5k0Ha/JYtr6ToeIkOZd4HUjK4hW9Khi
u+VMDkInKYuNki6KeebOvuwJZmsYDqQMpNmUnU7b+6UJ5RzbYNLWmFBuk1oUTesMVO5/+PzWSUku
sTZ8sDpP28+1HNUFG6CUh+pG7St69pFaivCLJh/OXOnL/fyayTS4DBg+zNv6/T95ovEyxzKKlIkX
zU2/Rzau8BjILv3f38+XRc9VNJPVR3KM2YjTVKsTEjQtqKgi9VzYXUAwkpZ+bsbGO5oGNmq+daqf
WRdfb4wqFsJPvCJOU/73842hIz+kVoNGjZN1RtDEAxoeoblsf39jp7sLt4FdRbemTkWLPXayu5jA
V6B80qjdh6F8h6gZgmR4EFCOsdeOo91JqnXGC/xyScrt61kHuZwuLu10zCMH8TxpHfPcSdcq/gSx
xvCcSkg3Clqa144tVoXiWQS/v1H1JIHNbia/ib/xr01Nz8nn5zmZXYwoAuxPdUunpwvwLFCu0MXz
gcR5RkBvknts3QOMIXd+/v21T/vnvlz7xCXFe+vNZr127f94Kn0QbO774eblzFXWv/Jnb/T0Dk+O
Oy1pFT1dr3LZBK+Z9/BhbF+e7s8BuT/H4uaXeznZcPk09oOccRWxSdzeG4Nqq12q/rmC3UnM//U6
q93808YmvKudOOU6g49Xy/tKgufFfXu8it2bzn/BK3NjNz1jTX41/P7uGZ7sh6IrOwuh8c5tArQ2
PapEHkRCz/ZN/2X7vfMfUSU8Y1uU9b387prrhvnTnTLulc9K8uuaTAV5aEa5T4iiXy+e9YjO+v7M
Mjl3uRPDoqEDpubr5WbvddnIW0CbQbeJr5J96Obb/ox7e1o4+rJeTgLYTEecAd2C9T3GXsF/uouQ
OCny+sxz/Au78ucN7pz4mbaVdna5Ln/b+NaHuwQwQg3i3CgzNMjOdZadW57OiTlJbUk1UBr9123l
10CZfGsD8NV7TPzEJw02Y1Bk9+fZ53l6FJ3s8tOepTEqAAc1XFi7Vw/dU3XVHLTX8IayXzu79cv8
UB6Sa+3GeDizbM493hPrEokpMav1PSLg7SOuxKoZdhyIXuhaXh2UQeTbnu2ZZ+z2lxD39H5P7M2s
llnercuVTqNNslP8h8Ij6Ra6NY+32qjuOctz6pCdXvDE8OgSpMyYpjpXKSHPDCEDulXbH4bMOvsu
z1jsU9/WmeKS85dLjd4rK8l9K93DT+/+6fevbt3Qv7Evp/Nz6M2lubReZdkAvPRQw/dK79zuO3eR
E6sy5SXajSUX0W/DbYME3hPDvofw3Go4c4qfOuYU0nO9Xe9F2une6DEG775Zl9bhXFD3l/ub9i+m
Q1ZtBFM9McpdZhelvK6CJoCuienSfIcDT/ecY+EBbb7tbmCYbNutfuGcs9B/tSz+fO2TZ4ma4Jwb
I9cW/hiYT/km3oyb2c823V7dnetU+Kt9TXOHRvRKJw79OJ9PnxQ0SUoSrnNbeD+ygsoI4qT6/NGX
rZ8ut79fiqd7a60tMJal0m/JNCfjIZ8vZopEDeNcXzxJE9oGdUw4GkqbQNWdlzPHwWoX/rzquRTz
Q7R1EuTYFvHj50vltmpO6gArNUSN6Fg5ZUmDu5afOd5On956FZI2OgEI2ig0DXy+iq7MoJ46xC4F
qjDXyIxbh3bIYc3PanGd1kXxyOi4cvMfP0Was3U6tEg80Kt4cmsVglhtV0PnBjFeByjxY6Z0UdwC
KMrPrcXT44YbJIZT6NX6FSGcJvTgL7aLY0mzZ5VD6XhonHWPSP+ioNkalZY95MogkPgvLEgFJJE7
yUUZu7jJ0zl8MkQpKrdF3nPYN4Wp3tI73ECVbJPadmsZUubvn8sXP5veN5nYViHVRN8Vy+fkbYBN
K4VlwfJWrcyofbWNndRrVzi7P3VmyCiOaQxTuoFpP7y06NK+RZ0T2b5Cl9aySWvNPKdqdGoX14/E
JzGI7dd+7dOmJgmJzkRW6skDqpWBltBUF/xY8b3TEgSoxnqwD3Ot4hElw3TGWH7dbBovjWEEZ91v
tG19fhpo90vjzBiw1wr7R0Or7qNAevIavfVzY0h/cSWV3jCTPAZZBSL/z1eKuhVy7KgLYsqrllzM
ULtfzSla8TQNffz+JX/d14jyqM5qk2nxhOp3ci1LnooKIVPPQvIwEO30jtGKzsSoX1c9PazkLyhV
kEA05JNtPS/DGFUNC9sGnGEGURVK93omM3zhCOQG97AiUMv7j29s1QlhxJ18Ph1qJ45yhcIgrT9h
j+AipIdG6pJd0orZ//1VvvjjLEjUOWjgstd3xTFz8vxoa9LSpR+8UIpDdxpsgCJFpLl5NBeHpF+q
wMrDPFDlVL+kXzT/MIpZOfMh/uIdOkzPrTkvEsJkVk4+wzioZTynA3J+ENxRvIQrUc3ymat8XZW6
rFl0K66DyAyanLzEbNYyS9AG7CVjXV7meqf4A4zefdFP55qnvt7Q2jbL6Mw6lUaD3MmJrc5yly+q
AAa0JNEhraRlHwLg837/7r7aEpv2aqZUKa4w2H9adUVehRHj2e48S0pKX5aROMxRcNxRmJICuzBG
kABTN+xDqft37/1/vU3/HX1UN/86OLt//g9fv1Xoea7zASdf/vMyeWurrvop/mf9tf/7Y59/6Z/X
9Ud5L9qPD3H5Up/+5Kdf5O//+/r+i3j59EVQikTMt/1HO999dH0ufl2ET7r+5P/vN//28euvPMz1
xz/+eKv6Uqx/LUqq8o9/f2v//o8/VgPyX3/+8//+3tVLwa9tAI+9YaH+9af+9+c/Xjrxjz+cv2PV
mcUml4rbtKpg/PG38WP9jmT8ncZ+Zo5QaGQObR0v+eNvZdWK+B9/GMrfcbXofJbpdKWVZ9Ue6ap+
/Zau/B3hCWRs2BIKVg6Ruf/9YJ/e0P97Y38r++KmSkDS/uOPzzaMrCvt/uhgIWrByU2n+smazBq0
sxnRkF0zbqZsN5FNftIzwzmU0C4vsqyX5TPr88sVaR7kqFnrkbgLzmmgIRdSvYbEdDSiYeZpsbFS
UBGGB+M1tW29MdTknEOpfN553BeTBhQk6E2lDOJg3D6bkqoxkoqUOaqs5lK0bjrM9Nt2VCU0NBQX
C52l2grw3ChT5Ekefev1StLdOdJ/wnlAH7pWh5VVrE3PjtBGe/OnxfLvd/Lnd/DZPVw/HXoYqIOp
q07KOuj2+dMBGzZDEWlQYCpYPu6ACObsh0tnXhtKhcDbkjOpUGL7+jO27ySpxJU5HllDCmV2Ro6+
TAYjbwUArpUQNh4MqUIjAHH2KNcWyIdV3Mv7BNWAlaqhttd9VLfKsaHK0nhYSUnx2ojCNrDMPsnv
DCUT0pmj7iSo//XpOFrXMsQ6B4/J/Pxc9EmHe2uuYithNeERocZ30+od0Oc2A7nTNkVi7ZDlsUvf
MNvZ3KpWXP2sqGyQrSqk7kdviOS26IHtXMZdEkk+qn3QcH7/9gh/Pptcgj/6B2g0xrOnKgKx+iSp
VIDPdiaDhwFDw9gnEXL03E16zDJII5bcvleAIQO80fYpjkb9lbmuCPB8bonrlmzUxZxGxneoiTpM
p3LobqXJ0jzCO7SZe7ttzD0qB8Y3LUFAxwcxocx+NxjKS986s0BQbshJ/89ZvG2gtcU+zGix3Iwz
HJ9b3UmU1yVkiHeH/9iHuVsDR85uFiDVAGocprJuU6dY1EBDCI+p2AJauuqqSVw5DYC/dho2OaSm
9CaGHTNtI6tErTeMMr3zBcYtMtxBmJa4t1qjVnhRk/1qMa6U+22Cc7KnP0RshhkRpa0Y6jTzQiFZ
hks9ox5BlrLmpEVU7b7t6w5ZwaEM5z0qvFbowheQAF21K87OhOzRYvDH6SWyYhPh09JhM5ixoicX
c2IsIyiKLAswOPzFpZ5lSMHyoIM9qAv1tu2Q/MwFCGwPxdzkEiyi3l6WSVfJKN+A2HKlKVcjsG1m
BA6oyrLMldF5in2BJkKzBR0NdrZa1Kp1EYNLp+0syfJrWtj9ZTqEryJVI0jvRtEj0F63SNVTdz3U
aOHqG7EAXXgYOtEd7Q6EAE3acTpf97JmoOANGPWJgcqOQaTIgS4wLxaQTmavYCT3NK4XzmK9ynPb
5QwfpjbyvwyA35i6wFRTAzSO0iAmhDekWDVc2e6wanVly282+nvZJnWc8NKObH0De3uO3CIaND2Q
jNL20XdYvKUfxRBMc9Tv9UWKWIZqT2ZZTFDFwrSPbxecw/ekGkcJ5ioT/Qg2mG5XKMotTTWiPcD3
GoWrpIYzPfSg3SPUI1DI3kDMUbzIKZsbA+ADqCRVlEgrwkDahVps3tcGCOG9IQ3oduJWjrc2nCCw
nlOUoVLaOgmVlnao9g3qplspE8pBy+2XomDuyDUZmn1ZAIeob7UZtpsO5Oc7cqMGEspmhrVqNUSz
A6MvmyApyv6IwsRxrMXyruT9Oisiuq2WqMObUanppdym8oMl5GLxmCmgXj0sk9iJsdWuRGgU+8js
u2ej7TVfE2Hk5olSwHPRYw+dzWpj4OADlp7UmRdv0ybRxYzaZlI1bJwsLshtGTrLV6+FspkKEcbo
4aeY8rFT3pbIRqdKJKH6rJRxuNIIy1HzqiFtAXTDxoLqqdkb9Bw+TBGlDxLi5j8bqTHIIvD7jtd1
efFQ1cSVLgNbyUFpJ5DDmW35OqDGwFi6+j7VAXK59ACkz5AdMh9q6RAFY6NaWBpet4qOVRbJgRw5
BgxEgGYcxfNysFB7vtcZgXlFHgS06qROntk0IUCw0to3iaguqso0JeJzozrWhophqRpTG6BGZqnY
mGlptJu81+vN3CjSR2U7LQjwaQl6hT41r6zC+DDqc6y5dtVnP6sOAMkCtATMXSwNjpuNUnaDWoXt
bCerMvwuaZc7OVv55LRpHLOoS70pBUR3OQupd455I4HpG8gzuL2Y6G9Q5Taox6RzPPKzbDf0oTN4
9hxsqI5/Q76YxRqaEUWpLrY2Xd9EN3apJNs0AxuHfLLogoEC+G0WLVSku07bWZ2te3pfGU8NBOy1
yLuSYWO8+I3TqgOS6VDGNn2T2rs0jqyMUTXgV7BV5y26/4a4qKJc32ulPG9TMC41c7BD56HU199z
+OevdEpol6nSDpuimMLwVijLGPskH1s6mBa1uSsILdqdtPT97ayZMSDiJDSPxuDY2XEQZRzAJ1xu
mPNKXUNeQV+2nGPO4FN5rOLlhxZ16NKXzNRvSNasBxCCyPYtMM5Cui1Y6fU+gTzj7DiTpXA/sBUK
f+ymeNOwYtnbGZQHCxyiM5pjgJLX6KdmLHkwcnpf6ozuMOXGzWCPe+S4HirwlSv1b16poFs1U7eN
pbwV+XJXy85Hp9R3SuUACFNf5yi6bpdxoy/JTSIJfW+0XXOtay15P0aVwAz1CODQanyf1+alUORk
0yWDa6uTcYR1D/fEKsHLhaMSKGzkx3B0pk1DImJTwvjaDTMhHT0V2p5zzvLBIKYfIQTCACJis2X5
WUFmjitprZmOA3/d4uypzADeDhKRttY8VSn64r6QpV0McqrbyK2NrDo8kjI5tAAgZgC/Tn3sU2XI
3FbOIQlWKvhmPetf0mbZgIaXk0uzyPrRV6RYBvs6tsz78yzD6EUywAt5dmhL93USRRtMcxztaWOB
qpBrRW7sQlRB7cvRzgw7cIy4e6hk7Kma1goPNyuCcWn68K5sNFgzAHHB5tBP4dHwFEYHug1VPF1h
XAxNuGyslbGyxdEYPaedjF8og+kqG1MHOogDLuhCm+sJvRoZYDaReQrJrRmaLiCjNuwUuzWuGrPB
eZ81HURfVRXgEObJmmVXhqV8l4Y8cyyggSK/HhfG96a3YidQCxB0SyMvCuCCSB025MPMR7Zrc5HO
MviDUrKtieRyafopKNSbBduzSTVpLgMQW/m7HQltfUZWMLcIYvtaPRs6jX1J+gAYTHZQcC8gp8LI
NNWtPUr6LdEvU6mpk/2slUh6bPo66YMsT8p9F0dRFCw6hCQkcTvPiTL1cTI1+1us6kV/QOEdDEIq
INTsRaIBKWmGedzGctXsQF2X/jREjl+i+X9dFUUJ5VFN82tbcqbvvVrUd3pqtIe5kO3bgW9faoby
PNgpFOxMVy9JLkdPqEUjPRarQvlhEAQeHRTfwG3lyk9YGtZj1LdwcKqwf+PJGt8Fst5HXhwrhtuD
P1y0KmjxJDeAljUVwBX0CWBkSn3uz2X7OiGjFCxEcl6m9fWuUzNqflldTD7bHgcgp3g17mAIKTAy
RQJYJHMOSlMhOGDTjXZgMps0OHBadMKzqvR+IZNn5ugOZtEN274ZM3+sqyEIxzp5Ti38vqU27YNc
RMBuLMTHJrd3tHkD3KvHtVKy8WIwQYsi5HYowtZEIMjkH3m0XkFypp5ds936sId2n0Zb8A+zEWC2
xqtKWYfD8+qup9KxeHOkDftxmqKgkWr7ZjSE8pChunMshNJczVY938x1oQsCptLZZGNVBqFiEl0i
BS6h+PqDwDT2Omecbh0OjC3Kd1IYWIW+XMdauaoRpIjJGxrxEBFj8w7pL7wolEE5trDSHimMKLt0
1ptD4Yj4Uh2r6KaRs2OUdtfWEpYX9Qy4z8f9P0SWtC/TNvuGIPn4YoR99djj52zz3LyVs2SL/4Z6
X1x1W11Cst22hvyi7Y3Oq2WA37FiqhulUfrLRSos31jUlLMsHzdVXhibvKUZMpUlwsWmqB+0kQi9
QmJzO5dz7ak22r1Jkilb4BIXVl4rgYPq1ZWTAWSFdBwfYaoBr27gQCja1F1rWRbuRxN2htaP83Hu
anGoh1F6wNtS/NYopSPt2MxgO7xu3nvTpn4Tx5Y/t7r6NEdNvqUJYzmOZTn6ZW+8xnUMdK7sm2B0
GA4vsmTYZqH20eht5WwgDiGHFerhsZGAY8Zxx5h/PKvXUjFXDzT3lJeU1MyJwymxginWcKRnCfJ9
n40b24rFca4t00O1a95llmT4NYp9RyTuugcQvD+d0e7e4RxnwP4mB8UvNQJmmND7nDCJvwUxlG9z
WUDWkOLSgfVcXRRx8T6HVbjB7S6PKDlVGGZYH4Khzh+ZBosmqkHP4YR3V9ZkSG61tg8sspl4sZa2
QD5wOsAFwYBFo22bJ9m207PltreF+mDpcbqbQJxs8rGJ8T7KxrnsaRsE+9wuXpfSPShrbbqRsbtv
Dk7hh4UaptsPIGDkMFTpcgqlSzoDs+3c6fajo4dETkLk41HK6z6Ih/zJXiJsLuRldFxLEIuO2j4r
lfAlEaYHUTkA10fNJLBS0C5x80YuEtcZowvAn8bqEMtB0kzLRVijJjkK4HmdM6FrkWgQgMNu0zvj
E82HpTfTKr+fZvmm05Ul0Jj/I4Ip501eWNt4TspAS0QB7aNmiQwmfFVKfJiXYh425ZhgjjIiGIWz
5SFJEm0n4UXtGVzgYZal9pajwQzdebzTRA3ItkUF+1lOpJs8SpYNvRkfCAWoB962EoDWLfZOkmyd
up+DthFXMx1HR2wBgRvAzntctWWX6SL3YlXlLJ0SGpeNGfxsoduFFzpWHzjAVraDVOWAWzjeI7b3
jsQXPaOp+h2Ua7xFdUF7BrLiXDYzMgpGFZuuUS79xhp77EjmvHaOfa8OtQLdNEWDoVZ6T1HyamOq
805iA7nlqGsXU2an78iujc9jYfMIYIVNe3tsXW1eSopgOYSo0cqs+3Cu680grKJ3zULGqTHicGcg
q5AY8bLpdA3WVGL0oLCiqAiQOsm9he7Afm9P5qS7Rd9TSWMImFeIakKFFC4Bk47gBm8hwvmQ8/I1
FNVzDsv7vZlFeuQXi2ur62NzHza9calHNZpfcdvq36K+0g/mUA1XUm7ML/Di25uRGlUH0WFudrJh
vOi1bArPBEd1OVD2ecl1ub4xUzk9NLqkX7Zqqd3oXaF7ckVkMSqJfEssaRxCO0Pxr+zpJFd0WG2R
FCv7ss37g1Ta46VI2um2ivP2qkkcvixGANuIWN/DEZRIbOjjj1YflNdiFIUvS6JvtwbcCRCjXTbv
aDvONLcj37VnkqXjH4IAEFVjADDTfKytRX4PJX0JnN6e3zVW+HY07GnTWtUIaidW8mMRlp1nSH29
nXLinwAyWINV0HW6U1HSdWJOtSlp3LYrtEfy8GMfhJWB07kI57laciXxLAA/H4PU9cKD797cdnWe
PmnISdt+Cjrzlpbr+TC1FmnQLGvfwmZydhkj9d+gD1YHpH/fwZOVBybKO09C5+YBj/0+p4X1okkJ
Zl1TW25HGx5ubOLKxvUEgkWW41cmTbKPuq6xb6qJm9WKbQWq6DAUi3Mh2hIfSWT1AwBQ+1a22jJI
WTQ7J5Vlf0yzyJ1qCi4gQtRtNUfSnTqWtxOUIl83+tu+UpW3vJsiTyuq8RJMz3ckyXKNA0sWtNlM
Uv1KwWyQt1gk9IqzKhI+ARIcdEi04a7opfrb1BqNP1aZdIzMNBPrA6/dXo4uC6WzfDOXStRD09Q8
aOU0ai5oItI4eLH6JrQRLlwEum0ecmv2TsztHN7V+ZxluwGBQWmzwN3c1upsflijuQSNMqaXdVTd
F1o4VW+xmPQBHJpqlMptBLcR/CsZjeshy0GmjkYzKt7UyspB6dsG77wHVxi0GBY9iJRsip8ack/g
Is1aflWc2pw3YT72YJIo326GtnG2oegpymXWoh5N0tG3Q9aSXLLngszZrOuSo8JvoucVYO0MJX6n
oYJE18aQ4x0Xc27aR6MZwtFT22y2d0hHOmJfLuRaLmo1IpFWSeGgogNkqKnfMoDtp8ImwAL+GG05
+ZB7AV3Z32BOy+ylEWNCkjszk9RdF63xbYwJha7ibMjNn+TfgLHzOQYxE7qmAuOJGrPehxutwOV2
M7OFrkRfXqhhWIYu3aR4Le+DohUPKgEBVcq8v0M6fQqPwODzJ7TE8yeipybHtSv0H0ubmf02ga27
XMlDpSbbxECJ2TBG/apnlxGZp6oR+7DXkoJm6WS5jBjG6vYFmcSZpEXY3bRqGJYHS+2BmlSlCr1b
L4uLEurZ7Dp2vLqbVT6V29KO0ZqEKnobG6GVu5iEDNhmnEy1V5Z1/pOiWNT6TA+YxiPyIiLfot6O
TY8VoIxBBH20wnVCeSDoxnEMV7SRVl0p8lTmvE/Ie+5CWjLbaY1J/aBVVX6+XBbeawdvB2ZD10w3
wzKwvc3I1Ie7OFGFej11HT+O1mtcehlZvIewZnlulEGeF7ceu7ENskUowmN2SB88K2zJ4MVDizMh
QjLV9Rg2+qaK1sRIqkrTpZl21uJFitU/U+4Yd0MW58adWUE3ykNDAoplhHQnECQSLsPdti/xyuPL
KKL84Gn9VMR+lVB48joWhOwleJ8g1iNE2T0LcNEC0i+LZTcfU3Log1OUoQvjd4EjNYmk9gQemA+4
erRuFxQwLPT/w8Tcg0nTyGfU2ngTGZHEkykR9wIijLydmQq5w6xQinA5W6aHNKZy7ycLupKuOcwc
IIwATOZ+KcdQ+KFaYDOmqn6P9VYp4OJN3fexDeObjp7Ud8Bx/ZOpjg4Z8Lq71jtZoVe7stCDMZYp
hMhdTOO210JD3yFIo3R7COeTva9aEJ5+3OrV6A6j0V10DVy1GLfqBqWq2fD6ocyf8g498hUYVTR+
3dSMPmQQHh8NeZZzr3UmevtwlK2XpRmdjUSOnBManies49oaimekXWGo20VnJT8HZyBZr8RWn+26
ERC0S+aZaY1V0dC5iDhrtw6UlNpN7HCeNnxq7WUYHEO4mrROV1azkQT9ZLHytEwdD+20JN/UpWof
7EgTV0qbRVtyDCwXmZYS20ewJop2QtB0c1zmTB69qkbf0oc8U8AU1SECuygNauq2mGScKklS1Buj
sQrtiLgSdy1MQ833kpqUvScNjcWhHcI0RbNS0NcT0/tynGBqqdf2jJalK7Iu93KAgoc+EVpxkE08
REglBgt7TPH1fdPo5R+JsbqciVyM91BFSs2Lq54dIRO0s9/6QtrP3YCZH3MLd2IOeZRVEoOUJfw2
gy42O1xVsOfFbmmL7KqzhaNer11qKskIBbeqRng69ySEUdmW7MjBM2uJEFD9tdZlO4o/pixVzUAn
xLtC2l/V/Hqgvml3ShV5U99WPzoDXLrbjKaCdm0ncrC2EGMThh9/zGoTT1tafvInFYezZqNm2tMi
kwcA/DRByo6sghZiMQ3XNlsvJRywpmcavrrR7xwSK3s5GUuC6l9LyyrUzAziKheGm0ZhCjtVi+Qr
vS2N13Ag31yIhs3Zg8K1/VgBN7C1RqOGODHgcnNFmEW+poclCe5ZqzeZXeG5pghyXVC9BGHpMEd5
pTsNt9bnsrwdRStR2QwB7jI7HGl+0tRSzGpXQrGXVRjL25LByGkrG0vOadHG1FWGEgmfoBrzufMA
hY1VkHM7o4vRyq2gL9TmugTEeTNwAPc+OQ46JQhuivKiT8fxotMXmxjREtbyzdSL6m22LKPzOcLV
+WgQG023XVxGuKbFqDbe3C3z6Ld21TyOwqqBCsLFzHazlNrD3a/61VwoRbGXl0QHnUz567XqRudq
SO0W4OqkAj6UOR+p1zp1dJ+lg6ruBkkxA5PNZrlS3DtPmT5bCbGoLe6chJzJ3m7HsgoSJ/roHDWB
JRjhz1WJ7uzjgVSRuwhbPBlGuEx+27faAjemAO5Muw/Lt2z08QLKkgNToCudrSHZ5PYFyf0ScWGV
UyE28wjx4bK8CMG0hkfQ3IX53ltdPN+kDljWq9YUbF4DNCqTlWhAsQNJkqjHLrNSWPKDoIhI7Kzl
e8MR4eI3rUT7ZdcW7c+2gmhI4UzKnmqtkefjOGVq+F1dTOCg8InCfA9/uRUvyJlmy5Marp6BrUBP
CoxscKzAJj/R3OthuuqPKVlQK8LpPbOyY90n+5P4wMLjia7mhvOC2kkS72FGJoSWY91nwissTolX
fUFCe3GnsS36G5LxaXdbNIn6uNAeZAVd42gTANcuMjy7MXrjugdNiCcXJb4N1hPIqXrXR4w/t6QF
n608o80O1eZLY6kUQl/DONJ/sjzrRpXgXXfdnRUt1a6ebaT6I5MijjDtXYardI1YKwzpWpFrvwwX
6wJHjiuptdz71GOte10zxRsdmBHLx0msrRzHzcpFzj+Uuh1+dkuEfK2G9fHhFDd3SVqnznHsC/to
1iueWsrGkSE1WiDRzQ7nZ5rLkl2XAnhXafTys3ixfkwAxb53aOY9Sri9viVYClYWN34KQ/KjSApb
d1HPUi8HOt721lDK1/EqpraL6VpQD2M4w+DOq7r1kyoVO4yBsSOkakFkAK59rePaxID3ozRtZlkr
OYea+EVjAnGH+C7Rvz06R5QPp4NB34ZnKpJzmOOCguGUWVexU6uBOQvAY1PB3LevT4YuUf8IlW2R
x8t9nEjAAaKulHUXQnJ8iY7XtMvJDr6ookO0y3Kya3ZQLflWnONQWnHXv42ak5MzpAJFuXtILwQj
0qrHLMeyzqMlJcRFotzN4DROFlRWEV8v5FojN6k7iqrQAIC1KPUQuaibFveLkcc/qWJj7JSBaC0u
ZDn1SCfXKyo+Vr0YZgITE3qmB/i05WGEQgmGPUtikLB9xWtd9QKGJNzPzgj21Lb77+YCqbZv+vZC
XZZor1Q5NTElfEbBruTsMUIp9SylqowAxHv7DL76p53o6VXdD4+I0M0chVUWzGSzLiibztdTHWeQ
owFTgNOFNWm1dl+5ZDxpIA074yAm2iNMTeof4lm3X+Z8rC4UmituSKSy8JexKTey0f4f5s5rO25k
SdcvNJgFJPxtOTpREkWZ3X2DJfV0wwOZsAk8/fmyCn22WDqH3H03V1x0BSCRJiJ+E/ZB+4q5Eae5
2HUwTtc9txanxFYiuauMJm6fTNZ8CgNJ28i4tlX2o3Z76x68bR9Nnez2VpHj6LvSsh5mhDUevGgu
gt1MZkyTcf/Z1lH9Dg4JvUDxbkHHDYB4KxgzQGqS/I8ejUnnnYRB/rgmMr4jOa6+gjbUh6EcMWej
3zIIfRLl7t6b4/ihaMb2d51PnLPzkrVfMEcM38NyXH6LpRJH+kMgiqM4/61x6Jk8JgNHao4kgibm
GDdjFD1TxKLxZPXgW5zkSyOC9JTaojvMlvzLCsV06zdyqA6GHLT/r2x2Fl51UtD0N6YmimenODLs
4bL38454DdOb+yKnINWLIt1X0fyWn/1LVg6kDhp0BOQCcBFgiP9CP+zYL+1GZuy5NLlLdpge+w8r
rbn/mH0BzGbX4YdiFkSVr9NJXtKjzpfFVxZlGyRlY29ofv+TzqsZ6ZS5LgM4dmOFER2eFy85VNS7
2VIR9eB72EzRG9d0zlTVf/PguSqqWLyU4cvix0DDkCuqTdcH8VBXgM7DZFpKTkVrg0HZbF47uEND
d8pQ9H3WCWzFBgnyHTSIqLgF6yfbm8pgHY44ddo/lqpHwj/QcZTENey1/OaLwbfuaKE+U2hLAkh8
34Osnpo/pO8Vf9VltRRg3vRMufXthvhgKZzhjzBugX9GvIUdTua4qW/9qm2e4DUG1l5Vq/t+cuT4
JSLDnff1QFj71HY4vt7QXUgOtxkthcfjUMzLcqSLeKgOzuADzRUkReoHdseGO2JJfMUDFh1lMhpk
fY7zEeBUFQM9CpKlND2BZyX3YTCtd77bBJ+0W6BLLskTfsx65qzLdET9ldDq5FoEl3v6PLreoUit
lbDQqhNULhBSggMMF7v+tvTNchdUNpmaxvGPfbNT8p7+yQq0hKz6GzRFFMmSdilYhEQ5UYbWYXgD
TpX/FlSN8G/yAh7ukcbcyx+m1Yq9tzo9YqI76d4+FhNmOzuVrcFhkNSfyR1bOjtZ1MSsvV24Iy0h
60GW5DEl5eI47LqHeC05YCIMzytYQx0klzRsl/IgZdyRhcEfvUnrHpJciwS+PtLhYZwoMWQVxQCn
jNm4ocrQB6Uau3vPqez4pPSy3sl4sfXNeVn8I2rp5xZCQ33NFn3BMv3P2Kc3f7aGuNlff9T/QuKp
YV7//4mn++/N9//5/jPx1Pz9hXhq+eK/eS2AWJAt0RW44t/M07PoYaOaRu5/4+SP3h+lNmQ7iPk/
U01JG1D9GNI+v/D/EdPU0Bj/vcfALT23knCMqQDtNCl6vNzZMPHJZYMRzjcnSOm/tKP/y0TUYQuU
OZRHGpXiwW8B06gfFnugpu1ZJuhff6Ih+ph/nfJgbhFD+HlEc92hdnCYPVCopOPIMVV6Lpa7yRrS
mDzQXf3a20XDCO1kX0aJm4pb4Pe+z28wL1UUiBCbzjQmp71ma2tY7aNS6bHIANkIWsAZTDRkzSKL
b/q0cDlEY84AAXypE1m2RyMIC5/cuU6jcF8uzkQL8rZ02i/EFubuGuoqfGBA+Y9L6yydCMUodVT8
OThNOohbqy+T8NmCfd73B5pgDrbzsLprM4agZVbr+Sd6A/qyfkwbWcj/6Yiyxvm0Dqzq8FBQp8MI
RSXQecStUrk1Te8i5HUMQjkMCd95RVtwNeUDjeU3iuiYW+iU0p51Q7sGh1pRQNmVP8lH7H9izIGE
r378NBv/H8xWIxN4+crpzCxQtVAah/ZrWMw/H2ZdOfhBRWD1dXU7nYZ3MPCTdb634SwGPjBiC+nx
iD1tucx37diucn22Bjhlxa1TJxAqb1+/nZc8TWagT8yGExL8aeMmfX3KgaIQsWudfOltsJ0OBpGd
aqo0wbxY9VEGFDjyG9BOjG+eLAHbZHqn85HA7Q0K9JWA3NwIy5IGGrQCc42fh7nRnw75NQIOg/EY
fgkpkvv1+6nrm6m46boyD7ynmBdCJSQdmY9ggaKk+0BH98TJYWrlS0S3l1OyjubLBM0TllA9SsDw
DyHEZtf6UOtqin607jCm5SNWTm75GNWlEzy9PpovIxUeAjY7vhMsZ+IVuJ5XrFefdqtq8OXyRQtV
UD3mpKQp/dEb5zZebjK3V+50H1tNb86h1y99HbBwcUzP8akXTC2caHHueTmCNS4GY7a66ZegDsYl
+TxOdRnSu7aHnZLfJG5lLk5/MLMGvLar8Ru2rZ5U5JGCet+476WA3lThDZOalUrn2wwW6di3jpkX
AFIcgF3mhEX8gYoVzbFvgrEx28k8ZS2fGXRqCSHKOmvoZjQIpWnvb0ldFlp+kk1csIq9rKsapED+
aHnxyYV/yiLrZZHQCm0RrW8WLhw+bnPRS8gnx64c2XeWqYONdqz7yKxKK8/NnpRYOuDlIy+ARLzv
Jl0iI8nDKOuQVavRrG3sQRZ+BxhvPmVSgfloeyhynkt7vdlYyF5qfhg1DUneodONeeYij1n3iFgV
/+a1juNlfyR5ZcgAPcY9s+T0p9P8DzZR+kOcmp7iLvQZu88EPeQrYuiDI3M7I5vr4rqgJcKA9E7m
d0s6o2N6KrCN4pU0Mkyn5EmWYxNY39vLBlnRBYKXp9VQafnb5AwVH+2SGwj/m02xpnDeVXQFA+Ap
EtEWuiMbYDWwwa4TRZTjLCtz1xGgOM8VF+mEAmsazK5WX+5TWflsPTeyZ64eWh+8pdiLRXS1cyI5
s3uwjzGofEgIdjISRklIuuoHRWtEiKfto6jGDQtk/MuOChe41Z/q2u5BFNOyn9IbP6c8Lj7TDdK8
3JxGZEX1DW5oFJWgB7NTJPdl1ph5Ng9jHIwPwoZnkT01iUgZ0tfXhv/LpguP37Q6hpZOpwOazLxc
GlmQ2P26Ur5qRy9foVyva6ya/bbnWarTDFlAA2QmzdwUDl/aRs3c3fYnbp73ZKc4Jw7WEw7p5rB2
aaDGWxzmsJufJ/hwdY/5X1cyq+JMmFUmzxG4Xxdpr3aaJpW+91w42s/THISdrqL+M8V0McDjpFiU
fpp14evgnQpXLMbWnS+kCscH93KACrf3y8fWDlMucPmGhMnM7/Yy251pcTrnfUHJjdvyvYk2bvhc
1RPzoFt81VsfJSm1LQPa+kztkH3bTjts9hae2CIHHuO9smJ7VntL0uMve+J4LHjWLoTDM+xTr0ht
+9QU2SjCdylM/P4P28cvjNrz4AvOWNdZR0oiVjWoPrj3Sy9N4mNdO2ujb2pa2LvBqXQSsxx9acHi
eXMX5E3+dLySspkWDCgPcMgxRjlXbxquE50XY798DoPVa+1TnUxLme9Fw+QU+8IPzRAlnlcXOT22
4TwVlAFx7/Yf3MWd2ZXXVtm59w9Pt8g2eidMiWIb77FfA701l8KHHdt98Qcx8/Dr1JovVa+SPn4c
KL/LT2y+VHxPA+CQnv+Iqxj21g213Dmz/oC+bxf1Y+zo0SWnm1vA6n2TVBOnS62bodA71SWFFz5a
EV3D77oUL5b8H5mneYiZSS9psArBFmEMAtmXq0j7M/i/UOLZWToFpoXydoU6uiuJbVVxapLCV+6d
sOZhljfdYmNl+fn1hXwVrXAHrGPnXAmwzWK+DhK6Dhc8oKbntG3K0P8221r7y8mKnZopX4Yu7Nod
zRAG3jVGh+bthuA5y1sK4V/vA89Pn0yVDsH4nF2PRKlgRUL+ls+XvVH4vdmQWfkc+6chsTWvZa5E
bBYEq55wZKB2xyp5fTiuwg2yGBtUH3Tc5248XBBfvhC6Ug5dFrg9L6Sn51O346i2YMRoNH0i+isY
irovHwqPpDn9Rw6ezAUuTKSDPwBTgVG4CmPXBcFRW67ymZQ4kM1HNouQ42RKYosv2+bjwuha2js3
m6bla5I4lCzeGAFC56sFj/aIxhcoBjGCJJK9HoO5itq+rGP5jDpLs7bdywLDZ4y3d1sNEP2dm6ik
GGIftyCmrpdmnt5lbVLMNg13/NUtTg4iFLbs0rKJDfMx58jLgA7ZFz0JiswzXT7YJZDM+juQoKRP
93Om/S7aZUBIg/6cW1Y7Fh+GpB5aC3SpDGJxBzPLK4MH0Uwm0JgTL1A/QEdM4NCFS0tHejqNp3n3
CbmLmcXS7sYCIkyWVhNdu4E+A/tUZLbgVvJLOjbEHYQ+xB3zbE6qy/ZfTMy+H323miAHRqcq+neT
r908uSkd2xwajshTN4AlgNlifBJTv7ZfGr12nDFOs3qc8ZcTsLW7Bdhp56ty4HdlA5uNk7/1SbUe
1tWkiSfbSazE+Wb5flW+b5J2cPRjUuG5CJGySHnGE2Rwcpp3naxXo+pY8EnLIawkCVoG0F85Keqz
MPOhrVcjlfj9WlCB+sK4tJy0a25e9ol8EvuYh9X3M26hvcQsoCsC0mG+DmG27NnwYVicVjGw493M
rWfOKzmtNreCLNvjxioIF6SBsLIAnx98rNP4E3FJVS1WF3+5/YPDsmaiNJy5JJPEbGaAE3dJ+Wii
f3TlB7yTCammwevc6gAb3NP1LQe9iQAh7pmrdlJjWYsI4DyjEAiZQAsJBv6ST5XkhLePDhpT/oGA
wJzVjrYsLufpTHTdac0ZqwzOSbOksPfg55XV9C8NNX5JH8axzYdxL7CvTVDzjEDRT/YQg3Gf+gk5
2F+K4h6fTOC4MEZW0bYFPPaiTGx3nzYo07wnK22Y44GbF0YSfVka6xCs7E/DWroS4lJCQTKy3tWQ
lnJ4amm/KHs65ACQ2V81+YCYdjTmcuP+yauGVWPeEccmbisalGTpbX02lBp2MTVRz/9qefY6qXur
4FhyELnaBUF2p3vXHk9JX6frQ9CmZS7f1wD/8fLMilnbVR1qSLFxdmNXNC4nfBWeWuG7JKSy9R2q
QLOe7HAYGM86lWCRh2JyW56TMI1C9mHJ3ZILoeswicKW3Wzv20GmQXjUXMIp2s2bT9lOZWu0zM4d
h4vFkFxC6Nc37l/OD3yphfEQoJe9gKx0tXGrCh6W17TZp8v5QcWA0M7lifSTP2vw0r0XwDDG8Nkq
M/LINpxY26/fwy+HRxSaY4N+JZ5pg3stc1Z52BbQaqYnG9KEfoLLH5SPC25E61erMcTnUxNnMPHe
2LHPtrU/R2hY2aJehXmHR1AMkHf17JFcUSSGc/ocuvG6Lj/6LGsAWSfSfTV8qSN/NGQwqlcUnOms
6nC4FClV9eFQFSnjdZrgWZJZDWIqCtD4tYZMcuelVhraN8xit/hOYmn2gjWfB9l+iCev4z26tnRi
Nu4u94mk3DQpo2YfraFViadArFH+bC+OWal+aS1UXZJmpLdr0o3CBNUzqTe2eZf4MZ0yTVC53Va/
9DHHvodQiR0BGkncdc9QQgS6IK1G1VYHp+kLGwJvE8MTbnYJEX0RHos1Wh2PfBY91luN0M7D+GKY
ead4bqIWxl0hxsLxKjYI6tnP46GDdpXEUXoDWyWPCypLQmrrOHt6zvpHR0FstiHoZipsj2x55YL0
okzQrXyJM6sb09tZriyqIw6kYSRPTkrn5BgBhe8yUtlKzRv9WbMmQ7EHPVbTp3TxO16gKuwM6reQ
Xlc6pzQLJaoGQUbtVDc5J4R0D5WL8tF+I9U7t8v7+blpcYQ2hMnFKUavw+t4wAnUjH2x4eE1a+B0
3wvtdYTTedePLCu3dbgolK55ZII0+SLMe2y91QFlZluLPg86BV7YUywzBQHH7lkP2BHZ/AFN5Oew
ONhLAg+GUgO9PUEALh/sWVlRdPfD6GhvPsYWTMGYlsA229gDeFpQ58dsSAkT74IkXpguMAoVgz00
ljn0Hdcqc+9PFVoBEi5nzbkTOPY669D5Ucma77Wcl7I62lbZeegUZg77ZC8z4WjYwgq9z5g/aUlz
NXlLISWerFNIkOOInerj0YlSuNoEFgA8elnMW5YwKM7PPuSOfWKLrIPmjWTsJVxIYGp7AGi4KeDw
LPxfqttFr/M4Wcb4yfXyaZL/onAC0WXN3JQtzYSGHJJZMfmMhhaeWVH/bIej4IyPCRVF32Qrv0Tp
reJIw2YqemKxVetX/7KlLm4VMgVEVk1ckTyJrfcfXxcvB9qz0G/N8+km+nLp+XIO8tlbvSfbs7iu
J3tTLp9Fa46hXrtsK2FFQ8Y3S4DGs+HF3HdcaoDmifHUoJpqjp2faqhVlje6m9f1aaJVccczDqp2
8/2WFXAOZKK9b2v6JVvHhaKH9D+qitQY44AiWyBJtDjbh91dm2kF31T0hJv/opITzdC5Xx+jK/8J
JgfO5mAGNikdZjachi/vNdZ2PcJeyp50Eo0k49BnzETwuqCPfifUKhCUiQJt1Jdi6imN7Zt00cUf
pNkjKcWW8SH8iFHlZflQ4SvsutJS8KZkaAb69fu9qiBxu6Sb+BkxuvjhUjB/ebu9sotIN7X/EcmE
ZiMJ8szMIu25C9/BdeR8zmcVFwdfIHlD4GqoOtjGC9SH/wwQN2MncKNGAWdmNfbuVzdjorGhBdJ4
aoIxZy3ZI04rHUTXHo3GoY9W4ogefcn69fVBuDL3MxfGHYWkE3YaS+uX6kqc6nTtOo+dJlQWeDZ8
YbOUG62Scg+sbaq0a9uOU2RC/Kwtn7bQNoWqyjsZ4j4h6oKXbfIX38lXbnsrfNYQi5aRaow29WYx
ocHP3ztptg7rIcS6ivgMqmrp53+9/lC+CTherBoXWgO2QJyTJiy7Xq6xt2Srj33/01b4RsocBx9G
Ry1RdszDNZDydqJmvDaHBmy6TG/zRvQDYlC7MmFJ2s+QX3dDJxwi7on0ELmL11EV/LRKL0ysPcVv
CDB7e+ipEOygJMWiPKlA25W1gwPklxhwDx4eZzceRIFu+DK5+E9bx0tMJmZa+5LLeJkBaDpqZ+cv
1Bz637I1CnxKwGFPz7sjmlNZuTeBlXs+FuxNYE8NRMVMRPH9qKbBel7bofKGH9vrWBdcXyqEZEiy
KXX2TeuSJXqwQHk4xJAVTKVL+Z9CZs1s3kr2laZt9nAYweJaDOksyZnyrnJbc3+Kfr1IQ0mno3rF
o6qMPGhFKWbZLdT0kg6H0T6cnBzl1+vv8ZfTBjjWBVSDIAI/+Ze5GfhZunphOTxNDSI+gUaTAveP
KktiE7jJ3IxhSMPK4a7PS//NzffXy5tFgWcN7kSc59FVWEuslRegKfJpqxh7okHWuC/HKOD6+RlJ
9PwSvTpkIxrw+G88/tlY88U0xsbHDQJskzA4dH55/mzwisJZ1fQxDVKTvOJd2plStJuOxbj3Z3ib
8YHbWUmBFZUdXqBYPebIkVYvLbnblgLDSzHl2ZENmR8m0jJoSXOBXrasaWmRljxD7urscDc06TQW
O8s/X3WbWTWmHMysLh2H2r9dIPdhjhnbw0grgsFZQgsfkihh18gxkGgyKLyvT4ZftuuAkivefcDS
wPS4i73crnWFir4HI/+4bVFkfR6vfAvcIQnCeinxVRjugqBxmS1LkDX6aUZH/Fae9dJNzcOTiq4h
bNeUo+mcKq6BzcTBAiBFjPe5bhBZ+jv2Mq4xlyM8KcRyzMfXH/3KqI4LhiYCCGk6Chhp+ty+fHbU
ZAG+e2P6OfOS3HX3+GWQF2NuQZGQkBGG0vR9RgeHpKMfUFntKva6StOtgVIQXH9UaHx5/aZ+yfqA
JxkCEw8Cwfx6ZPW6Ghak8dnnNE7NTrK4pctxXwJVEv5eArQZLE4/SRqkD3dQ8s865fM5w7HmlY9+
tszm5KUUxDAGq08Ro88t8/YuGyVufPX6FTtrfABuMLQR4pOaE1D+Pb4gBtW+BKCK2JlV2AcL0egG
H+Zub6Z5gKHKcFfRAxceetZPCyyHOgAP3cnQTqDRxs1go361QokBh6HIQbQM85H0EpZabVRXszqX
k5BGsPodDwmX2EejZXJ6famRvj6y12k8ix7sHt4DvoQBApWrmG8ckBDGwDHPWwJfd+EwndrcnhLE
wTQ5QaUpWd5vBUQvT03foGkeqB0yKSR1TLmrFSbkgkwjbPVHjH9iLf9sEkCu6isYVF1Cz/m/BJ6P
lz3sZzMwytovjmgaLNA/15jEso6EY8ruL6e0p9GdtRypH2kgDlsFZa83ufYu86XscLpCKKTb2xp5
EQdw6dvMnzSVmPDsE380X2SVtPxhAnzMG3NtfGGeL3UdaGY45eyTM07qJ3Bm/L3vQEnreMteEPwe
iNHlZwW7DNkeVV+TP44D3ObswSMYLdz7YXY1Kvdxis1HcTSu3EYECmE9Oz34V4dDyzhOX1F7Fqs+
TsWKlmNfQ5l1k11+uVEo+ebBQk27DGjIqR1W76EVJxSQ67mjAH6Q6wrUtoNaPSOy0NqFpX/Y8NUG
/KhLTn6XxnH1hT5eZiBmsiK9fKs1hRhvL5wBh6UPAORTvtzXRR8E42nAo8tTD4HuwYafUqrKPEDj
KdVDKO7KjDHL+9owQbKYhKlBaDeh8LpdYM/xWBPxewATUffSQ8YmkWLRyobQpcqPrq8n7joTiRpL
1D2z4oWtpoZq30EYztfkY+XRCac4tUgrkhUh1WoKelk1U3t9SgCdg9+TKjK3kruND0xWUo3iSNre
QbmWFBDxWfBUk3za1nFslwG156ac+4xeXa67uu770R4iHHbiWqQUgNzSWSFjWF1q7g+TJ+yqd05c
zXVCQDuYV25p88hUR5Ht7HqbWrJ7yCAN8ubZ6k0g0fotGPplCllESgy3aJx4tI7JAJkSRyQwyC47
ytZTDCKc7p4ZimGjW1u3ZbKk/HDDiYy+0k7uc7qZhPoWvgTA2SFFNdmnjzZ+n5iSdUlKaf2mXPJp
DN9LW2mdfc7QhfXdVxEgc8d1iGo4oyHD0Z8X47fGzLzLJYoDHGMiz/xucpfY26NZG5x3W5ACsYKQ
6VEPhfJvrSLGRyIVXh/kHwqVldzjiECRf31jPZ+PoH/HKqznkC2LVe16DmcVKMjL9czVYQPpqv04
EQkgjFohKFnurqv9VDU71bRIQHaoGQAx9hcyxsbaiC78rCUbHb+mJIzPCDGOCGSqwq8W7JQo/dec
MHVarBxwtiMbvBSmIYdAhkUZgj4MvicFufZAhmM14a7yMrgdd1r2NqOLyiAwMFKvzIGw8d9iO6M4
qn26Gj3mbMjs9+uFsefzEfxdNvUQdndOkmtHHdHpWSjdsUiECZHi2wRYCpATk/qQN7hAESjcKv6t
Rp9pZvTQG/hgA/BV0VSA7Vj6UdejpJ43MgmPgNTITh5wnnPr+O9/XASmHZFxkNNLvVdqChd1iAbM
g9XBd70BM7HVCefm2xbGpa6khdlJu3494RloMesh0lxCvExg7ISW94wEbcQbESWGXOOvXdJ9WGUJ
WQ15YykhqDRFrDLu0r2gHC3K0rZ+gGqvW+xvgsUEj1sMiZoksXLkOfVoamrsnXWbfghQ++AvsZPx
NIDRbPHjRgopEEWt6mPhrb6jbsulNyCVUIsB4khy3C45+BMVLdypwAz4943bklyCV9VovJLebwDe
xjASknCJc98GIpG4bCaQ83aDrYLit96hItkcRY/kq71rSgKYcL/hBjFTbnGhZlrwFt6wS6YWdn2y
UalhQ3RDAEwql9fBmpcNNLiBP/OhSVtQxCMnU9S0J04lRuDYU41giAAVzaazVmBI77fVHLeZrKMd
UjH6yN+JSJW456HvGcd32LRZzSkJ/IL/ZeQ0lWZ3ypqdm3XZ+hW3upXQi4Isla+xyg3vcF46cwWD
Huqn0IMABB8mrs3PsNcwSISTFAa1ke2Q417QW0SRyxFdmDkHorEzH4JdFkkqlgOGU+6JgWCs9uqS
j8IQ04DgTRSazKwg76WqD6nQsPdgRrmESmouTPHCmm0ju97IZyRa3GNhs9o/sFLA2XcNefLyToQx
hNiHyLIwfLyppupMcdOpu4z7Ho0m0udST4TYp1FIU+ez/R5Klz1nJPtPLmBs+SxnyLF3lzBQ16WB
7nNDUGmB3ODqrKexS+u2Pm74ASYSJqRbRqsHNda8BvlwiVslLeB5fF9bhgYR1Wij2/tpZutrD92E
FvCptcoow/jaRtS8jg/pWpvgti9iEysGZcC2gk/Ews+gwxNGAFifq2FbrbJTE6zy296p0iC8KwJl
gtlBC5tTKtSqyQ6UsKv4tokTJ17uC6c7l54uNxwqJ+K2hi4yNFy6bpkVbdtlbwZO9EmISwZOHB0h
bNYuibf3s3K0xK4t6Ds4fkCDAFcXAym7qMQJ7adH8XguPVP7zkPsCdElXgYPKebEyV3mpU5HVALj
klsnkSOZpNLehgtlu2Hkd+K2wHkjTp/yaZZpdyeKNsjuMpjJnPFyHUcuwKTUDKlt0U8uv2HzV4QG
S2yBnU8SkNZu97mdWl33tQukqcBtB1rkTo0qH5Ywabgxp2V/FbfbYEJM8dbuGAEprcOJ1R2x1rvV
MtHA9u8Cb9eu3dH0kSLXvgZwbT8kYQe0H1fCQB2uUR/5KANqgxcO2tSY9xq7T/lpyWsdBIdLEhM2
ieGAsF8yxbZv2mrt+V/SXfPWB0/nGrrbmcKzASmlY0WpfYub1zoggVgwBsxOk7Ejf5YU00rCKV90
BpsKhGEwtFarGvfBT7FLHPblBSXbFqOdN+EU7qRKHUtiKm+b9ZJeXphGjs9DXzLRWIILlbfdWJm6
5a6/zLVxWr27eSkQ2DwIbw2mdDm0ZXo+mLYDo5pmgyA4A+zR01TZbEgnCr05rdf6rHCTZwAMZ7bv
FRXmJThaErpCixzx/MT+3En8pfSoYT++b9vGbEkkg+Ug9m0wjs2P6ryNzCxL9gOOAan1R87kMMRG
ju16TaKHSnKA6ZswS4HbjKQ6K++lsDwlDxU08yl+P5CPMCcHjAt5X0UUKDD4+VIgshZl6FOxz1wk
LY+AHKESIcpZv2Lchgwl229YzTTZpui8oX8CMy42VkqJpszssKEAMzWxMjv1Aq7EO944yGU3mr0H
+aPZ2jhZDbdgG70VL1ceOZXKHu9W2UcfYWL4KXrSxtyOU3imsjufQ446oTZKnQaTHYdYI2yUsI+t
U8HxhJ+bTC5GplaXN+UOQXFUyOcw5ZXZxxJvd7xaynFMw/H+78o11UHuG3M9syLLpMM37mEDJ1SS
mY2JTlf46OV1oOPveMIJdidR4ke/G4JFpROqoT5kVB2dTcFUoNM7L7PZmhPL9Xf53K2Um3a66HKn
+ij5M1LSnXNZyxPOwOCveYu3J+woqv1+eJfryDwg9Fkb0msniOLtv6mX4QqGLsodWsiOn8opzs3U
L2xOImwDSXdTOo2hpxvv0NTCyo1KbSqk+PXXbAUpT8sWcsnsu3yKZfkQEJKp5mMSr2bDUg5WRfWj
Jnfid1tktoE2aEDLqUaOhZ9d9BXVdjTcZYRyvKHtfurLmSbOQKHGRUe6n7b3NVZwbCCijYVHikRG
aJkNOwORNLIJegl4w2nGa6sZHjeyWJW6ymyTFwbZJDMzQeemI+L51Mb0pfBPOZ6F65/pbFNESnID
XmWTSyFDn0tXWZcavgA6LbPH9HCjmdNsz+dBZuvnu6hI22l+R1PptStupSblgRsdBhSD9n6PNGG+
QY5mFp2ccsFsSA0s/gP/Cw7QJV7bCGfTyzLZHnCIwJuYNXZ9plpWjdkWemgP6se2xVDAZgG4sVH+
7rbjEqcYc2UoQx6jv+3Y9TgHPPKFkoC3qQlAlIzMKhI4c3D7UwDBtPk4eU3BITi1tVl2tMIxJ15V
ueY6UjcmfxsvB2TXtOYtQHYy8cuGXOddYvCIdM0MLXRLHlUpTY7vN5MBKVLkA3zXBgQOLPOiNqf/
iEcCXzYosbzsgOu5dtid60n4txp0c/XG86wLwwWGthpdCvUnYUUDm4M/zoafuAGgGCVjxH1Tao/a
l7iQP2qNQyC4tBrMEq0qlM7hXRhUuEbj6+ab/w5A99evWAj12Gv37Jq2vhewfOCtbM+9TaJtMLaV
7XutQbz7C0QW6RCHkr9z520TjkOWoYvWj0VYHNKZOj5hjANpOcQ6DCLZnZgqxu80X4I/DO5WDu4F
B566fdCDtMLqHZLrch5h+qtk/pNqLJvloUqwkPUIslUY/O7xQ2LZSzkFhx/X7Y8l4pgk3DUDvXRp
h4Mcl//yOTwoStBG2KSyUFUi/i0ZzavByI4aQW/gHbXDxN7nyxSFMxdhVnfkrV6bNEP8ONMZypQy
GtflEzu/Ml9iL4fERg3US/R3d4LE+ruhlvJgboQfSA05C0/T9yBV3O7gjuRaB+gylRK7oBCl/FKN
uMCrndtFpmTTr9rM3EsFgQCi55utZpBeKkKyk2ZRjnluqjODl5jq4euZ9XU2AaQKCkC92RauMI5P
L/Nq/MG6htZB7nt8jvDvYUEgwx4ObsnQ/ECFYmZOL+YVr961mAq3eLjMu9fv4iUUAvIN+VpEZE9w
sUOOGFOy/AmG7ky9G0Hl+j6tWsOLvaCjdkXwBxTPyUSEfUH/w8x+G/Z/Wfvn8gKqAUl46MB2QL97
VVyYJku3eNrp96LB9gOYSnkhI71BABSpiLvSvLa5jbhB5GzifQwm2Bv+A8hUmKv9XOqgzABnGe2y
5zLJ8WF5ORgQTEICM78gGWVC14/VQOo9KzwNNESo/Vj3bjEfJ9m2VADieeBFZbk0eTnwjaEebTk4
/MEkxHOeImkd7NDz9kS2uLAZYmNxJq2m4ZkOOlok29/HNkrr6VNZNiZB23ijOWXFoKZ1uSOXt2CH
X0YdmgcNeMBbQJ8Aoq7wr9DOrMCzevEYuTV7xLZflhlbALnmGR8vNHY+y01z2aXrCzIO+cusitdn
4MuiOFMAkB6sgbYD9DAjOrga9AI+qur9ZHrMfG149noitOZYOSeB65yf91/88dh4X7/wLwvQt4PA
ocsMeIeL3c7V3BMDpoJZ7I2P/iXKCjvKaeXDBuGOnoLPsAWAUz7GmfdneknWXr+N6+c33AqO9BA5
HdX5X9gK4+zgV1bP1SPqo0vVMgt4DZSwc0IiFgiigsM261+/8lUrMaBXQ+iA2g8UCyoQXhc01JSn
cHoT611W96ZuUIUJye4xKvDAHHaD4tz9AdfTwCL6UnQYI2UOYRatOcq9JEyTz44sCvjsr9/b9RRF
eMFY+Czp2AE0ud4Ygn6FBhAm9rutrOJfyJXDGJOkXabo3KRsUhsaVAeBiRz8/2STOs+En/cFAVQM
WYWeR4C1cPWuN0ka1Edw+jsMwUtvhZt7GRMol5P9aUkH5Y2H0RlC+3tVBiaccdyucb6rEeUDbn8K
IQxl6DSMg+LWxy7PFW8wdK6nMs2m6RCDPQmwpe/9QtDhmJkg7Mfh49+iuMtElRahEyWpqCBPinKf
5ACRKpQmZ62xsXjjJvyXlCbgW+EyUFHIUoYR9QuliVAALyyMUx+Lrq04mzHebqPuMZ7iKvmKaagV
4DJkLcj4ntaLEnATN+cB3HGc6kAAvfdD6C+yvJGrstu/JJ1lyu+Z5aBmcndBj/UcXaBGQnS00Itl
EPE2jeB4z45I2YcpbYLkeFC2GPEtele4k7FfIwM1RNOtWtqmehrgzTfUeDFVCHwIYn/zNbY9XSFK
4iPHGaXm/H84O68du42tWz8RAeZwu2LnVmzJuiHUssycyWJ4+v8rVmnDbgMyzrnasLa01iJZrJpz
zBEORig8bObCEOOU5tSFnY3BSGEiyMbQrghDqlC9WfgluNNHvP+9LD0i7At6cQZjdkjuPTAykNJM
Qd4JWLgpcIJOuIJ0mqpr4TSS6pCEg1zJpZ2mqXkOsFgq2hMZicM43vVdClvtDAqSmi+/f+H2+K6/
L3IY4Dw6spw8kCyL3vOfh18QssPNTAofNUrcqsun9KMhhrvtm3GIDnQuI6Z4PUMhBGuKiq0Prk5J
Uot8kseYuRWSub+5o6QOKg2cvuyKsVTz2VzsBA/+rgv9+L+GkG9nkMj+oXewe6BAgiT0lrDmIDkH
ADb7B5rB1qt/oM3H4uKCEIjuSGswtVpuqw0pQkDKSTuqtrxUBJLB9B/3922lhdsuvwS5Ma4spE0G
bzYRMzYBU1hTDzMuulv6xfF6/Cxu4VW4xseQOptCM4AYXX212cRYsIvII5rPMVlmI3paArea5zPG
YwIfP/3j57KRDQ903zD8Rg/tDMTPAMQ28LXsGMvN31/DP+kR1GcwVXxkXT4iMYK73vJ1cTv0+oBR
20OwGWMPMWCIKyc5GQu4F1Zc/z/VQUC2mOORpIpAELm29eauMTPBSDz3qgc9UNQVfKfqc3wEMpoF
PP0xJ/0Pbsbb58U25vHIQsuDceb8qz4vRCeJG3P7kKV5wGZZ0Xz73359fxlAFH0XRIOcvMWWQCR+
8/ub/a/vhxIe4q4vy1GCtf7lpFOu6biGVnqvpREzm5rsqf+h2qosD+LDbWejDP4vltK/fgCPGcIT
+wJKLpMj5p8bgg987GNpMNzBpNt3QHdvsvXhh6GrRNZYf7imXb0+G4Ivv78B8tH+fUMKLUozyVzg
YCEF9u1LXOBcixQ1We9zNsjtE35YQ3hJSTgF5OFH42l/8W3Ewv/xotr/NPrwbCpBzoIIJhKVIWvu
zXUXniOcrWr6e5RFaTc9BW7brC9R1efbrR6m15hlOF9Gq5dTbd4b2e7Cl5etC4k4ucS/u3yicR0C
iHrE84IsZPWltyuJdulpPZ2APKWYTVasIYRYJgW3cDgeiXhzpeCLqapkRPz+tr6trCCGsrAhmcK9
o/p/2+TEXtwuOCHn92MkyOfg1LWzIiAJhiCF7kzamPDyX9ovb2VM8johohOm7LEhNP7HQ367pRBc
Qt3vhvJX0QS+bUXmcowSZ1zz+2Cn82QyIQrQV1Z2Cgb8/cX/++vYuZjeIYSEFPsvo6g88zxmmJuH
RTUayFfU+RLtdUtBATu6RAj+F6/de2OWwT0GaIR5w5scenhi/Wt+PsRLR4ZBd6cJwPmuV1ySqt1e
pmGWszapoxflfbqOKOmOPfaFbvtkT+PWlhdE0rHZ37stPAnxoNFKLajyEljrYCtRD6C6lDEok2YW
NaTIILeTXv/vvG0aMcf0+VR5MKzwMlDGxascYWHiK3sOKhW5dku/ksMxaQrFX9F6p52PXyqKlzcJ
Oc4KSKbi+B/TpOevh4ox1dSzRABzGINAsw2R8hTnqg6t8R9nlikqKeOqhE01GliZLE1ZUPKNSHuR
beaxjDtGfEdkVLCCMjV4E7UhBXpbUMsfirJFwpI92ji+RDcFDX7jwJKineQlSZeIXxKpIfclQK+R
tNjDjJpCPA43Cqw+LiV0qDqKUraARPlU/nAJe8NNxsPcGz2hfEOFIie6JQgHwbkCZ0xznrnunBnJ
5ly8BIn9O3WzdLOit+NcaYw1cKaHBc3i1NuLRlvANWV3Z++Yj8KGAdckTrxzUM3aM9f8GqMOXK2j
oszpTpDIQXkzg05IqbKehTbuLD0+sh1k/jvPTrcFbu1m7vsyZCWhcQDhdKnMgDHbv6iQw5yENBxA
vo/uTIomM/4yG/G2xxL5BuSbqwQbzfblivclN9CYbCmIhB/Q15eW1yry7yq7xckxwyl0+pTjEYEU
kPmCt0UnVVohB6opxMy4GirmodgDJEQF9q4LUNih9P8O8SkLjiMDF787C7OVCHmSoUt9mdYxZWLN
1MNIINNDzBQH3/IANs9NWSDJOfBHIJgkeJnetU9qiTJjwu5H5QE+yeJ93dRUo/SN0XlOSE0qVzyV
dxBeQ122GpxrGDqeoCW+VqVLuiS+dQxSn3qT+Jj02JHnsX2e+5Xf5XSGNf+sYHFil5HmW+q9LHzO
9sJsfZp+AGZY7gtDcTE9Y49TtfbFMDAAfwncbTHGZ9R70m/GwygN+K1AMj9AZ8w3ayhPg5oD6wkB
7gKSf4mkaJ82hZnsNAPwahYrvbJvURa2ecM0J2DuSKyXIgOwG7IXXLcq8nvxPgiL0WD2pBB2dl6J
tfRqF9AFXLT6bvYFx08rf6+W9eQvvLLF/uIKE4w9OW0itIfmLIiVYhkqskJsMO+4aQ3bEMURI3gJ
16lWHRd3uTAVp5PcttwjlSjA12LDqDr2mBGgqpPzC63owlp/Tvqz2VXeBIRbpglRT8RYiaegcJIZ
opfmc9ZErOCcoq5ULbFw9ZGBmSWzbKSZi7Ph/aLQVPWq42UbGl+E1wuHDIWd7Klnf47n1XL729WV
485jNXe9pb5N2jOgz0spEyk4qvhuNTUB6gWX0MB9GZrsxJq66sIe5lTBziYxXxZSHB1mZ9r1IEm6
8SMRj0F6bhxPVED4asihJlR+uEioc5q3kgcIWiPvEMlICea2JncGw001RdtsE8Pte1eJpqpuknyl
iAEGf1/SBLtXbfQzzkx2vVMPz4kNft2XaQDUDtsiteSQpbNSL30kbhZPxJPeKLM6DtlEq6XxeBmL
JiWy8FhHBtYbh8hwYal06mWb1eft047eWdfwMx5hPN0DTr0ETByQTFsmq0BxmNSj+bW2911v4C6w
yQdw47llaqdEqMHPI7pL0pE4ZOUpkI+pnHmp8b0mFSiKjFv3svtJFjkZFpO/H24KOtKzdjKo2On1
9qBARpLP5CvoUgnxXH1FDenBflmXdTfEZZkc2zbjmUadEeQIJmua+InUr15qYiwIH9xvtYmjhXap
0nE6kC1kqnr5X9rLffr+v8W2C4CIKxx470VdyL/vKOAC2zh5A2pVUSa4LuJ2rR6QaS4S9LA3fG+z
D/mw5nCF9DHnBiM1zRxu8lzT2E/RjDtcrnD1dXPk0hBuwgDo0aHMYFiFv7hE/ke1r7RWCZMP90q0
U8YZTqJnNrAcRjnrpE5noPe1jSeJ1Zc2DDbKBPVflgLwF/XtqnaDTyQbBw3gF5RKrKOCDZWLi6ea
PRJNqiQUBUqdQ8dZWY+5Ea7mQ+fvo7Z2bMNvPeqq9EvCcLk+TMAkxs8y90OttC6JFeEp6KFky8yC
A1FD2rObUE5KOwfoG/kknQGELVixWn4VMaEzkIEhxAOoi8n8LJwLOZwJ+QiuorAPLhZggE3tLM8T
MGO3DI8ygDmpSXAtxTScJ5x+p+g8KuK6WraR8iHQlYA+7jFMYge4zTp7ggmITxxBsMeka1CXMzKt
HLIYy76Rz5cnxA/XG7IuHPVCBwyQmH2xShKUns/W5EVQNqsOERPcVc6OFS0pMjA1QI7VooOyYbLs
Ne6kiirN8UKiI+lGZCrJLRPNoVwxTMx47zyMOym08PCT+6yTjxMLBmpMunwcmT+PzSlTop1eWdLF
Nt1cc8gtBp/YY+Den5409wQSmKwqXf2J1Id8Iie6xEardJR0P80NaztB1xEqFo/JUcCvGphR8+ar
8yiyI4haBpxgBjBqd1LFU6/KQ9ghcrfQk99EHfFYN8F9UZNfvTzJsZccx26WFguqIFVA1aAqW3jH
Pu55gvgAG1YdjCTuJJs8uNdtXnFdEC/wTmeiqlbzlEALhXui3rlcEpy7A6MNB24nHrUF9y4ca2L/
LjiF++5rpR52gx/09jLmuCLgZJDCMXzv+KYcuDsiSQbxKU4E+dloEqTgHxNGSQejBZCEA8XowUxZ
gvSeGkmD0FQlRELuqY3JiEs1fdQz+HXwSgF3Lkb/hY/+4MqJjxa75IqDZlFe8Py7ofS65h1JnIQc
HaqMUQKMtwJGLZPdfbfW7xi0+a2fTmGYbaV/q8EKI5nHghBdjClInepysSNZnJJEaoyCzWg+4gMu
qQKa1OiUHutVfg9GEIdgTcqSEGRFHNDVa7EYci1aHMmsHH2TtQSRExo97FHSzdLlaVAUIgSp9Rie
aUKWpj25JKMP+R+/7yffYhSYH+LlxyQFS0T8bN5iFJvnL02W1OVdVbaQsyFiq3p+k/NiMvtkdaVl
Jv9PX4xSiBYeeAbY32N49RaKKwtn7MJmS+/ykrSH15VOIYDk3+LAghNFZyxVfa45Ktjmf//Fb4ch
QPw0tKHL3IypB97CbyRLhhFihilzI2si+kL3FmB19JO7CI8ZKNxQHKYgvG6221vwaLYpHcr6SDyy
g5uNz5naE6u6by24Cod18QwjcJrbd7//kW8nuYxvwxAQ2wlgrpj/tjxaYbsEQSucqyYLKjriou3i
+lxCvma4tKVxwXamTQNSwZcwCD8uo2hJbSaWBzLjwa56oPy+yQwSKSDNwTU+VCwD3IRd5dPX4VJf
4juUkfxUHiaPwCUshqhUnfRcYecCjqveFm+fCvz+Mq0d/vwbRsbs3PJRzlsm/qTIGd/CJyYMONam
sC8jEWsGWYF5Urt45kWR1WFjRwA4/9NYGbX/cSNYNk7OmO2mzbOtfOR8h4qb/jHoLePVmthUMKba
ByraFk/zscE3oeAeqgAeeHoy8QEhwjNNCXR57JllryahCmnq5uhmTan7qOdyCvAEwe2Gzm6eRkJR
ajqXlY2w213qoE/JwbkrWoHAMELBYHO4yzPiVfsCNSVxg8YRjh3Jf9cWS52BzMJ88NrHhjKwqK6A
voP9HYNRuAtnYm+c4KXYiF4gs8g1pqE4x2KDEXzf2TF19XWb8Dh4go21VjQwMHVIJqm9gsSCa7kS
V/Voya4b3q0XGXN/gqCDFfQTyYmh0yKHziRq4BmEg0GjJWSEYb45oH1bTs4cZ0Zx1rWWNwzhYnxZ
V+yDGqLbepxZD+TBNcYndzZND9vCJurX8kKmNdDzNQs9wgPP84oYAKH1Nq5lQoTtMDAW2DkGlZqo
xCidgh/Y7aT5NaEF6QDtihpx3qnvxplltykjTj1Nm+E4k1hvGyvv8EksQ9Alx9FZ6eSP7IywPm/J
Plmn/hO8oQ1plNlFmFm8pzPMsw63pCYwiZGjwS6+T+kym69Uv3Z4O7VkdyWY9MclMYItlAcmZ9q9
UzVNWZhOPJC+iKe1eBBhK+2TlFZBW5rqWsDgkVImqL5NbI0UOBPvJqtpgRBoGqhiZ28iZoYKT/yp
XqQkr5n3pYE/IzPwV1zP8OB3GoGNXR4a+ct/vGLYQPwThwYDBgRma8eG2oUy8HYwhmSv9n2r9W5F
k2YOiXdtlDT5JwtaJb6Y7ITxTYA/jsd0E5v3MupbfDvsOLiZS6xQT4u1ZOBhI+rGU4s90sM8jy3Y
3GQln8qSME1Y+4SrPtoBOd3HdHH9O5LCEf+S4+m5SXEH2RUcrziW0TiYp6nn/0uvJPEYzXNeYKtz
Z7S4Xl2JCGsz8uoy8T0mSDC/OF42o4Kzrf4DNghZc+7aUQZBbaG3og0ghurWh8NZXhqHsK5TFycB
sbzjAiH1ZI3FYt1HUd0+GcFKzJ+J2ic4TFU6n2a6QQJA07A9gc400V3ioajBU6cOHjANqKPzDJs4
5GLJhCQf3HqceleQxrA59jfLj7K7cvEG/wBKlD/1VTSd+jGzXpZqIbZt7L/75Ju8kO9UPJUu8buH
bXQhgRyYFsYEstZOijHpA3AVs3ByKIjdjo65Q2yI+YAGx/gzEolzxd+wOq2IIc7wmpMjAT7hDddq
nU0jZQ8isL355GOqchgggGDUFW0P4xYT6RWVwfrZLN3twlTfbY7CKodnQezQu9hp+0fyP7ZLQW7U
hzE0nGscmc25yVvpZAh4cM8wr76adA4nC+xWWssEjzgPJTcthqafzNbz/liJuP1MTFP/fmU6/5Bg
P3ZbDj2JrbAQXeLNGmzw83k7+0vuwnra8uXWdMbpvoEL9dzYg3Xe5j4/F7lrY1smWiIOAmv9sw3n
4mM3ufO7yjXHO0zK0qc5MEl3Mvq8O5dVv92jqIo+4rpV3llJ7L0LYUe7hxw31wNs8fDehPz6ufSm
/nOErd0Vxo1xBCeJb7x+ajlNAN2OFDSGC2gaujeu8OuP7UgQ0VFy8C/OKozviZ01D1FD0j0DpfEj
zGwbmn3vXOegsR+JizJO8ya2n0UfN6+Jn+HNs8bGqSFrEFAqtl4tHNRupI3/jZN56/NGVvSjnwzt
1UqFuE3nHBlTvK3wyYlwOGZ9477DqThczvgc13yLFZ8Netf7tnVXGaLSB5ewLOK/YBq/RH4zvVoc
b1d4iqTOYPSAyIto2CorzE8uG/DZIO302UuC4MbZsgZ7soELABb2PoUU80jnZ3S2pyZs6u9TlXvE
m3V588DSlMG1LSFTnk2UAuNIXpmwsB4SDGa+L5lr3HV2j/qLdufWYzt53zQkNnFm1i94zJDPtIn8
e1oXWXmc7Rr2vDfXICWxhagZKzhYwsJBhzoTgcqGWjkHm//JDxw8BdgSkrzDahvd19UIpouHZvW2
mMg6OoISFO+xKBzfzxw2TOOH+jphc3UIgaE/+pAt7UNcEcJdHI1MpHTI4OeLuJQEJ/xhBWP9lFKs
nY2ZqfMpFoGZHUjbS87oP1/mHD/AZWq+pJs93uJo/0MMzosP7o/3d7FcjCkojltkdxcan9a4tcau
iB7A6qobLqx0jpRH7RMVRRpdGG3GAi6AzZGcGuA7SNdattcaDuyBYZX5HQbFcpwjb/4JamH8QYSU
TTvYZ2594FeVf/pb7d3kqeHeN9vafUO2ZtwVtDS8XO7ySLbFfDdlpB4dgPiqE84W3R8zZ8e9tXr+
Z2zquvdV3JnuqU6L8eKvs/9iW6QfnuLY6O+C0Qtw66cg/mmkVUoQL0Ed+HvYGImdU2/IHrvFmTC1
iYf21BYeyYJRgOo4/MrQPjzaQ79iDsgdvptEZZ/MZoaavvnDhwYTt/Nk52l2AcUwPyRMAsShDquY
C2rYSyDzfkCOb7y38ID72RC5eymizHlAmZET82WP5t2MH9o5dKbqE/JMULZlC7/HJIJ9LqA0DIdG
UlQO3IX2oxXJWPrFwpU9i/vymjRh9s31p+GGOFcSsQb4A248BjiizHSH/maT9hvXMa8mktsLBn/d
XUbE3gmTLVAw8m1OedZmf4Zt2h0pfMP3PUga9nBuclOG20JDP4wIa+zkvtpEe99l6xM//Ec++NWP
brOIV0xwCWwKh727c8Yz9NyMf8WM7q5wx+gJ0ZJ7JjO4vzjdnFQHb87aU+4Z3oPbLv4haM1veOu4
90uxBMeIfEQSmE1AIoN395T1bfl1c+0U72+PzOuqGKOb1hX9Jx8PIpzUiiJ7MhLDPnIINx/qfhE3
fmRstya72ZX0lfjG5bvzU0CozIc0FMRNN+Ce5WXJiYe6FkmY5j8Vux6UUDKKtyzEKaLYLOkZkm2d
BOKUZKzdKNSyY4bDOFWkTXISei3dLipnCYV6aNsRzWobZslP+qCZ7AUbCv2cgj3DsUhB7dDlYZB6
HnH/I5J0KZN5y14ChLPUsWS5zPwVT3laUVzJpjTY53nkSvWTDJ6bEE4dABGYzy3ZmHRfYi+qFvEL
aNlI6yFAFcFNfhvVXu3+0NgrowusQI9DhavtaZ2E2B5h1yT9TR8z3sCdKmnX9sBb59dPeTWNYjok
kTfmZ5KPivRsDL1DMplRA2gYcb2GP00sIuM7LOutChFTQYlnkG8wXzrG7/V7d+7i/OvoJc1IpBh2
OtkHzDxji+jqtiht856h7+L5V+wPki47TFjKYnY8Y6C/nmO/Tv2HZQpASrc1Jg/hEs85B9cB8w0p
hxoWJm56wplHJRK9yaLSOSnEKNqd0Lpta9cIxktWjT8xHC4mCJIIErw/f5nQ2W2IL6QDNHgnXJ8S
Kwya9hqTHU/C40ikjf99xiQgPhHebBakXlhF/U678lcbo/GGx5EwG1RTkggCXEgPknIbg1RYw1/0
rJJmY66zbBcWr5JQDLoLtMdPqjTOTEPCaHq8AKufuQjR2ewC77WFnFZ0RbFb+v45djj8iKne+YGz
FjOpwYkz2VuVH7fQGNbkisNXy3eqwaKxYSF4q/BBOQTBv2qflWiuMDQkyV9lnUuKGNxxKS1VI4lU
/Zkex2jhVTPb0pM8NWc5EFbMc9VHaDmEEroKJQTrslpCbHRBEro2591uKVAaGD1DUr+mcEKeba2I
yxo91JMdYcnJGYLRuC7l5hMu1m0aCE8Yt8z6nAz3m4Bb01zpvtfefo5F0zd/jZEf9Pk9fTFSNFJY
fc9s77aECA5xtBGCtqhY8KHnJVeZFQRN2QMMQ3KWpF4qbBiLI3M0XTm6iAMYKIDWsWVgB97bBAxb
OJ4XSEKvWjXSdKFUY3bpDNyrR6AKr/PNkJuuJYSjTZJTekrI8mOvJXipsH5i4J40jCzjsPYCVo8v
4cWdOSuZCCn5V0GK1SiR10Sikm4ybxivXC0Zd4bRvkJaO9deFkgfgSFsbPF29FiomAkSKjfY0EZT
AN8eaoeaCL2eEsBoENlRc5i6aeUM6heHVz2mX7Asw2oA1CpuNkZSgpA/HmhMwVJ6D3nhtuB/GnUM
dpa6ltLSWUjY0F9Sa8mv1YzemtonLnqSuDJsIfkpro3eC1keiXd8ObNNBmBoS+Vy7CT74XVVDobT
xsCkQVE0p0klDWc69zNWgNI3coQ/Y6bHLKdzQG3mkZWFceMuuNNzaC368zsh6FHIT0zN9lDiq7a8
LPiCDa9axtlEGYphzawYQKUyfsU8dISTaj5CSrhJfu2c3jc+52wL5icTB9+W3TlK8+qCtFSIb3Rt
2fdaugzPzMsjq/hgpuWE5fDi9OD0Q9/l7ku6JXn5kPmYu196+jH/vdpLRp/JPgO1HVcfkwrNgeEh
Gk0PzG//h6Srl06PGbUQQyhZHHlp8o7a5chYTQudtcZa7CxxEppYknU7yXk9Ng5o2iBLVD6mPIp3
3PPWet/mYLGiH01KKf1aeKNs9HtFXdMv7S6OUCjQEJuS1YHkXg6CCAWzxw/V2sTVd9JSK3M6AKgt
q0miIobK2VHtR9qKSHFssDCWPwcBu9iuaxXCiImD2m3pB3dfpzaaGQWqW9QXRVtJsD5cY9YC7ePy
VU1GraFJuFOu8obfdptINT9QJ3YB0YqNq15cedrb4a6QdwBU+MM5NuXUSPGZ1B6tj/k1YGDTRsXq
/Bw8eBsVMm+SAd5r7TLKIMlzUWMgew1koECJM6u9nBLI1d4ntZVhTCyVdXoarubOgwJQTOwRoRfM
irdfjYP8i9M+6ogJ7YHVpcT24F7yJ1rLKt/UVuAuNz1r852+QjBDqLDidwL8SM2gWibAZvL4abpW
XryyIibxQB4/WrNB4PnSMAwRdrWQeKI2Yh+6AG87EmFJ+4FvL5UxmcCKg2BuWM08LrVeRjV2y7NZ
khccwre2F1+seNnfLivjLtxACwDginq+KXI/OOupV7fkiC1uhV/KnQBoUNY8aoK6tsS9SznTPDbd
wSqbjJ1e6waUD+Mvn9U1lnNdgYqWg2xWRAv13LQISj9sJexrMLvnc7s+kduNP8fyeM6UoiJogn0g
sE8gcU+Y2PFqTP4M7OgRtEYUv7u1Q7+bObhbIab+Js7qwZHZfHZTlnfAn2HXX62BtCvm0ZG/LDhW
+hWL/4p7V2GiWg1Ac8RdUaVSdSiwFoViP8FIwE7oUDglKt4bPRPT9GDH7eU8B160rEqR6DtpeyRI
ux1/DKXVTPZHp3crNzt5pliD+WJZq7QAM7GG5M6oGXojIqkF+cWho4CX0/OS8vG9vx85RjnIg1a5
NiQ0oFISufOstaaRklh+Km6E8gZijiArgHafhsXQELlXpnLLVIcXUzIf+bQj9bQMEpVpn2i2OkAx
hnFH097A58BM7q7B2ZefRiY0y8YdzU1qnSsGz+VJGLSUJ2gHZDA9kYlBa3pKnHQJipPORdBarijE
t8L+nON1VEbQbvc3WS9j9ULXqRid+DHJjGWDE4QlZ9N9Gyy4VOeGMBixnhifu1yFrnQc9fyzygic
8ZXEk3157XS1JGkalnYRQTWqzn4wZNwr0yX13cPkbdcwayMApYnLFAMCexRJyNI3sOhzSZXzKDP5
Z83Uyzc0j1M5WMuWQB6zbb+7gA5MT7iFvZFjlYMT5ZDDD8QDieWS7ia7kxvNyK01TULPoTVNiMGn
HLhrxZ52f9CGb8aA7yhyJeV1qnk5LcoBHrPjmrQu74sCyyrnqaHoIxyvzlFGIArmCObfJU21YbdV
5OUERL+QSSBLA5LcGfiNECa5RbWPIRMBJiPVEW5tC1Jj47gVkLpAnGElVsRM7WW0phYi8iRN6FYY
ThYMp1+OdoRh8VwsFS/VUbTww5RMRp2IIkJ45d0byC74BVo07Q2VHFavZAExh8xXt7D77yRI7n4D
qrQFhOl5gIqR2fTrwCLTa6ZvbTmIh8wj7W7Ix8Y9/xpGMTOGa4Y8axeH15RjVGXytVEkspAYdK5T
31esv+WbArlAvoZLPMq315zZTrxDNGDjQTJv385VdVRnG1C65FqsgJHzOXDMrW6gLTo5vqh6zejO
A7P/vQEZcIG81dt+puwwNcmSXAkptNVt0oqN72CdasTFzD9UR5o0g+SnjXk6cs/UIa/fafLg1LXT
E+eXThnurVZA/AxnXIzry0W5AugN21B6cy5e+gfo9LBKkRA0W4d0ajm7DldH7rp6xuquxPqgpVdH
m7KORGMrjxy9ZcNEknv7ZOLhBoVTicLLHFsT76R8JSE0uO0V0pUzW7ftXn1rdqDROiQn3aeZxc53
nnAs4weoG62WXARDkXuk/shWtCDl+WIrvf2vp6mYk0k/yIdvugt40wECOCXUNuAcgfx+kkJUTOg5
qldQvMnwD+sWwdw8mPi41e0hYbIFjA/kZGI6pmi06jk4YygfuuI29WEiNbyKXZ2oklsf5BG9E18V
KQsG/V/AB/IRaY4W5Fl5QFuDl4ZELoRu4mFtoV6KbkA5lV9+WYQrBgdGPnK5kv0qRfGpov/2uKlT
QcHbNPi+Xyw69ZPHdgEC0IRLRSNMMcbhEWmul6LwkHIgl7o6B3wFaIBR7ple2yYJS4PTyXtvrou0
i5A3UxJWlDocHqHcaiNkDtzvxG5kJ6ZD7IQVSBwFvy/prbH1mCpgrwq8gYWwmBb5MFa2aD6sAcHm
U7QZufaS0E0v6d9yNWrHgkmp7SeCRvhM2a7J37LXMLpaFNEMWe8kTX0hxo3xnAxQbhTJmv4LXguB
MnLzV+QUBdokTgiCefRABwNiFzhueDY0o/JWa3uDymDZ4qqw+3LOiy2ZPKrY1Uc32ZxUma7Sb3Up
+VGUYYpYCpec6r4D1WDB+Ds0oniI2kRFVVHDzg6uVKWfuK2kQuZqpyjySbRgo5Q3sXFnqRgvjO/o
fzQzRp8LjNp2tEytdX3vCCFe5N62wy36jVO15gIlhOvQdg2aDQLjQ5IrVPkUo63uXqGZ0/IHbGTy
8Sq4y8yIPAcmU2eozgEwW3KQKfCKwdgGDEfTqXjCqsbc5mNnLpFF1SPbmSbvJWFNldrMFCTtRivf
nC1sV2nLZWJBBPVXnqZIumUZa0FvlyeTwuc8J5c1cRFbLHPFUeQgX6Wvc0Im04v22dCuFvBC5f6u
WoFQ7fL6VqOjkMd52hXyqQf+TuYPlji1l8cQONF3j75KsLRsanmy3ZVJjmZEaoqo3oCIOpB1icK/
VANkLBAHHsm4sTww4smZm1AfItVgSyXyL1eKv4ctQFrbXzpFSoRnJG/R4BQIMGvme9BW6zM24lLC
/Uunq4hE9GKy1tcNvlRF81d+8XwUH5HXlC5RLQcNYRLnuGIjRUwAGtZq57xpyKVN8jGwL4u9mJfU
N+R5qPl7aiErM2mC3EZuHgZM8pkoNSB1ogdl3jGGQZss9Siuh8eK7btBgyKq9bnscHYPD4qxuvW9
JM9quY8+HVUejA5I0KZtWUebYp3hMW69uLPailrlgtqtFyTiGImkfep9L5gbyTHUTlWdsij7xWvd
a7QEvSVvucZTGpo6WVb2Qr6qulVy/FmWDY0KgtGblbaz0lqHWlVujRdKR7AUcgsFlW2O0v+CXC4n
HDhI0Ze1VygL8hdhtCblBZYXpkSne35cgDHpXztEGVrsZ02XZbIsLyjx18Xsr3j7h9Z6AqOTvtol
VCLeS8Xq9WXzz+1TBlvEbrHqwMZ41A6ufVwVLzHiqYsi1ytYQLM11UsU5ED/NKWdK8uM3vSlwQ8a
e/mpQVUz3jlpmnPXsZVxUA+7yEbr1sBLNy7X28gLp/VUhYlQVjGbqqSgUUoSsbQHkZ9phhP/YFBl
jZZfGCSHBkzExhzP4qOShcQbzlv2zeyNAaWj7iU1p1zVB9be4k8TdMLknHaWOxYf2e5kYY7nsrzh
oenKR2qtDEYAQwkRDWNYHgEqWb2PpyXiHP7iiHQPVEJZF2htt+vKIrotSKFrDtDd5Oauaej6pQgS
fPxeIzBd3j5NeI6VscagqKF9na4Bb2bhDAV1lSLQKhctzS+PliGZzlU4ovlj7rSXohpy1qx7Kc7l
Eabq5obKuWZW4GGtSJfaQWBGveCax2auh1W8GCkgLx1lWFvWcrdZxLoQNuFX5bQ9ttD+F+8JuRjW
cxIr3eK2TH8uvUkNdQmK2s4/jAXsGv+a2r7wQiROVjIRMxRgqXzwQJGn6Zj749r9TOy2EcsJBeNW
PNFqW+XJb0Hhpi8DdiVueLIRvGAn622bE5zbGHDouomg9U8SjbIehxxbr3vRQYpKr1FJJ/5uTcXk
3NZr3ZQvNcvoL89grPtS+lMkLnjtbsw182r1geOhTt01czd9Nduub55QxcXVNRb8PlhUDozuhvcO
xy/vjAmCewXzS6d3S8/aulR2vJrXtjHn7d7GFeZUNLkNo76xA+qChO0XuokbNethROU9ncx5gf/l
DOl813vCb0Bq6O+sh3qr6xmBV5v7F8xtItx/7G1u7sOs3Mz+4g7RODaHKST/LLu45WyQxZQ1xvRo
BMVSrke4uTD6DxkjwMU4eHU8Fw45Z2btBExrDTwCj9PWzytUpzAfBKFkEMvc5dhkJP3kh4xcKfjb
KfuDfzJ5DRwE9a7pPcTQjO3mYKSFCKI7nKKy0T84wjKX7SSYWc3PZeNX/ffGq2G1RCL15ntUpFNz
wcjXrkmiK82bDDsKnJ1Ruzy3ROm2tx2Ip/sYlUNj3HsNPpg/Qjbl9kdr+n4OBmqgUf9WbfCdinM6
LcIVhwGaeQsyjNvBq1/OzJwwIP+CDIXx1cHTlls7u5klIin1Hgd3OoI1+lt2mKfAab55G+WVlLgt
oG06NEcBh4GVJMYDzBjbfwdJhjtz6N1obRzyKQpmUVj9M4TK1spzbxLpdroemGtK9wa1LRuQWNhX
NflbF8qqxFcqhAzphvgSgrTTHKgSqUmkJPCq7GdsFa2kfNkVm3pBvV48Kjqx+pBczS/Z/QSHs/oU
y9oCrolMJaY6epaRV84c8obxHsTrSZGU9YGjIE81Io1xftr3Zvy1WKwBTHrzODVA2fD/sT4hKMbe
Nu9zLLreDJ8Xd6uN8FyMFsOLLAtki7RZMP1+DqRENdCI90L0fz2bLI4Wq2N3G9BeNJ/GNozr12ws
/PjPmYR4BJKmMKv3Yzm6+EoMMidZXe2qcaf9jxS7PlvnDITZK83RZhg0lC8BJ9l6bkAXpxCbRyNZ
nBO2tBKfKJRHTrZXJQkXacPhIJs6qx+8KW/D67qMUDNj0yZx77mzpqRE58s0mjScyaOdGIgntuaB
kgL17bPv1PH2daLwIJPMh0gpjijDwAvOzligDPlul3ZuGddmKDPc4T4EAx8fdDdQfaxI3Kf9xPZn
oKVc0ybCDDvLEkIrcWYTuFMvlem156nv+u4Aaco2kLIRR/rULlEH+Wmdk5wSwAuLC8ZX/cUb57S8
RuMKPQk/gCCCuJ7aHwvT6MynAYXVSXjdwsioLP8oEK++YN5d3DR2OP3g8BnbU7CZDGAjL0a7s6Z8
aRmk4z0gIo73vWjnnyIDg7uhr2s+pKCYT1UunLswF+I8zREv4gi+7P7Zkl5cnwaCKftrKsrlR+9C
KTuEmz1nx3mY2tcuafFnWeEAnQLAlI89YuV7fFDdB0w8HAa/c56uF9uruiffW/JX6OLdM7tbyVPO
3RQDxcr5nLa9cRPE7PMoRldxY5fWjBabJtv8Bi2aXa1sm/ELtXxyN/Dwy/4QN5MTnBK4nrc26Pef
KC+WO8xYU1gffQQVgREEN69oB/uVEUThPdq0eTW6uDm3jikD7e7Q9xkIueUL/5oEVHr/R92ZLceN
ZNn2V67lO/LCMTquddUDgIjgTIqkRFIvMIqiMM8zvv4usLK7FEE2o/OxzcrSTEWJACIAx/Fz9l7b
jRlrWaemucQpJhcZJojBtPbHUuQokELN0qGlMb9DR5EBIZk1jFhaotaXRCcwLS7sTEv9hA0Sc7u6
PLXzWPcToY8XSRCKR6mW9neoQ/FLHKX9GcpH/XqcBHeZYwVbp9JU9EuZcaaNbSq9jr795Gpq0JyB
2iifeLfxZhgwLT0pwii2Uchzx1bva4/y/jFgP0Qa9ZjcFKqTbzutc3amqU5bHer+dy3Xom9BbFqe
6aTxdlSW4DZK0O7Yo5Yxie21yQPpUl8Vhs6SGivR4KOwy+udntvxz6lUxF0r22japIPavKB9nWwf
ZSMNQCNShsqt0pCVJYBi6dUNPkiyl2BnZUpaXcluatqN2mt57g9OoSM0VeNhh018fE4c9mJ+Ebaq
pxnBgDBkMs4TwMyXJu/48yXs0Q1Gs3knijrb9klAcDyk/lNwdyGayG4cg1O0m324YV0q72Q/hxfA
Xlu5qajgvoxhPP7Uqi5k9zZIJvJ6UrWNz4Xod/qaenqjTsQSMYlOpOpVEJEvOSym1TBYtvXQ5S+Z
AmL6PpEDid/8i61c5wO/Yt6Zz4WiFsGJqgxW/9WZETOZl3KcbByFbL8Xx7o3Jd/QlHrrX4nDHQB1
BL0I1hmgYnJS+kjr6deUgdA3y0wrGJ9ll0/X+KHS7lIbsZCcIs+pxCl9tFT8mGdyCBJPOqM0v4X4
LJLetQVPG2uLRsu48yfis/NrVdVyaEkoRkH25346K5az6FgAidBLrmMCAVASdexoqAfPgP/wfs+a
efTzIujty0lNVCbRpaqqF+McMtotBnysO22Ol5sS9IjtqqnZ3sSJg8edGAMtchoEikjS3ERlwH4y
Y6cryZJgVuSTddJhmOnDWj3lNsj0m6TPzOVonOG+ThiiCpQOnfaCjUiFyOsDqhoQklmYKLlO9DfL
4l8bxI433F8xNf/3Zfp/4Wv5V8pG+8//4M8vZUVfKIy6gz/+877M+d9/rP/mv/7O/r/452X80pQt
yoRP/9butbx6zl/bw7+095s5+l9n5z93z3t/2BRd3M1f+tdmvn0lFaF7OwuuY/2b/9Mf/p/Xt99y
P1ev//jjhcjrbv1tYVwWf/z1o9Of//jDAtXxX2Ek66//62fr+f/jD/+1yJ+b9PAfvD633T/+EOaf
NC4cC3IN81j4D9BOkAryE/kne3dNdwz4GgIE1xquWpRNF/3jD9P+c/X2rNweYmagRYACaUvMCvzI
+JNfp7HKWpL/ELT1x39e99739+/v8/fUlH0sBT1pCIx0HzU2Fzav0Tc2028URjBhiJ3QJ3hj2eiu
UzMXDLqqRvpWH8PK7OM/3g4F0mYNHVIFZDV5SDeJ7WAx+nYCyaQwv210bRvPbXox2UNxEalhtRub
PPuaVI3cVUhCj1B19A8ulRE4TB3LxGjNp75PlemhugekCKM0N2hx3/Dkyo02yViiGIIH7uLRtxIX
k3d/OSeigbln1cBMo1Dc2bC0XkLClG80uOi232SzmrtJatZwpkSD7SRIlVxs2RkhBbZFQsIyLomE
cVRUM6CTfKyNkuWRl6C3Ac7c1MWvCf1JBjogsYVr2524CzsUt15j1MGP0J6Hh2Ewta9qqxSAzGal
A/GbRV9/u0//uh1+//rZkuytHf/6VmwMXaRgrd+KtX5qv90AMyOyxpoZfY0xuhO3Vw3tmaAYO3ap
LPKcbGjLeFDR8j9nCJJ1mnsCHUlVVtT31qLXP0n61jQiMAJzq0Sg54kiDasXhpGVTbJzRZCGWSRU
6VkYmthd8l5/QZ9kih2x1d190K3O5yjJsh9mjwFxqwyymU5kV5WPUy91CO5WMN/C+mlSt5HRRG69
pSSZ78ime0n6ebpvU7vNNwpXMV6JuY+ucJzU2hmy08i8joI+SbdqjsXhVK2B9nJBU764ZMFbvT9Z
Wtds0tGxiN3Frtj4Uc680nPSontWs1XDztRPlKdtT/LQ5UK7SPHbVpffA1FL6k2buI1NNDRi2cYN
Lz9fMFm3/QLwyZ2FhyK80dFJaF5Qy+jZboChnmilZk7Ixad8gMdjt5pLpN5Ss99A54/60WyZIy5A
QWCTxCrllBlLA/00jj+3Xgaj7yFvO73hzcOk1n63sAO+GLDA2edtELS1R3Z8dhvjdoDhNimF8LWe
e9o3ZNbY8DqIFXzhgi3zfA4cS/UoWsP4SxpIe7wMQsUJiBaXFUbRBAfCNuOuyKHNFVp2Cn6XYimg
ea1tugon7HXCFolCMU80PK/EgBLXy5NzrVnFUvokqI6ON5q4gFcrahv8oOJAbsym24ZgPrXz4iYK
Ly9/oeCG7ZIyXXTVIpcjo6GkqTZGn41bJQ2meKvOkmjxz2/+jxYkybJLExAEKOTA/Vu/TSDSDGrf
eWFpO+CsheG3Vltfp0IbFuAH3UTWt1JuBxXxNprT4Nfnx9+3cL49eqBvaavhUDYse30x/P7owbQK
SU1ll1Xhndt0GArOtbaPzzQjF7sSyfTF58cTH6yAawIY9hSLRhz2zf0DwtUSZSWMnk3iuHZvrW7t
fDfneBnkc19PCEC0xfA7tik+2Hv1NKsr/QdxmuW8nWZhuXkSZNvFVPRzXUmoQI+c3/oG+LencP1A
gG3h7MQx6qjUNAcGz5VRRdco67xaCShWnNncEatlbEbw6hlohZjuG33GEzQtNsTFCeWi3mGYKclj
27W9oh4Boe37r9bz4X0NltAAS+gwpD4AExYY2GF10Rxrc6PWvCEZQweHME2eIxf+fhE2qREM3kkO
RCrTPFiEBcL9UYU94EXlONyYGRAa3N6D8pobrf0KqXiOAeWbluqqTdRgTJpj3taGFVGsi35MZh8V
4vhYY3QS295qatW3FSPb5QqcPOK/crM9csrv71060eyWbY26U6UO2b+VUDqZNgB0znhYqh9CL9td
MAX5NraL6C6Gd7M78hHtgxVtcpnfMKOgqzVQkTyv+wek/Vf2KOZVb1Ay41tN4hA+rsYae485s057
lMbHLif75Dpx0vTbODbYfse6Vbafn8j+PfFmeIVcLcjREyb01MOHNlrMSlQiqT1DKiNEI6m5KnTJ
+8+PchB8/K/DMGxmiwrNFB/gwa2nW4IXY4q5QSkn5xZlcwaGiWHyLbOt+aVn+rntaCx/naFEnM/k
uuoem/uE7TnCmpRJVJ2CGU/U6NaGE337+dntL5zryWH5pXIEQiSxnzsH60glEw0eOifXrHFotSmV
zZSJaAfB7SsGnGQjjUH4QZ1GGL+G9u7vH10QXI3p2AJvZhzUkXGjtVDfrcqzl06EwC/K0S3TWFlo
MYetDy1LuUwHGum+IOkIHfEyfv/8DPYf139dPxBrlVufddu01s/nt5oJmGlEjcc9MBRJQSYdZikA
HUk93aA6zoDOZPGJNrfD5vPDHhjg1+OaYF2p/U0WSRCQBy8MvUZsh8im8kDSlvEmICvqaxYy7HMJ
90gvKdVs/A2luDZza43om6Jx2sZmnNLiMLOl2oLPjSb/87NC2be3bL+dlhA4wBExCngo8uC0eton
7exYBLpU401Y6/ILurSWdhCSepeCrPFt5H2utnQDr/QrbLUbJ819M1F2MkrpEFhJgk+1sbFPh2wc
VFfXG1Y8fQmgWIiss15yjRwPAmMMpfSZuNL4ilIRPVpQwZNN1lJQVQxldnwWy40ROg8J6vgLOqd4
8lJFRjp1bUwuZMbS6lII9b/MyIkeMXk2CSDeKF6gflfEEuLlBClWTNX8ohDRGG26UWqnYw8L119y
MBV+kGqB3zDr4y6Xc/Vk1KN6rVQC0EYeWUNN0i0HP08HjGqe4Qjca2oXxNeaQh/QbSuhnSIXJGGQ
KqoqXRiy1ujKtDLv8GaPgdcjKRFuY0Dm84p5RvAPAJeAZupFvdkVsejaMwA53TbHr5n5FFTyl6wV
BdcHDvZvlugdZN6U8uh12xQQgtnVzasWRHaOsCU34V6BnDsrYKRtjJBYOigpfXc/mXr5iGixfaVr
U5NWZOYFIRRtk7yCPXOCU9ZkQzLQmfEizc00/uBFHpMpzTvyHutLPm2txcmaEz2jJ08rJEjDbSJB
wbqiFPN10WfitZfT9AOwaHTFdmnQ753Iih9i254pCuPWuOwVUbBRKrWITmRcliPliabnhGD2TuwG
HdGpHnP2LkWnWBbCrUJua2BMC2fGYlHLq6zS48dIX8QVxpC+9dR2pgXbqVFaoXXpG0zRNGx2i2UX
qNKrap1aFTOYTBonpwUQl8VtQDjwSynvf86w1r4ZAc/Z2poOTqeaCDiMmHMnvLQiFtGrTcXhS8za
5Jss5/45GTrSE/VEVZ80ypWfVJeE7DF2XX5ZqR0+oojsCj/FDzydzhkJQXgOC/2+UdL6qexH9Qtu
DOcLIjQ189VZT84gOYSVC5+/nfFuwVFgS7lMJBYtZUu/U59tcmB6+wUEZObg2CTa2tVKQz8zU+jG
O0pZNnVNqffNRqvMcDgPjYFdg0KijrZrJyUMt1EyJvYq9wFVkuRVdD10aTq4MywuNiXpNJ0mMqpQ
s8+KzrX0MMbOdDSbqR8Pac9dug7EvSWI2LIwva6fLSYM+PdpZ48eu0U8gBODQwEjZKp/ITWLnmWJ
pdkzp6WX3hynctggqy+Rlg20KPg4+wamAbNeeTY3lpF5dZoqp8OsRQqIxmxO3I6XwA9idJbJtZfa
qs64/Gq6IhQsFLs0mnkr9zqAX7+p8HIRoinwsw6Lzr7OFWmWtDujIs3UpSqrVC/tLKP1+0Cdi13c
crO4qdKG+jbTwCXgAi+1RzZzI81H0JFXSCvI3WrUjlBTzRpU1KxdYlWbYFEDDcqQ5Mbu8w6dFELx
q5IvSvrssTBpDDzmFV9j3F3UeFgQhVoFmcsYKCS/MA+1xzCW4ASJ5alq6uzE+ja2+CB8q+tpI2R4
yx8NPWPIaisMx05TUKvfmQsogT/Mbf4zm+0aOBHwc69XZtvaKTERtRsmpsV5Q6gcWWxhZd+WVoPZ
V5EFD1XW6c6TpugSl5ETPOZmsdD8Y6DG5zqtD6DutPfzvGic91LJYiMmxYFrGYfC3ra2VJ6YlfMu
Rg8K7RBAkX4TCgCa2zWQqzuB265dosGr5MZitig3ZpXZ3lgNNRvMajBuoXRMKIYa2S5+SfEP4ift
xztS7hzVLTGfzRtjTnrV1ZgKrdrDIb+IY2FWjMK6qHITp1TPdbVeboYpzu5UdWRkSbw96UM4+hlE
TyD8yhMnoZXoMcnUp400K+VE74oh8trJElcVGXbTlg5BeAL9jTu/oJz6aQoECB72TpXQ1Sh1/Dxr
hHEpZtq+rtMBD/BsKnRlK8Elfc1aFN4YlMnHVXBRv6qLnjzwG4xfpGn3o58gR32SeTPC+0ZOE/tx
EK8jGh2RmD9LIgDJDg3X7EVVZ4qbNfHtik5ZzglzJr9X1/TiWmooO7DS6LSR1Maxbqegnr8lxTSQ
QqnJ6WHIkAWczS03y4nRQsDYmAPDdwRhbAr9tpqz7GQSi8VeHcBAj/R5XH6xhoorBzEJ3YVWjqHb
D1EY+7hIusbtGVSf9nT1e080dVDmrop8pt+ObZli/zdDFB/XPSvteBFFVnuTRUFr+YsorcFrk6zN
vaaZmBxVRZV/L5bFHlnGVRoUXlNiooBx0BhokBmT65eiLhxBolmZmD5xXLay0bVlmLw5MuXkyaEK
AqS6/dB5RiUYcs0ias94cizdBzA5fEGv2m8Z6Vrfam1WbpdSLN3pkuXppTa1vBMj4Ob033SyL3fK
km6ysVQuxj6o4hMjSImQbZtbRDm8LuohzL2lRonlFO0rlJ3qQdTjTQN1wKW6OasIfDxG631fUps0
JkEEs/vT7Hdb356U1Zj4aRTo4Dc3oWBBANIGNqWylXN6BMSO4hz2oW6oV1bRaUd2NfvbubcSjukB
iUmOQc/Z0A8qekFsEYwLpfVQ4s9XSxRUO2VuDN/qe3Vr4Ys4srP+oGQkBHENBQdwzsjiYKdf4RRf
c1U6atQ6fETRaHiF6Ket5CGHAUHWTbAE2ZfPK9WD1JF/XaWkxWmC9HZM4xDpTp8NE8JgIbx04uoi
c2DlJAQ3ExkJTmFqeKuPQZv4pGwHtKHRqTiKtDz8gc3V52fyweW/BeHgu1jjj9SD3bNS4NaOg4gT
KROF7kJnEeozDieDgebajgQCkDlVTz8/qP7BPUaPQWNsAGkJdtjBFjo1Bjuzi6H19KwdfsLtMg0Q
knjm/DEmZnHbKRBsoTE0ZbArrKnDLOpE83PUaYHu1aygyFyYdRebqVvCbU3YF5HoWd9fOlphZZ5m
N7zUV6F3t03JSHtS9ZbXCmCF+4VcDT+MEgNxDmKGtHT0S8ccSnT8HagHbN5NyWy2HcqB5iZ0LHfO
jWyzFFoR+kQVNkz66zmw/JCmbLtzlLKlw6kqkzuqpJttyg7b7JFu1PuNPopITSXZxCIciLbM/iaP
HoydiyYdvTzPtV+qYN4MkyOB1PL517L+nn83vd5uShINmASxpWaqqB/snhSO3CWgLAHgCJ09rDR4
DQtLbCAZfQkMqjKPt2ADEqwZj13jB489T+E6euKWMDTn4DFkf69Srys91Vs2uDbw6dNenfpvBhga
3FyNfPjb1ypp7dv22wiGdIH9z1SfFo0MDBqQgsApP1UUk/RJZsJKI7u7vLLlRpSIJYLSsY7snT/4
Nn87Moze/SOj4CqgT+s99zH70dAMQHTZU3akK3bQYX37MiUTLjZDeLJ5wg4+UCghIFHqZkCuEeUn
cKyDS1yyqVcDOLvvM7tZ25Q/+pbiychbxY1iO/zqdKF6aczCOWvzMj0FSl08m+gIj/RNxPvnH0IM
Sy7ofV3oNMj2P4OMMIM8bjJ4SFoqAJB1JYZUdM1VCWyrSV8gTvSWp5HgfJ0gKcndyV53oUFPwqRL
1TIyJLIoyt20NyRvSDvqv0O6qFo2D4pBNotDnCwZuzN8EBrFWe9/fvd80P/AJ7Ge+ppdR1TawQJW
T0iZSbee1mAjpEtST3bVnLN+9ZXofqp2fWfEZl+6kUibU3ra6ktlGtN9jAQkdAc0gtOx71tdX4z7
Ty9dUBZwU5cGKSWHX3gXcbsTItx7EKukfoY6ZC2yxlJ/BqHI4GfNzSVnVlPib8h5QXpWZB1IT4xx
8i1X9R4RkRTDF6co1cUdQ5VxDbUiEkVawrG8bgmCeDU1ojZ9J+tA5DmRbGY6TNowr4ec6a2gyftJ
SGYybIIIW66HrGIV6+hV9qNuyHo+g/Vaj15s2spJr/J9uYNQFOxPwxzc9bkYSoa/c3hPQnr03KoB
+rIu7PVfDInUp2wJjdhNnRoWWloEEJfU0Sgnvx1tMonY6M6FG6DVUE+WEbL+uQWx6GsWTwDaiE5v
niIG2He6SHPTywv0dYzGAJhkMtRoJnSdXW8MZnvKuV4mxuKbITGR6L3SEEvKnP7CdFJbbhWz3XRH
9q2mb+gGqDYc2tYFoEr7u0S9+gxrI8mQwDQ5fqPWURUkNSZOpXxceeAyKxKC4Oe4G9ASjuUW9UwO
WFQtg00W9vVD7zQi9HvTrnQv7xgJwT92su+h0oeUq2aZbRTNHMRO2m36y6IfYJxk/WBsOzoUVLuL
XqGs4dgVrv20CrzMmrtrZ6Hx6tKWzi7YJckWf0dVtf6URgjdWIqrS5ohZC4EpH4r7uggmTvyYnm/
uFs8AtKy6Z1LAvcOnpYlBBaC1oYpoxaJnWNOI5l+yeqtkPOZkoDM/Pzx/OB4JKZo5DfxKKj47veX
F3Vo8HY0ebfSjEl11Ks6ZmQ9BdcdlR052QwxlCOX+H5VZ3CG/M2CBc1/tXXF+60Ri/yW/7/q1nVJ
hz7SScb4FCt2feQ4H6ychrTXJ12sGom3lfW344i+bNvGoDq3AWPcUNCBqcYTTZ3eKAgmaQGZbFJO
eSkMGz1XkpvPP9n9ud26qtBe4KVJ45dVgz3z/mWqKjg5dUC5MEyd3PakXN2Ivpq8XFXLx88P9cGX
aFIQMHlgN6K9e0+qsg0zym+u1F7mO0THWgCW0y430mE/SOh7++3vH1AyjeTiSNtB2bJ/bZRZqtKU
ovNQKGKqZKJwEtBZua/R3YLiHo9hFbX1FXywYqPGgffOIHSdth3UW2UxWy2MY0afORtOD8+eDu8D
IKVfg1DA7S6cZZeO/XwPsF5p3ax2jG9KmsDRMu1aTTwrTcgwdxDYX0W0vRUf9ClxFkjW+9ukU8A2
qdVMUTOXTqX6+OvEsUHAB7ej6awzY8pAGxDwwWeWg7bFFU/TLaRPfobMO73O85geSW2qEEjNMDyb
RkXftAWozUyblr8X0PR2Q1qqgWrEXKs5xhL7X1pIr7Ev4HV5dhtEXiNzfTepc/WrC1KL1ko4uZaK
jOHzO+WDh50yWVNNUEpMAQ8L8sqx575tnM6bNG7KhZHPmU5cxRHK8EdHQaXEdJNnfS3kDi6tRImj
Abz0rNJevjTshGHa2tX559fywWMGUt4ybYNX4xp7t3+Uhg1+r5LJ7k2NLLdizhF2JjqtIPJk6JY0
1pEF7IMVxGbvZ2rcL+QdvamAflvAcrNSzbGRdGW0wjx3OiV+wJGWbwUa5WMbGvFBTUTuFKxmi802
Oq+D5Yo1w6aZlo+wWfXvDBOa86qtGYNQAJzGVVd7ulDsGyYAjEy6et4kcaRdDSQ4b9PVU0UXOGvU
Ix/AWyF28NhLotwchzILrZOp7X/iw9I4dZxOvdeFSnAtjaI6kRhevnWimnvPUkfSR6sgV90qiZMn
bvDCNTV8O59/7x+VsGwQmOGxqURjYx+8JIsOTWw85NSLPSxyXNSG9rVNc+2unsPWRnONBpCJj6EI
qM/T9CobwnBvwCqIFxpAgAdLjFnhkc3R+3YEYhCVgTZjRcKw3gVFAVHNMcqhC1GC58II51PgA/qZ
OkzLxomp10aEEEc+iffb3lWAwrSQxi3bQWO9iX67I2WmYHTF1eIZ+HJOwyDMfACcUIinpfZsXnQb
XEbqRTQM7cvn38EHV+vgb+FtTv+JMzh49kJiu1dcxUDVm6o3ETPXa0UDzRqyuTmZzab7QcFYPn9+
UO39UREf2oIrxfwiGVzvX28Z5+HaHGVdsUpwnIrZa90VRRtYwZbiAcl42vWLF9WY3OiRUkFvErVd
xEWtFd2DjaGa6rUyosKbMULglAoNaSDq6rMJ3hH6Y/rYlbhCi4ZiNpXGa9SZrM26IKeOlPrJ3C61
kSvAOmEK76Ix1kBDh+18mS9Be6SIeL/aIHugYlFRx/CsH26KlCyTVQlyBJH3QCASXFXIWFg8nSAu
Tz//XN8d6q1nioCRCA+ksKuE9vfbKAWXlBAgt3i51t0v0Od3QTOa3pre9HdvWEoU3nxrT4Sh2bs0
tVjmcy5GNp+McmJ/FHVwWrADQ94uKrwAIvBrvWpvdaKptp9f43sxCDerJKWZjoJOyO7bz397Vngz
6GYALMlzrEy9K0SUufrMIKSRVnmyzIt1A+y4hz3JNJcJmn7VgpX8QoSggUcgXHNW6vaqBdh+LEn+
3cvS4swYmvAMr4pk6+Cmxmmhl1z64iWTFVxGsrfOzTDVzz6/fu0ANs+nzvYFnfQqVLYZ/BgHNRvM
Qy2vS0waEygfuY2Fo0TgoKpM29hM6B87Oysf1clcpVomOns/KJKRaTksUtz7bMRnd2RSnUHq5KXs
IsFuvjvwdn+USQmaOSrGQl6Cag+KzZiq6p2i1MN1Ltuu3pqxSu4O5V+9kJaXlAGbeRU8s6gJFT6F
DqnBAytDmKwK+mZGjewHo83U5nWzFUMvL52kDgqaJYw3sA5EbPNnY7V4tSMRyV66YMiw47R/agVB
Giv3H42TYed94zJRXl57os8sD4h7pJ4TtmeUZyFG/Nwdm74daNCqKg7JFAePS9wYYPjKUQJmtaz1
il+NOoTVnsm4fZvLuQl8HCVd+AukqfnVqafhp0mSQwHKMwdKzPpVIT5smpk3UDxV+paWK5PSBqFy
4efD0P0guE77zgixdfAuhjl1M6bFziNAqr7pcpxiLl9UgAKarLxX0w5XqJ9ax0yKrNp4wbSJxXLu
6v4pLQPjF5oD7XyZNCSkSpNWzsYqnQIk8pwVl0z+RHK2JGmRu5YQKroe0sbumPiapACwhaVRNWfN
6qFMrN5VrTnT0Y62bP3s2KIon0bd5uhG1dwVuHlX7ypqZN8cOrStYwftsqgK9WvZGcTPOdOqN1m4
GaTLOI+eBtLTOvAxcFfXoTGNLxJkkLopoOd/B9cda25dV/lXpcdYuIHbKxXYlyCl3JT9KrRYsiEC
pHFjQVMH2W90Yi8CK2+vhcWJiiypOaHtLQHx1xVQZwMLFUlqyuSga6kjNCl1OkPwpyuq/QJB3kDs
a7CnsP9jiXMnJC3AgFTRuAUpAhHkCq28RKqXO65FdSPYzoBK9iDEr008eMQ4UbuKvGdkbSMA+KTv
DT+ICtVwRRDa+i7KxulHxZhfv4i0wNmqvdUam35u6uSiVKzBdpPYaB4bVrkbLLayBAxT95fIkIqH
JKq1+x6BRrlpsykgj3yNMXJHTGi3Dr6r+8SZHMsb6Yz8UJkj/2iXYdToDjnWI2QfCV6mJhXc5QlD
5KnEI7DTWtYm8Y7MmrFWtlC6G0EzBvkpWCwIHtUGaln9wu6mP8UurudumxN5AhS+d16opZXYbYe6
2xY4OdF9mAYfzNB2aMfx78h6S3gBQwdSvHHwFJTnCNUlGmm3gA2OIiOvnZ9madWPGbkGKbBV3UDM
pInqXOBBep3HIWQtsKKBB5pAohT/mKx7d4iLCF2BYVWKr9NrL6A3mYO6bUMk3OcZ1ecVe5ugcxul
1MhzcMxQO/KO+uhNAW+W/FgHvz460oPapmU6Aj2CDhY8ILvYArqyvxaWpGWW0Og9Z7qZLK4NyO2W
hyy4rZmhnxZ1Gr8Fn/Y4mpHRYNsVzQONOAxWny/kH7ys2a2qNuMnmtC80/Zf1tRbWYErYvQ0YMQ/
OvQHXmkU7VNZRkfKrfcvpnWTqiHftRCmkaW7fyTMt3kWj+x3gPLiVech31VKtRx7Mb8rYmmuYdJx
6K+hgUWSt3+YLmBSwdwemUQ/IhxoeG6+Z2IRLkGm8oyHqr3RMjmcV0Y177KorJ+Q3PDwlCR5ka3G
3GXR6pNpRjymIUXboaV4qkpF+VpyPzZHPv33WyDOloIXMbNke8soYP9skc+UmRK0oxcx5/e1ACU/
VadMXmn5WNc9Rtxd2c8SNHYeXkYkpZ8Po9H/3Z0vJ0G/nPEjpYxgGLF/EmZV6rw0GUIwVVN24xxo
LriYJ93sjCsM8uLI1matQPa2fevh2PgyURd8UYfXPA3Mz6TNFG+IBv0qVPP8B/7u9BSHAp4nJw6O
3RLv2ksckG22hZbdwol3OFKLhwy9NCR7OLGjPEGnW92XwqApHFhrXrnTnQTOmtARLPK2pUm8qdDd
H+vPfHTVbHEplzRIwfRL9j/kUobzuEyr1Spohie9WexnM0leEYObjxpZBw9/97nmminLaC7g2WXD
tH84KbLUJhyPwxVme5oVtoKEMrdO7Dm6O3Kk90uILYTG6x1SjG5r9vrz30thZ1Yig0mIRzcjhmqO
aGlySfmwnsB1EssCsLp9ou+QhTuD+Ml4Y6lxfLEEZCy5LHbGbRWF/UOsJNodnFPUYLhQln43mJX4
aikiIGwiNq+wRAVfVMZfuVuTU5Jt6hRQDgV2peKF1g3AlahMd5j0u69F5UTPWOxDpHlsk8/HoXAu
l3iQ0VYzQDtT8CT5jSSJktTYqS1svxL1sptMJ4v9hHBOuambpHiebRHFm1zRqx9mS33LBGQ02K8B
8/A7JcGCEis5yM2RIBFzZ+vh8Iu++ji7GpQfhCKj04SXA8qt+suQR8znCqIahU9jMD8WcvXB7SW4
syz2swTFk8K2/yUwLe8ssjHZCk3ZU55b2gWxXLavDCPiOzQ9xZGV64PjsVjQrmWHh27iTdjw25cO
KixeUKNRuTiiw5hmBApSPLvKPYUlzZ8iQz3y/ng/yGXDgUmG7hW/Hb/MwTKFi8uECbQGCRBoezWx
gLthpZdXaKPa57KLkNiXYAhtS4CAcfSGwTXac6BCj5WjzicoFeVmSIAgJEqeNEcWtQ8eAvC3piXY
9vK5yIO3vFKP0imgZHu1mOIHPXJSgkkHm96VZS1HNtjv+hZ8EFLloWbqijLo0IjQ9fkYKbrNsRxC
N+K6ri+qflHPURjX/LGMdgEj+yMXqH30jbPF1pGp8F4lxnz/DutL3MyKyRVC58YgVc+WFZwXhHoa
W3DMg0VlHkDTt8dMe4hqBTMlOEuVOAH0r34EXne+4Fnk/TYndLJciOvpC1gOPUO7ktQPiPK6O5Pm
2+I1K31ou+S1vOZ3GvaGjly/IYk+rXcVoca/kIUjawFF0slj1draczx4OdmaRoaeTVWo81XuX+XA
IzsFtPYgDfXNt5hW1Ja2dE4GgiDLKAyaHHeerhBmiFYxynR6w6nSGThtrPaiqZ3m5PPV9YOqifOR
MJLYbAMWOyhnGlEFDsJ5dHlFlcaUr0ydXAZi4ZENPRblwwtf/V0UgsyycD8fjiYb3KgOIJTRU8M5
PumFWnYb+Ojhl5mwa+FaBbJdZnpJ9LzQ+lkJFaBtsRLk4TMhIoQTZfB6T+MmMEl6gMtzq1JU2Ge1
Qd3NbrwVtdfb8/SFltH0QECeChs6Hkl5MtpIidE/RAG6Bkan58AGFmNlP5Q/2fKK11SbbHbhqlnc
YuhNLuzZiW7SDAW5S3h3G2wlkauCajqoH0haQkaR2igXPab61i9S5LNlO0d1yKNB1PSxcedb53zv
hkHHyYCV9zqtfAPv+P4NE3a2TIK4Mj1E7KL0LQWXLCwLfWRCvQxoTW3xQFdOu5WK6ZCTW01TflaB
h/kWm4H+JSXWMvxC+FRrbANmh/2FEkz5M1FsK7kxtelQQMer+43d1k55Z9tJbW94l8bNv5yIfwsj
8D9jBFxXr8Vd17y+dpfP1f8CUIBwWKz/e1LAzXP23P/OCXj7+3+BAnTjT8ZbeCANKmOVrdZ/ggKE
Lv6k54hUcO0AYrNhIfkLFABDgEdVoOfDj8XcijviL06A9icrJ8Iu7K00V831LfE3OAEHOx1HWwff
NN/os9LA1g85AcP/Z+88tiNHsmz7K71q3MgFg8agJ4ALCqeMYKgJVjAEtDCDxte/DUbVa9LJpq+s
cVUNSmRGwgEYTNx7zj4E3Jd17c4HnxiSjcjcNkgsbw4mkQJlaeaOVgZS7ZR8ymfP5/bP4H7uUOfx
PZ8juTBKa9pknBltbvP4wr6fO9lcjupQGX0WDk7mhKZmVGetQd3m/UsdTX9/LsUhbnV0cWQ4XlaH
QiZ8CZU61JFfYAoYnN1kO+mJG7KOTgjrZdZNMgs4VkZmv6NZP40xNuiF7A+eQ3tZx9S+a6HHPbiz
A2s6JXnGzguBxRoc5LYzMknUgmMlFC9BY38H9Cm2o9XCL+PsqJAyG/RhHYy9+FAW17iRZk+TWgCM
+tmY1PCMhJpY1c3zg8Ak8Dkf5PhzSBPtq6vBorEXiZw/nbLheqAuAYlpSub7rDSMBwsr0tcOnf8l
se/sSTP9Tq3wNmOYqMXMkS6R/pjl9I2UTK3+++8CGAFbD2GZdGKPlyJDtKUhRh2jRFpR49ZwaEX9
dMp4e7TNWF8F4i0+ELgIvIljcIqT4VxqR689QEz7NEjgx9eJHJu96UTt5v3B5b4xupCs0XeywFmy
pVwH+rNNLJAeThZN1B4i7E4S5yxZEkQfmrsMzDLUKoDOBiztvA1Ze0P6ULt+wNU865xbCDlWt0b/
PdczMrzrX7FmbQkj3Jf+jdkigjWuOTKEOXy8ZDQ3dvnJI2msl1SJF05K5kGo2yG90LuQBkWkZ4Bl
v1np52y4wClCSK6G0Dxx9W2cG1vYXKGX9XAYANosZN+RKel8bqObrJ7voIGFfnTIFiw92d3s/Iq6
T/OSXY7pPfCSXSEuogECuLgu3Zn1e2fSqjQIYCSJzjWLG68Bgdrfq0ydeLhPItlnC+OfF0m52ENH
KwjLPNqu92lVDSz77YGgTLHnf+4cr9J3lI9/pbjXwzkX6QGy5XfaCNreBcS9Sboh+UhR9prMAn1H
r0zblLD78CGWY1BGelD5s7kvQReGJczeO5Ti6W2UofIys+WSpJViS2XQRJyLuMkbxc+isbvz3LWH
S78e3CvHavnuNCk2ShbVBzN3mvN8SkdeTzXvDYISTuzUj6KH2Z2vo5l0Nxp/CLBobr4cYTl5ig0K
zu5gtx6gjihNke7b88XSLDZtVnP47VORChIXrW9G6NWXuK2Mc1SROr1PSrTDardMRQaFWPURBiHL
BG8K+glRQo9QranPpqjln9zjLbas/NRbPC5QPd0ACjJU0IaNeOBYoAoSyk46V3QHYuStMCMULGxj
39l3+AO2mFNW4eCcX44o59gi95/dzJj373+mbyw3KyIGrz8WYxRCRwNprLDH5ViQDpo3Mb35WnZJ
9Lm99+zIObH9f/NSrKdshOmgIdJ7+boqK5GyXfr+kDlgXwoQ5JtSsqFMcOCc+D6O68JPT5ZqFLt7
VyCJe5qcnk0+uui81u6b9lA0enddeqW3MaEn3o1DN2KfImktTxYvdEeVHxKhN9uGmgr5TdK+mfva
2ZFf3l4vc1KeQlK8noGpoK6ODPR7to289+VDQFm2jK0n5CFWkbFtE8ywtkPAUIA/lS45DayNG3te
6Hfml0iCkzPHjFjQahx3FVamPYjM5UzDMImvatCvY3s+VVN/vfOhaspCjfwPZgaVy5e/0IrixDFm
sznUhFrfl5WqafhMxYWzKBpdc4Jgu12cg8BRdmKAvFox4E7gc19PSJaFQn89Pj57aTLWxRodV13O
OUQ3d87JC+lRCrw/4l9fhU0dm0j+DdGBOt7LqzTkhw1k11iXpa4mSDkpz96tTmETXr1n2s6c48lC
YTfHFH30XTmx7izFPCyX5Sz2mD/VGUUEEbB5xYw62rune/rP+eIfDsPv/z5enKtfxffq5/MDxvoH
/pwvNJsTAaKM9VTA7hMCFjPSHxIZGTV/Ocx2THmQJfjc1zLPv1Bk9l9UwcDLeWt9FxgFf+pfKDLx
FwvNChBbZcb8efvvHDFeDhGbcvkq5l0PGkhtUSEdfWgidtsWo0sTSsP46gh7AQlZsyFZSm1vV6Sg
PnsybxwsjshXf67HL2ef76EUp1j/cuBDOl6mKuF6bZXHcaBFGPYJ+DJ2A36mXeew+0I9j6LctBVA
orr4orxZo9Jm1edNW80X3TjdTwSyXMDyFButN/Itnsfq1LHk5Trx9DttliLElqZPA249Fj6fBny/
XpYqK1CXu+qbrMfkIjGlT3qxlCfqMq/fAK05OmbsiCm6sVd9eSWBL0VfWqpdg5/I/ThNzt4A3UUh
06u/uRMHhfdfwcva4npnTProgyjpMidQyXx5vdQoUuQONYk+OR3hOaMSQ2s2Dc0kn6/Wk1gAHd87
8d7fuEk0Q1xNCNRYdO9eXrTIihKzbqpCkNFaCJRthW7lRNn3szwza+33+/d4tCv7c5MMEYMPy6Ud
dLzMQ2mJqaDkAGOWCq5BmwJJwaCCz7RGr/Alo5dErb8X2gfTbYS/iRblfJCFZ/909RpP/2g2FF7j
WYlqC+qkdrez8cS2t9Jlgq6aag9gydWPZKz0bzJlaQwaY/E+ZIQry7P3b+atZ8cAMWmurgipY92v
Stmf2EkjQ8JWvEOlVL4v22k5lHFeb6veOOXaAsvH2/jfjf3T06NgxXTA0sFoebJ0PlsDF9vpTFk0
eUhtq72I4ow2jIfm5jZNdazTuGVTmpY6ibJtP8XnDna2L+DG/cuaNDloYlZpZtfka0OtyBaiWQPL
qxpiMzUnxQMRO/M2ha6L5R4vzS+zlPYXSXxZeR5bcXKVtOUaSw3Vvt03icovYBJk5lbNovrUK4Mc
V7zJybRPPM8rwpiG/BUSgrrdujh0LxpTxXdZ5KOeICAJZ5TlJV4RQHhA4+rNdXY/9Utz07SD/p3E
TYv3RjYuHR8fKm8AGtG/7xa7MqAvg6jYQkBBrjDoE86ZyerkJz+FZbklUQblgqjTgaO+b1OmVI3f
oWWJpH1m9Y32g4g7+xNzGgUCBhuqhmZpb/Oe8L9Quql7hqjdultIvM22Aw6ks5b9kH1Ip7KgMQ/n
jVw8nbDCQnkPlvLdhWNS7G9G0wTAXrpRZ22mHu37Bhit/gO4tfGV6GmtuKXysHJa5nbiHFrDYQU7
NiFxKqOlroO4TFOwtI7S7XCglwqlgkrQSH5ZJuRWkOtMDkIzJldu5RoPCnPgjDhkoN9V+4WghluZ
OEnnecRkPhe2d6UZGTKvZcgTZLRF7FFXHhrN3aQEBqqtldGAW5Oq+ofRaJg+iS7VGuRxqfW1hb2F
P6zRScac22awt7B71LcSz2cbQrpumeAnODPJ4NbQ8SC6JZR3RZuESyKb66bycPKVRoW91ZXjyGmq
WiyLXKCuG3dZB9INfYkbFxA4TNRLmnDSEkwwg2gkZGo1uMKN3ziN30dYlmqT/27p1We/aZZxo3yl
fS0A/sFmnGLQKmbV07r2abgeurJH9ufp2fQZLJDlh7WHUQttoD5+HQcCrQPlZ9N3t8HaRBRkJ28T
u52dBn5B40G482BC7CxLLtdzgpJiq3e0rcjUmYp90pNAESbAwBcQx5TGNwjHEtA1c+fcNrZ0seGn
rUDeQAIMVOQOAVlEZHC87ZN0vErHIv8NGUzGoSmG4nPh2OOts+h9ydSxmF6InSK+hilOUvzMiB53
6LfArmAQHW8wkomHBdJ3vwXk0ZyTgQSIEUhyH5T0TAbilKYx24yd6zyO1VBde/SCC2AFJMiA9m8Z
sjHquBaESZX+dIdeLIEtZZVuTSWNW0HAjBWQs+OQJl8k8FkSVyP9vUWHcN7HFMT4Oie72hLVjsM4
zhL9Nw++IQQKJviyWeZR/J7zJNVDZQ5wOTuQXP5mcReOBnZuOoi7baFdYkcS1YYkZOo8U6UvaFST
1PYDY6j41hM7tQ6OnQ9I2PqqbwlndvCjdkQF0ryIda3blHOng1exNWLvK42g+qDlJPyYmTZGYKJg
0lvo7qBIOmRqXZC2pU7mt1c7Xwxsb9DD8wJ0eQVvdOsWUlphOiBs6kXPj41or32suny+K8fG1fdD
48RJODblWYPb6H79qq29M1fSoWQ0DF81q/E/twufUiBg54qgd7R4CME6cFSbm9L/5dNdX1hE9fFS
TuhYgsSbDStIEokNbhzJdOYsH9cf0o7IbhJ6amKCzdloDzRX7Jndk16gBHOUc9dWI3MCeQOUwlSb
1A+kYefow3Td/ml3S/etY89Q78ehpd4S8WFvRKwj9+3MwYcMQ9/HDDNocfdORWknjLtqglgxZJUR
FJ47YHkdAfKfJ62MbnIrtYieaTKcQDYRmzJwCBwDqpeM2T5Zs5gBiMTmZwO5wceGmme354TZU/J0
ZXFudqPMt2LUrC8g7w2HvJTSVlsql8uKX+/lVUdeThpUQMt/JSQfX/E9Nt/Iyqx/ODDUqAW1NfrR
RtDIRFdaDpcIVrT5kp1TcqN7ssi3Os0wI2Bitn8CXlREDWuN8a0nMpGaXes3N1lHxTcAsY/YUrDR
vxI9vIggYZuT7wbHbk1ca9bk/eZ1jtX92OU2bDZMzN0mL615ZlDFxk8A7QXsI8bNBvST+9Bypv62
UBRcNokmYHRNxdjrJJF52I6Kbm05d2U2fsGMkEesI4t9s1QK0FbVuGV9Fg0pGK8U+lsBUsJsdRZY
NR2a3CNvljaj/WPwfDyb0czHENA7g5yTNsbgYYcFps13DuD83CtrZbOUaegJ8Rdp53KoZ8qdclqg
lYgaOizxWqiao2ypKKOMrb7lGAHcRroJRv3BXZIlaGWlaXvDqvMbma9BERL8jUanK4oeiKty23Cq
ZJ0FtD2KzyxdHfPvSFZBw1YRYEgTLY9OXrXJlhE6fyAOQ/I0SsUiTj5yE+9IuTOnQNbUkpkkC5Jv
0L7U+GvLXCLw7UiAw9fjpucl+n/Ud2XuPnpulJusBGTwBHj8mdxFoqiq8m6NAwpLolUg7HML7B3V
J2nRZ9+khZvnASGBKEN9beajjOlJB11bL19MZ2n4niyQtYE1u+bvcojKljZhg7kUazEg314rqq+0
lrSMQnHt/RA+AQEHXLvNt0FQK0YbPFv3FuRaCPWpmYHZoSCAgmgQP1zp6r8cSFUb8oCJUdHbIfod
D+Bwg5xHle+Iea5vlW7wLoCLNPZmLPPokHq9+dNcxm5bAIT9VoJnuokSdGa4yU11W+SacQXfkHIw
kKevrqNNtx7s/Sq006ijFAnqa+sPVb5DQsEiQ/7gjiZxfZ6SPUM4Ro2SUJJ/1QUxCTG/6iZdvtp2
Yn3UiDW+NFyEx5wlWwWR3u3br2NLrEkok7InoAcV6ZVlVlZ7li32+HlcRNaEPDj9qqYBPIci83qA
Os3yfer9lpR2ueQf0UEbzKsGyw0ynIJ8CaRI8iBtFy6TTYEUYzrqf0OuuNKuyosULxO73QAjMR+W
nhf9hWpcXPd1zx59461/T8jSO/+OevRwQSnMBsbpICEUd9kgPiz1HBFRU87LZ+B/wO/ayZ6vs1r6
TqCgu8Xw4hpcM1k3+ep+ssaKblxUux/pYgxVAPnGAW3iJjZV7FbErb/LqqibNpwdou+9YaqfLWEL
Hx2fmh+i8d5oAj2r24eSlPbsLGqV/YVB635MoA5esM7FSGVLqMIbQWRYtWFTKP2NpaeOG0hijSVR
dF4nAt0gzG8XZU0TbTOYnPQ1EjxMF3rh1eey1ad0r2XkooL6MowvoKpYEJ0SnFkoQfO4rChGcoDX
Y65uxtx4NA3RwCvSVepvU7/MHqU3tQiE1QwdDgk2wJS0lOmlNaPW2mLB9+91pNk+GCSiCtd2fvuh
i/iDeOaT8UGA1sIKPwASa62s/EoSonG/6mx+NqU+fxRuN2OkyFJ9gmGY5mzCGneZOYLo0VdAGYOF
QacriDcqNCM+S/2xumtTYkQ3hVvC1IK6ad7IpLVwd6P7Ato6xszv3hCPDylBhAQOJzO7NRIMiD4x
2AjIsLZ97VbB1F0940Z1PtQxU5KpaflPK9fZ9i3d3NzNIjIgacMnvmhUQ2uIrF8P8Y9pp/5+crN6
CIcSacI2Nykobiq/WW4zLVIFuwO3+Qm/keWa1OgoDUH9LZCy4kGce7HjnDl10e6xRBhQAecqDweS
wM7qrodsCQRouJ3mhD06GGfi4fF8WPlGN9r5RnPGYSAIJPa1O9oyAEyiJRlLVpJF/LL6jPpToimM
bp7hgF6MJdWFqYxKQvosCEAbe6yT8azOx2nbWl06bZ2ioCTj9pgElHJnMyQ7Z4X/MZn+kl7sYnDp
hcSllxOT6ZEwom3rUqTOzhn6hDwUQsWxG5DQocLOyCvGkopqCAF5EQUqyteQDQXANKRvzbeHg8C9
wh2Tmzt3mCbmASfFH+Lq0xxqQk05x/HCBIoz6/qdlUazjb1A1ma4eD2FnmLuZmszStlduea89GHs
K5bRHGdGbrLeszfn7w4iZZMJEmnm8MuJLRM4Qwk1gp1xySuc1KLOshUqt+Pr7dimNYW8GJxhInej
HA8eqCziK9jwn+d4FWF9gvQ/l9XAeIuKxrrvh2m88CkdfR6EDkCt58sE5d/J6VtkGCiLK0+HJifZ
DlJjaYxda8uOXkPCSr1tNGu6i1y8KxgfcvcjQittCKbaE3Xo1f0SIWwbOQYRX0OHSGNbAAEiG6Z7
a66Y2OCUi9u4XuxfnejY4RPVmAXKLMvfvtm1P4AdeNM19fHmKxD4nu0gXulkb0Z4GiCZ1U1517c0
onrsF27oWQmCRw+NXxWmimo1fcqWDycG+0U+Fksu+c4gJ+Qmapvlc9spa7o01ETJjox58xrGi12E
urn26ApXk2eLIjoznBj1TtAWrhVtW7a8guWtLHejp4g58qclmwJtmtUnbTb8YcO7Fzeg3uYcW4sa
NkXfZjAz9damWdo7FnyUIeHGKz85kCEPwiipHcwW/ONytiairj7mduIQAtdN+Q9ZCP9qyqruANB+
HHCNKGcJ66wpvuILmUhoibRfLAsRPdlR17Vzc8hHNxzLAadMzcb1aonXKWWMslFs2Sb54OJx99El
kuQ7GdJtv/puVbRnmFbS845u8E/S7M15782qh8XvaWm8QadEXcE37fjR6k2dF1bjs3HYHEENlh7A
7YG8oXyLgYkHKnHncl5ere5W3lXYdYccGCILoq9vKAdr2a5DPXGWEFRAXKtt5d8XPmJSjLW+PBQa
/RK2/UN6jfzV+p2p2frVpoYi4s11hzP2bhzmJqTXn5Ar2A8QnpgunKiMIlx7VXaDMWHxQ15c0YaV
rJJz1aU17iZyCH5b5lQvG7Nt+CIWak5mAGPS0vbYpq1pgxPZsDZDq/QLihW2B/cyXrAkiZJd5ISF
67yWU25xkoSDuxsyicisBjFS7FlkIdt3aPiBxyxeSvqXq7TLCe8Ndwi4immIuHHC2DxWTnZzzY/O
IKdvY2Mwu84Jif02dV13IDxd+yanUvtW0FDyQmuqieSCElCZ2LYkwW4+i2hHX6tR8oLU2jnecXhs
vquqi9x1KqB91XQ15MG+KWPv2hIVhr80c+ft4BGyTECT0n92k2eVASe1KSGBZlEfbK12y73djdaX
lq94OsdXbf2a03G5l8jI4tAnfSfjNLWiGutM2F1Q25FHFUZyAgkKijOXOZMw/3deew90iUp/n1oW
GjOzBj3JaaJvCeISYqU3Wnhtzkdz8A5+lac85iFJzk2F7Ty0aGqyJa1689F1slKtLNK2OgdlbA8b
t1HZRZtXfRPSRYvagMhCl3J/NOlEJnQw2BF0UngL2izr9mS4OmXY4+4qN6rU5TVVZPifhVWChZfd
0n6K3Fbd0BOUcF7zJomoAzmVtSsldZqwKg31M53ZaAYLm70sKCe9vyuXWEs2TpznXzCTcjIFauSb
54qvmTWmBgdGUlOTy4skw5XLZlZxvgzsVtiS3WFJ956/6nU3I1n1j6lQ8H6bbtZYDKs++2wAd/Vp
WFhEhDhlRFMyjjEZMQ6hfe4F5b7f45x5h4WtfUsERVo+ssRNh1YQYbVZC5MJG47RThj4pEAhs4rs
bYyUqNpYXY2JiXkpcknEsKJbqXAdUpwwPHlBLSW75EAxt4HWc6AMJRm9ywHRzGgSE0FNIciHpkW7
0cAepcoykH33YeLeqt3YaysFDj2X6kyHw5Hp9RZgiSEZt85sDI+sv0g7fNdIrqacxNNzkLRudZ7V
gK4C03VqDHDxWsfJHODrBSHPX/4biYPQq07j5VJLvKXBuNyPXtxd/3cV5fhVy5FyeEGmxEZn0T5T
BTWS3ful6jd6C8zU5tpZhqzPBvFlmX/OI856krJ7ozvxxbJge9HiIrsUbklFaen8bY8x70THdm1Y
HFerkSvpCGhpiGGGeHlRE610I/gEqO6xde0HtiUjBKO9sqtHGZFL27qsUFHuFtv37/aIK/CnTg5y
gSY1ClGswmsT6VmdXNeitZgCktyEfC6CuBiLJChV050b9fwZx6F50CaD4oCDkQBOX39ZU5QmcG3x
ms2ixc2JJ/Gkyzt+FJDh0e2ZNilHxlFvxwZqWLO7wssfly3HFjfdTDECLlRcUTBOGFuHcThgdwCC
iM0TkHQ3nA+WKs58C+NKnrB/BbTmXuqlko8AXqN7Jyo4OZmVc2KovNFjYO4w6UY9WWaOn50jVRuR
QUrgSk5uwUg57qBpCA9oP1qHtLUnyjRGSoNQ+fsoc9oTXbAj2cvTu4PTZNk6LSI68O7adXn27ixZ
giEteXe+1eHm9/R5DMasUDjnZbbVtSI6FwbA3IIuwiatJmOnSLs+0RZ73WV0iTRA9Y1UmnfmmC9/
hGZ7bW3G4ImXqTcuUtkL2hqmfV3YU3Xz/mC1+EcdDQ0aIqsPzV2lFdZRB87olaMpi8XQohJ8aeVJ
HUiy4c7/jauskBxcKrQzj7mKrZ0gA3c5GZqxWLZFV2sfqjpXJ1qmr++Fg4vP9AIqZm1mHn13njlE
bi7ZFJOdPe0qMwKUbEUIL//26/GA0vDETNdyEA8ezSxVguJ9TLo6xDckzuR6I3WMfaHs5vTvX8rh
taC1ZULRATS/HAk222cCDnyqMBxeLrU6cs+NItO3ShIu9HffkeeuzhK8LCCuENi8vJQvislrV3Aa
y6IZ4N/LzigontLRHHFf+cDQNaCfxrmxRqwgdnl5GfAamlEoLgO2cdpmDWVillbvcRpMAYwUjL1N
yNCmSuxlaxc1e4+mpgBjRM7f4r4+/RD8HuhZ+dL4eMyjRxu7jtLIEmhCbcBo7A3r8oSF+7KYFBiQ
dE12jX1x4kN4tSiBL4XQ4Jv8izC5Y3cemi5o22h7w2o9yZrsIIkw14zQ6mL8n4YT7we98zZFSofj
/df71oOH1IRywcYDhZTp6H7hGpm2hv8sTCyT4ETCscIsSwyOwqVxUBpOkxFc0XXmKOOyH2q28JlL
bzQyToVUvNoN8AwYY4jqeegCG9nLESD6CLYtx64wL1O4+Wl9KKEOBUlLEy+mdnGx6N4pN83r575i
91bhGHsQFDVHM6rDsdusJCU61vxmPyOhD5dOt4leiP0wcuH3g8GH+DLE1Yk3/sZzt3GJIKGxuW/B
duTl7XYRsbxj4tRh7RDP7bMPuKSSw8G7itNPUwe6H0AZuQhanmxTR6lt3FsIhpUR/y055Trg+SHA
DtgHwmZBYvbyhxBanJeqhBewuhMDVY0Tp2r269mI5fn9wfZqJuZSpnAgsxCG6YIzenmpYpSD0dns
/POKZDZZFNHWNskA/rtXYRTxOcHtgm/FuvLyKiAyEwvXZcXGVld7Iy3T+4kMs787BeMnF+iYwTEB
edOPpVCdGCdSjdoqbBpOkUNS5vvEypEzDMgB3r+h118GQg4WfDwWBorbY8FrlMkh6U0upamEtJyx
sbRdl3rOtsyAuPtLT8WsIEnkBGbt9cfBuswWwBIQ5CitHu15UqkIDjFAj7aulu/mNVJsKqLqMIgR
615n6EGJojxwulOz4ethsl54xZMBrUHidDRMSHLXIwT1Ncj8afoIAxzomqnnZ+8/1beustr6mPOe
jNFHE58dkX/jNGUdWqXhXVW1+2XKtObu37gIel7uAt2W4R5NMEPPVkDvCwp1Zm6djUIWt8SCeCcG
yJEVdv2GkfchXeI/13iy40NNb05qIBwXmIrbW9fmONBWZE90oJSkBS0N70D4Ckp8ayV3JCxk4UKG
PRxOOzMIdsyqs9I20ksP8sFDbQ/e9/cfwpG0+c/PW3GVgKbwchjHRDXcKCnIz4zI3dL+raex/No3
8t4Zl/rShCR/UbRzHS52T7HfHd3+CnopKRZuP147MaSb2ppoDpLY+fn93/XWACe2Cz4SDBNYFEfC
ZuX3s0VHuQ7LRpS7uE7p3QxgZv3SyS8WOQBdqODvzf7P96+7bjhfbK55S+uQWCWbdPOObSYU2rA0
CwYF8fN0tiOPEklEZ3HUy1Oz1OuDy9O1VuWnvRqZjvX69DAHbZEpm9+8RDzUEFBQFrO5LQtUUh0E
+3CIUyJQML1f2z6Ml8JfTgmLnzyPxzfMJgOYLUpCoINHS3vhzxSUOprfg2UQn2TgYSnYeASuDlmp
4LWfi3nyL+wlKr/7mdU95EZBNgua+3M/bprfRUs8t+cmxm2pCtQUkKacDxjBqASalI43ohGoVjrL
/Tzplr8TKlJ16Ej9lB71jQGD7wyQluehxjaPX1zJnmyMmr7ixcXTV5skmHtc6OXW7vCiLm6k4Tdl
GtZ89EnvD5l1rj16grYLqW0tGzBqjncLuOe7RqdpEJbC6h9HL9L34AyMe7YR+r2c/VOfxhuTI6RX
iCk4+phbnhSTz8675KwzvydGGRboCe/ZZfc3M8HrJzafb3wIsMIM0Gg2nllxPC+wwqSZIIgnrPBZ
fAD+LZmx4vSGrC1x4kB7RLx8moNYT3Bws47iHTy2H00ghphhsGurTiShMEvMemAlLwWULLDEEJ+7
URf0rUkGl6nR7MHcfhJpdKAsFV0agzwx+bx+wkikdPbb4umseAxXpIEU5/1QEkCmiWxvtWwziTuK
T9RNXo8b9gwodzn2MuWwXXm5F/KNGNGWplA+FmAIKtzYm0H541mFave6rmgOvD9OX79Rrge5honG
RId+7BWxtJzECoPrWUaV7lrIQYTviGglMZyiU755KUJIWe9gjLCJf3lrKV2/Qk5NEbp9r87tdX+0
5BCeYbJnJ8bpG+9q3SKjrl8PaWzWX17KzxFtuAUjZihS2OSlY+0TAO0nrvLmu4KfxzBlk2c5RzdE
6JqeTyM3FKGh4TXZ6rKizxF2k4UCxcmHExugNx/gs+utf/3ZN+5OUk89jG/hoPrlg3S8IUBcnu2S
qTxVRHjrUiZrHQutCY14NUc/v5Ty22iEwcgwbJQXWPiYw7Yr1CXEMOvEweqtS7HQYaZm+08Dcn3K
z+4qNsZmEgN946zprHNy0qLAnEpxXeudtnl/sB8xD9c5BUk8JWSiVOmc/EldfHYtkrgQR3XI5iph
iEfp1JzTwbffNgDCs11dKyfsS6tnOVtQcrVqhh2RNbcEjkdhZjeYPysZeZsOvTnt/66RG8wV4sQn
+Xrwrj+SQSVQafv2cW6Q3rFvbHomWWfCnTQJMppi2qgnJprXjx1qGAYIEJNsqsnlffnYaUxTOiK8
BuRfU+6TqCzOpXSWjUUA+4lLvT4OrbwX9rusw2ul7Wgw1WnvFLgRCiRIS5VvUA24nyYPhc1M6FsV
6AU0jHDw5lO72Nff5wrN5xZh8HJiP0bwRv68zBab6XCYRycKqjhu6WGL7mwQ0SUPvr7n5bcXDPXl
2hisAU+YW++TpI23DfDLLszcIX2YRH6r24P7UchxOfGqX7+ElRzt8CtXVok4fjKx3014B9HWKcPr
P2h6XF/1OlWlhBDJE5PV65ew8pEZU1QheQnu0fuWZU585JTmYaH5/jfDyL1gQJs1bUbd0jaRq2gj
z8mpCvjrsQz2hKqnDedgZZQd7dgz+LmlbKiX1NJqH7zRnO89tTjqxM2tP/7lbovd3R/sCSPtFcyo
sUmU8PKJShxtxYtlKhFs93T30FMT+oUyG7XMQIjSOWHHTuAXSMHen1neuE8O/GyXLaoknILXv/5s
YiGjTvgGbJOQvbS/9es+2+bJFH94/ypvDBe2k8SZrQeRNW3q5VWYKNFat11Ge9cc7rt5uKM8W36x
C9ab96/01v34GFIEXh5WamcdTc/uZ5Yx0Ejs6qTUE14fNeXw6Op+8/H9q7xxDKZ8RRWVIiKFH+M4
smypG0w6BQyKSVOwmY0OaUDeedPGhZK6SXM/3jptMW8so0NVUcz9dnLGHyLvoh31VWOLFAyJfDZ3
oaDY/W8MKobVegqD4c0J4uUzQLRJc2ps1/SupL1pUQeHVU73niNDgRLFQBNlOFG1I54YdTn12hPX
f/UOeC6MGqbmJ2bD8eTADKmiHrhlkGVD/pBofn5FNMApXMPrsz77azZJlCLWcjK7zpe3mWtj0bIq
k3+IYm+mOpQke1A86NGrgg42ydceUY8eglCBFHtbJst3SyTDPkd1vtXSvtsqrXAfErQGm6fh8R/H
6T/Id3j2pWy+d9//61dFWuZ8/b389T//uE77X8/9pk9/+z8Np1AQ/6Kp6tHroMJHmYAz778Mp/wl
vic6rmvfjD/ENPlPw6kmvL+o51DBZUBheXR0FuF/Ok414f9FDZ9FyARlyV7OcP+O5fQIqERXQueX
QbzCD4sp3jw2Py92gS/H15oHXWuQJaUOmgAE75HYRnZiPxLbFF91aYR1oDTmvAp6ADQBgnw8zKRz
jsEMOUWiPV3iw6j8eAiMsazuvWzpkBuUHXR5OapQeU171RAs+7ggfvpTSf3PyPvHk2jg/zY7f/ye
pXnadt+r5+Pv6Q/9GX+uzVjhPUA1pudGMYw16M/wc9y/aIYZ1GdXBCklWuazf44+S/wFf4mxx56W
nQe78P8/+EznLwYxdXmmHwrX/BP/1th7WfBZAaH8ArZuK/uNcs/xuYUYVzHHHA33VWmNVKTyuTu3
YCAfZNVAx5W1ncJH6+ptRi0zAL0y43wckeaNEdIIoAQPdV9PW2zT2dafULW0ehk7h4YEqzwomnT6
MvdG9pm/Z7yBx72cLVStvmbsPR/jMXMCYc6kirGvpUo3qq0Z41B7NhPc/tnUPGc3sWN7dZNs19ns
sJFmVws84WjGjgypuygsxd4Y3fxMpG3zwMMF1Dm5USSgkC0Vn5qLA8iJnG7YFU10OTsVGZPLXPxo
lVdBV9bNO7xq495DBfvJT5b4A7WlFjdYNSKzARri7Swjje/I0DLORsMc7tixIzHuibVDn9mhK91V
yzTcEqvqPEYR5rGMducQxlN0wAmHOSKq/h9nZ7YcOXJm6SeCDPsyF202iEDsweBOJm9gTDITOxyA
O9an7y80I3UVZ6rV4qVKVcEgCDj+5ZzvcEFMkheqtPvp2pPaTRWiRwSF/vtUmi3WDDUaxmZoNcTN
vEDVGhzRmB8CpJsYc0jyco2q/jXZfvZbCVmqvUrIj9zOY9Ix+jX76g4NV4e2OChPzRgnZ4PcI8BM
11TZqjCbiwVEX+EEbtqPYFyah0LQ9awRO6cfoqiD1zZPiIFHcrz2yShKrvtb8HeJw1QrmhjFGuuG
ifOThjHq1S5HM98U5dJIZkC5JN0CRCnaDi8vVmNeVc8kSnIw0atNmDiv2s+58s++mBDryZhhLlOY
XcLOcG35FtygbtZ2KATz29kvxDZmkLYhfSr/7TejhvM3jW9QuncWCm+zPzm9Z54pg4hG0o3pbMBm
fCy9TNuMC+RzlFnF7SignxZyqDetGFBE48n6oZys1MN5GqrPCcLG6xInxnHWe/s8DMmwoWpqn20C
6zaWMyRPKs4h3GdLYoaz7iOeNHJ9k9kOeviia9rPABPPJbY7eJALVrUGjVMWLqlI1qUGRh+VfncA
bGneNL0U27lEAOD3piKWGsKnQn0EAuUm0CF72ugsaoyZO1A5co/YoL3DFmtdaqOd1lWSrNjvEhht
sUYuPUHY42KQql7r6lhrlb1JG0vb53VpPKOKkaEjLLUVmTGsctw6b4WtvDvpzfPvKrPorljzZQ/N
ktbLCjVpvyoyjFqNMQ+nhVq7PxAUOP+AcrmE+oIcns4+KIwQfPISWVZcbao64SRY5v1imx9Y4uJT
lzRizZPws+WJxmYx03pYjbeyh3QKDW2+dVzN/2X56pzmiOaNABfjMG1aJ9YiRybtJRmKqFm4ZHHb
57ejbxRr3HnO1eeH3crtaEPjA6Cw+0baVyPG8ukKe4/OK6KlAm8TyGpTM15GewnfyiSBHdT7y2hC
iwrMj65kT2TpyS/NeGgb7WYhBbQqcRnMQ3o3ldmzUPNj53aHOLMeERc/FFl1b6btLu+xlWCW9fNx
6/bZ+RoSCOcXwBEac5KFeJjQ/3OudY913b1r+fjcMZfCMxFD9iEGoiArvsQDFjhrfJg/wbw/poX5
Rmepzq7miotGfCK5icq6lWb+OcN+TUI1TTeN0k7F7B4GHMSGNHb2mIZL96uybCwBtobzG+26wtnb
ku6wckv5qAd1xIm0smIs6MtVUWs3/oluOg61vHu05/IkAju09AmuF3kti7Ojcgi7zAi5qGmGiU5Z
ZCJbH6XrUuU3rjr3FrLbUlTFrvbrR7uInUMHjmKnECZ/IJWt1zm+/M1kOOuimC+GghWZp/4vLbC0
nds5h3wcH0fcJ5HuKPFgOENk1mXyYl4TuyXYJ+aVuHrSw0ALaucvo1Bq6xp9JFzyVgoOzJINz9K8
OQN+g9lKVkmR/6rNFnwc4i5q7A1JbjczaebRkiWkIlRPFIuPqX+TZsQCgFHm4Ks/44LPn1oTKa0Z
n5XXh7Zi/pn3471XOWHtVttMJzIWJTMha9mhHEhEh2C2CP0yTfoZWXGIwf80qlI7D/hRojlr7vjj
rqcOlfpgNRt98tKoSSWGepAJupeGEpc+sZqRAOqJun7Za3Z2bjsncgRO0MxHt8hqOOzxRkOpWKP3
vQOqQMaK8GilSCRAi/eaZHhtm+ZsB/ytss56yZWPP6m+69PqUnTGndEHpMH5+aFzkd3qWnDKNRQn
VYzOvG1m7sApw3CVXXJLu/BQP2gSSTLajRBLDt7zYE867ogRAIQfvkiUkmYVqcG5DL5kqNc0l3EY
To3W/2jG+ib2McHGybuysKfN07SK08Dbznp2XK4O9TaQW0ZQRNh78AE69z7p+2MZNzc15Kc+154d
qz4ZI4ST1F5IQSBSnZcFZEFUuujPZapwtgtrj5lpCNVC+EFjrg2vBMaqonqadgo1v2IYVGpetyLA
KIicrp1C5C7xThkdkGjnPDUuC4kGMyGK5ynJcNJYk3eMFYsvJ8mxeXDAnwI3NU5t6xfbQpewJRFm
17eYY6bHBWjioXbt+9JZgBVWto7anB9CXv3MbrVMuNdHbhqtCritdd5+Hvdoonx8fsBspXDj1URB
cch0KGwDMEXAEXOkrPcG3ux6tgfk3oHmrnBReOxq4uKY+dqZKBON+6UIhcwQTSPcSh60jKMFWt9E
AKnX38eClY5yL4tVWc+Th7LtNMf+k4/OpyDpYxi90HG9A9vnVVk6kQzyDeTsgFCL6ezj5W+ffcB/
Ifk9QMm17LbSr4+yGfZivrFJxxpr4xmfzpM9oyMaCpBYdv7DrNLx6rsvWBw0LLinurqoUqRQQ+Sb
53a3yxSjKZ/xNnbuIVl4ES3Gjrnis98yjkA3/t4z40Lr5m+UbD5bI61DzyPLIBvJ0uwQ64ReY38O
5EiIubTDxmmGtSRa1rvuuEgMX2dX5apU037RwJD36ElQVJUPpMDtG83d1djUZdE8pHn6VMrsGCM3
nz1cQml9O6GMuqm7h16Xu3LK1xMS9wSee5nWj3Pbt2AtAnb3VkBeVXrAVoM9u2oPuW+ZoYidJ77x
jwC6Ao7HvYkEAQMDTIZBf53SaV1kAmG8+p3HzRkz1KGzq23QBT+mPLtvNI1fi7Tp3HG2caLuLQFf
Jx0xyadN9oYDXCIMwOfnat4h8eaj0TdkjIxXtT83/KxV8Vbo+q4FGLjqFmPV6Ol6maZ1UmXrQGAz
nbz6JKf4Gs8bs3zjRg3tcQ+8s43avD1hphmxnXeY/YISbwvT2lYD8WjXPzu2savZrrMt+4x+raEf
Dxs87ZGaHpKuNlcma2J+oLvx++ZYaPqKmbX5nDieGeZ9dp8PalhnmEV2epzwrYW5GiQGQnMcdgPy
DLJ9Wpv0aUAqILgo/m0UgMLInyanrdduCXeyhzDq9JEh9XLrC8Y4cEOwFvgJETvSMHdZhazWpMaO
qjl9VUZDgEx5wF98Z6dUYiMHCWQN7y3oKtxgKGzcGdRogvmA3DPOzsHNCFayKLdFlvws4sYJ3ZID
EhFnFLStzmRSf5Z9Cap4OQNBH9fCA9kRxC7Xvo1/TRiMtWq+E9nYhcxLtW2JKameTS7wxFGYrx2O
pHSuXyuZZYfRou7m3joaziyfKyq2XZL4e/iICBS6bqM38CBSIQinT38bQY4ksO6eC62/bTzz2bb9
XYL6JU5wLiIvWKnrTekW1bG9Gh3zwLtMxHmQYVLsZw3bMpONs0YG3MaqmjdzoqTVkaSu9A7vnijr
JMxLtwoFu5tVQlIDd3J3t6jsOVfpDjPDGb7CynGZKqiKs9Z7aSGtcrQNxPSYGBJLAaJlKp68RYeU
1ExRUXGjkkzz7Jbz2TbHkNXIrvSGF3iXpGw4t2Yf7LJ2ekJUxntc2wrlfM7ukRVDvhnkbDNuXo7L
MB0zS//VSn9YJ2l2LcmOoGV/WJLqBvHGcbG8cSWdoFi37bCzpCPfmz6OPFjd0dCarKMIR6rb5ipe
X975ru/EjLzaUr9psxQ2u8CzZFpaHJb18JNImjtrTk/dVV6vcWSucxcjeTg5CQPSjqD2xDNB9Cyw
Cvxkr2zjlOkwOfN2K6vpVEsdnk6bPNbunG4bB9RJMRZh2nVtONrzOU8GsE6BESUW7/MiI+Gx4nBN
7LW07v2kO3SeC1U8WzZ93qd25KL/DfXO5aDPH61C9RAk8vXiWL/Z1YRGNZzyKY1cc37UiJqKwJ9s
LZE94/K4LwHFo+6hVlDFupctxHQNK2cxDds+F+kjCQ9EAcnSgSVBMKTYjQHPNbzFnj6x8l8Dr5J7
I+0L4JbwYsRgBvvaGdy7lmo76iaPhTcTzmmvz3G911Ov2phZlmyVXKxfjXLMFx8APwig0Vt2tUh2
XtqFnCFLGubTZITGpANvxbDbUry0HThXqWuH1A7iD6d0rVf2RZm6Vhd1GeLXzm5ppNhx1RNw4Vmi
ToUQO2PTquAjPLpDRRc3lDSUwWRYvwoaDM6M7MpBz4vu9+j21zYCCu21LTf2wtZaNIWNMW0cJH8X
pGTlp2BiexxEpu0YBdrAY/JxP6ql37WL0m48TJZ1eKV/hFM8lfcMT6xN7OHFC0Vbu6+ZSayPU8Af
wS4/AkFPdX9TB9LbzGQ7fcI9b09Cz2sn1AIzfnK7dvgg82Q++KpoXl1WXOuxXOBXYOCfDsjGiQhP
PXSj3mjUOzOr44dcCULmAs3a9XqSfpoT5usrfQ2WgqWNlb/L/o5JTAKS3NtKTL9VkWoXDF9maHrx
YZpmOEZBXW1nuyWhfYBq8hn39nRLOdEHq06k9k2iLRn9Cjb2w8R4OkpdamLFopNQB1ftFBzu57HV
jHdhcfGnrPqF5dR7IOJPRSYDfhW2U3KjLAJ+0+LZh4YVtsCjt5OUjbZqfch5lkgFeqFx2nZt79NY
iWGbS3mdKWjBbnQ0LEI9VIEHBCoekmRCTlYGPeUMwChwDoiRTNIdPKt7ygI//QVLeHjL3Qm7nFMN
mw6S48qxW+289JV21uOeV2E8qsMVTb8hAhzqEb39dsId+F5yorc0XTP12kJEzm4glOe2kB7qLOHI
YwAdeTOPqbMnvRF0htFMO4RIpGKWjnhpCZN9d6V6kRP3vRiPCS3Utu4s54pWcLOfeH45VxsZpAVN
Up8BwdDRms9F54IoH0oGJHjRP+xU5EcbOASoLeJLQp18gHXONhAHfR7fujoBnMwbmsMgh/bc2m6B
p9S68LXxYrs1Pi6DREB4pNA5XOcGq9yJUY8ejpU53WB6JIiOFYW3k4A5jriCxWaRcvmp2do13NRI
X8VgTFveMOVdOyTxj5zV2R61V80gqjbvZWxU57YfgAwGuZc+BRwfO5zRV6qN2+b6anZxHtuz9Gi5
POdmKsZqDq3YrjbIgOp16nQEagH/IUY2M39VmZP/oHPwP/ukmTdzPMYnEkTbsE3S+aXAs/8Yj960
FoXjXWxiFKMUu3rUYNyO7KGYVwtaG/zYk9FS1yTFIa6r7KJ7Baf25MhN1035ix2o+rYw9eriJU6y
yoiyu9jCG+8Kib0r9ZblrUBVtnLT3rlLDR/ycWEAuBmC/hKQb/jG+4EcXMev3XUhbATIpOkBrnDK
7NwMLBdDdxH1Zy8bSkhq1lMDYuPWCRp7VUvLfMKsrIWpqa7ZbN38qHuStwwNnpSroE601bBgQsSj
bG6WLJYrocvhSJOS7cl0di/0Gc3aLDWYZo6drsi7MB8bvDa7NBb5pgUbEbmQv3akYvUAIVpkw4r4
vndtmAtS+zQ9kkgS14nHRyuhSHkasDHjealeZj8GdmoIKzIcLT56pro0Y/XgglwDKzmQneNTVJgZ
w5sOHcfD4kmwdA5bbTdwHBpikfAjkkW9pgQUhcEQZMdO1OqpQYZ4MOLej/KhTh+W3s8jXBwUkD7w
CC9AUsaAcjYeUe9BWglEgP/CnB3vlqT1FoS7KE+Q6YrXQjVDvyHq1jujVdU3gtwKqnnVI97K5jTd
mS39X0kgMU+3x4IavVlyrIpO6ptx6jR1nkXJ7FS185DhoAGjsNYxMj9WEAuesriUNiy7oLy0zlxP
YYxd9jRhMeWMrJlb9zR+NO42jahPkOljBaUaYo/N/iVH3+CVqXNBu2s7eHWEB2rLgOgVBDTMEBHa
dScL6h+SPVts66I8NGbbfFwTOfZWWhLrMpvigjyQl4LW4W81i5u6cNR9RczSi69UfwupjyMqpok9
d3hZN72b/8jKykiPhb3ED8Ww1FvWYPLVxKT4oWW6uxVdNu8NrVU/p6KKPwDJmT/7TDcfGrA1Bzdz
lQ4BYoGx4WsB9EqXsWyzactsevaCKhvWsITFmVEHCUm4NP1zb/f0lFk7Zjnsq0B788tEvMs8LX/G
BlPMKIewshuCRMysmlRMr4dxfpcWZfBYVtqyUZMns9tanwImSl7imvALWo67Ye7p3Mqxjvd2UHFE
6YlsKOqzpI/oga0H35zGLagp5zbNTf+R5QNFACCp/lT3mbkZPQpHcFYBlBOm2PmuG5Lg2W0LL1Kl
ZWwW5uKIE/p24sBomuEAqBDGkMD72tJQC1jOA3Oa47hgq5nIKF6V0Ke2prTst1gV5g9bG/otV7s+
2EvuYHofQKtfXxDVZwKHdD/VRnwZm9x+1ihQLkglEiPM+PxVJTJ/L0XOIW80jfUkW8bGm6Bdssem
NNztmILcWFULQRFlrhGFmhsgYhJta9SGTdihzXE/N073gEVkiNgcwcOv03m+dCCUzvBZpo/EQp1K
NAK0sokg4zVB1eYNeLnxNpkrc12PnixWRAqhOYdWYq6mQCM6xTKL9LHVAm2v62X/ZM5K289Y22Xo
M0V9Bar/mQxzIHjnBgyN5zxqxrWL1dSENjSAh6lvYZc0Oy3Rid0WhNTNRiO3bb9LJnsqKKC1gsl7
rN+AkveO9qRj4ckTwlnazjCPcS91/qIGhCLuCSgd7WSv9ZzBDyfYZ9I3TKKFYZ0tAnIfZdM2TyLR
mRil2rgcFsUUbuVp0FRQLPiR31cenIzeXqDxxR6ztXQwN/Uolm1njrzZbeqrGlvzWi5Fuh6YCT/R
1MVHuCXiSIPZbcxaNQ9joBmHqWxNg8GG5dwxNRMHq7Hm1VAA70C7R0Oj7Gs/l9ZQl2TFXWExkgQy
6j0kIk6o+VncPxIb6L7go3e3pFvIZ2d06h383RV68x7XHBPfd8AzmnYWo+NVZyetvAXeZP5adnMd
pUEL8L9k84Q+MAuuBYbfhgNniBN1WW9u0eIk03Pft+6FFsOozzOScwv4CwCBaGniaVONnDoXuLHi
4utN711DtwF++Jrofkjh5B+MqwAYunWaHjO89s9mrvl3EJMYCcPM+Vjypv5dmbLZUIr0T2MFfAJO
kf1jgA85sP0T5QP4cxD7VgXeJTEYwBp5oZ1rMykvsuz7m9gW2l5eWfxlZqcX4bTWqe0l5Ex9MMOi
1JsLUybuLBWY7whVTXj5aqbIwwCkoiIZhifGYnAcFBkkUVIX1goMqR3RH+JQgL6/zziVjjCArCfu
j09ZuxQGTJdwPQfqXlMBEdtyYPgy2ZhZKo6aFIWJxa1QVml95wdsG4BcjWuDvJHVILohYvZff7I8
ACdczxXuL7T5kdZrPDuyBSgCYWEEGlIzrI+9/q7rmX4Zzlg+qrTRI7sOzAPbQDmHyie8y5O1eEqL
3ttw2HVblDDtOrPBo68dlSQ/ndE3oWxmvB6MoY16l6mRgHXzwd/VoiVr1C9vBDqglKbfYgVdbhQC
qY2RmiYqHrc/Qx6kebI9dEu0Bw61GvQeqpnuNo4L7TbXl8cgCx67PJ7uK/LnIkdzsQzwVQEeYvlp
MXo4y1OpI1KhqRjHPsycqqO2Hm2/g/zoa/tlYRGqXfPCDeE39x0vv5XoPLwKOF/fqsyXbxwy48l2
5+Ws57F1TOlrThlhtk+JaZFn67nNW5F25itcd4J1Wf39LHNhPNax/KyuIgQl0vgq9VEnECxDEuqt
RYgaf4llhSp8OJJHWV0GkDnvc5/sMGFPB7Pju5ZQEzuQZbLdM4iebrEwXml/kgkgRIqsgDrT5dUJ
NttpAVZ5mzs6J5BdNbDjvWZkJ1CriNdY80Gg1vDEKcSwgxZ1S2tFdWUux9nwxVq3kprxn/VJYEmJ
tI+QYJYiEOHQz09ztrN4F23cJYMKQLEinjGLG79ccG63pmBBN8XlvKG9Hc8Q84Yon4mdVpWsDxMu
0tIjbc+T7osFhGMHccnakP0R32Zj21D5Zna8baFqKUyZenXTS7YOptBucCK4H4mrvxd+mj4HgrkX
cnY2FlfgY8UYj5aL1XoRUCvJ9EUUvYRDnMz2SmgTKyeXPzYjb2wn+ULR5TeWvs5a/zkJGGsSMeat
yJ1beUO/t3R418VYn0fCGRn7a/cAa6zjUDCPo/0FDBpf+/feAAzczC81ZMrNROEVej6/tseudF2Q
NwZFpdt63eg+TGayx2/OrDKwFjpR8EJpvja96okAuScCyfx9DhdtT5FxmK3pjSC763cvlXaX5P6l
zJubMa8jZrYnS+hvMXkDfguWyiz3kxHc51N9R5b6eYHDzqWwyp0fxHdJ33nP0L6A29RDvEquoFSt
c/c5lacb6gA2Xyg7QWBoNuMedT+6bRMOjqZvOm16pNmgrS/F1h2pqMEaVB8L42bivmerCE23G0YC
Sjz7ZzYhhGSnHHgrbcrEVtoOLBNB4dtsmIXNh0mzunU2yuZl5OjbLukVYJD51kuQEVWTpEu8YvV2
HTU1473ika5WRe+w/MQqzTAb7he0mTl/lLMfQJ0EEnxCtVcz3BirvRLAPBE1VW/stumpcQptWgzN
a0YULN4n+0ant9wqAD67gL6tD2vL/J03E7+Ejm0+FIvWb0cL4gyw4JL4tcK+oSVl2NvhWtoabryQ
ectbffKqAy+s4SXvMZ5LNvDrBXDkRdGZ780pjZ/11jU27hiwMATNStNQ6IxdQrPnEUMPOG4MWfOS
0gbZ3CViEOMOqxyO2xZqNZHD7NTGytjmKJOiCRVsv3ava9mVkYyK8bKuuiffxyWihqU4zpacT3SL
dtTMTEVxzkwEc6dj/xqwNvwsRMp8DNmletNnR9xDJphYFRn9ylqq+cgouNbXjiMgxSxl5vBYpPVZ
1zRC+ZQjT7yqx6dSk91JIvp6d7WeHE0aUfp1x1Dys23UdJhyN33JRC2P0+wJ9rxz5uwDdsxbQssH
K5RIMNBhZxADcZ0lIFbRwlQrdLO8b5esLPuVTtXBgAVY7wOzt+Gpr4d8obGuXCuSdlCf5snQRJSo
yYwPbWJpLTlIdldtWN+DdsvZwT6Q3ZwffIjPZ88fC3b9hbbX5qJnqzQZ96wMW8YJ9bKlJo2PKHI0
l+ljUh1iHYjbarYMdYkLB3VoNZsALAvbf3ZSj3h5dpGCJ6ZOxXO5uBgqBQfxAKP4zpgMKMajMmkR
lsA4UzDaewbXBMJaiTC5FJgNaNX1uQs2VTm6EdNbgSjIRjtQBiYsTeV7B73xHsvSZ0DlpEl+09GX
HjPycDexZrCHorvNZmXzgtX1rQuQ5rfZFdntAmSY1W7XWBer5wFcDZbWX+nl5dGrjYx9kWovecMJ
yNJt2GRaqa3dIiPMfCz5/dgnsvXn18tGe7gbkM2ZYZq0Gva6cX6snV48uXGc7MhzE3DefAU71Ylv
4AI0uzi9S03xZtXZi9O6TCWApYfADIaHyljETqd2fbUXYd4iz8fvUBfDm0w1c6uKXDs1tQQ0W+gC
XHETlLeLSrOHWfbN3eAvP038SCP01rlh+FQ4pN7rBs4lcOI52y7NrcW9Qal5XxMwetvahbf2oEl6
QJC84GPMnHKfz2Jg7W0bLBk4w7RW136DKIc75eTpc0UXuuE4sPZJZ+urIqksiP7WAnd0MtxzIEWK
8iCA2dhXtC5NZ/xstNhbs8h1TmBt1UEMUKxnMkj3rAqTTeLVP9O4eShjXcD5ol9kusrPaK/3Um8I
fv/ecji+fPhfnV9FnRH8lsWyPOZmaq56P/tlNa08ah7RxXTg89mvsvzC1Nh/ZGOu36d+39/NbHXO
WVkw/owXxW6DzRjEvSJ4sMAH2GHv5cE7DT7tU0v3izS9cu8ms2bmtCwdoQ0mkVi8luZ6l46FHzmz
7/zi9kfogTvmWSZ1QsiLlTJq0oIN/SjS3GzZwb8w7BBMtbfBPZpurAD/Jno1I4YCwzrIUV0ah/5c
pTd1oOI1g3L3DuM7O0wau2ULhQsEVmHlRP60Tp+soJYy/CsN0FQMsYzbqvbFbZ+n/c04l+Kcj6lF
/HfAbl9H8b6nx2fDMBYMq8pW/q70LH3pNWcmmqFYclYdI9G9oqyeFiZfL0zjGJ21gIASWkpIzk0b
iRFVUJkwVmHZ6Z0yq1SXfNSGTdMVzcpXTv8Rt3az7jJcTwsQyhO27HhfBiUbSbPjlA08dd87S31j
zXm2bpVC6QcyC2qk5PVpoeOz1yaF3Li0ZOS0wZ2V2vM6C0rrHt7/fNaaGg5b47fP3hi1SBJWcaNu
3XicoD/2LOYbfdUgaYpE79nmqnQHsONOwCWjPCFId2HK0sNK7UNledmxtIfy6A5qXvdWlqNguLbM
ieJTLXs6wH2pX5gtooxJcjZxojiCS+suhtdkWzrb4mlZLHWZnRFt/KxXPwy6vC1QyBZ2bOq/uJnm
ftqYa6knhB0iTJtW/gSEuk6N8qlrxNMoIaTTR1z8WbYHvRq8m15fNK5xa59NW02bPuvb4yzJbmMl
jxi3HMQtM39+V8OaDDKiWPPvmSvHz16uT9uiuIZDUIVpWyls+Z7Xg0mCghvEn2kCcMywWpWEkNqh
sHhF/qAPCStL9IfjmS3GuAuUgS3D87vxhBF2gjrFgUEaSZBZn3gQ+zUj/nMwVDbzFjvxUD4wq2nM
695cK2bn0A8Ul0qObFtGB3Kty5rr0TAQC9haHQ1aF/8sKqIzeYtn06dAq3Pb0777a6PUyzx0mryN
atigyB9/gdnWVukyPw76jKLFGA78HOtYMF+L4lQhgy9c0b5JNCvbGJkng0/bTO+LK+6Nphk8OQvw
ibhoH4yeAKGepezxHeq5G2Zq+Q0R5VBXfauNrLbbt6W3sKql6GFDbttYnooEdCDLX2Nc8ZiQWPnf
a0S/mMiRwWLbtkFfXe0LuNbNL546VUED5jgiriEGaT5qXQ3gOTc5YBSrsA2CFNIb0BdEgl7t5Pt9
moQQpHz9+N9/kT9bGPgef+eH6PC3cOsH2Nn+7C3IMiOZhD66WycFIF+kqYoyS+bbv/+Uf0ut/d9m
2n5M/+tDNKgvk1T9x19m5F5/3j//Nfkffw/GTX6Jqzr/T/8j+rtS/67/1c33v9iYq39EwF7/zf/p
//l/9f6Pc4Pe/0P0xIrwaayh/yS8vkJo/lqs/b+75OoaqN//qNW+/if/yKay/sbrE9mujiEJban1
X1YBz/obFm7mifxDG5jOVSj9D6uAafzNA/iiXwELHpyFK/XlH1YBx/mbDhPgv0Jz/610qj/fHhrm
eJxo2AS+3BY2M/9YxGkZJWX/sgTzz7h//sOF+P+opP/ik796D0on0ZXd88no0MOcDfaCffV7H31V
Zf/BEpUt1HYtbUg0B96tbmm3pWH9qzDqv/raX+xWjL5MII4xyQSjtZzx4aAzA7y5/t43/3IaxIbh
yTLzSVUYNph8Vow3/4Uo/a++N2aAP14TkROTMjOnjEj9Yl5d6/0a7mnwL2xvf/Xp13/+hytuxh0d
rCdKZrpQJVmDLWtXs1++d1GsP384IYPeaOOwjfqqcHdJrd5HnYLrex/O0/XHb440MLNbTy8ji7zS
OFlOWZfsvvfRX8T/XF6qcdspIplI80Y6df9hXanq/5b57J+P5v8DNmvHdnTLuoxQU01HkffGOfa1
f4Fs+4s/6FdylaM8Gz0L3z01P1qI/S4Q+29dla+pZ7HrxsjwGVSWOTVHQ9oIgVPlNz/8y9OZDbKQ
7F+LKGvaS2wOyc5hYbj53jf/8nDqli8aidM+gqtdfiwdCBWZI1f53qd/eUBtnKGTGGQZOa8L1Mbm
m1fky5OJKNacs5yPZUpUh53RgrVejO89PPaXJ7MGA9t6NXdJMuXbLhkpTYfpu9/8y5M5FAau/awr
o8FLZAhjI16Nft9+83J/eTjTuowXYo2KyA/KLaU0y1TP7r550b+8NckbWcZELkzsk6xa2xCMQ1TH
6ntf/WuEn2v2fbUIPr3JT7J/FM2/BfX854FyrUH+eBSCj6zzRZvLKDOHM3IexIt18y9YMX9xnnzF
kbqMA/RgsfMIW9heFFX1ngrHevvWo2N9eTDBa0g5jVYe5a5bvHWuzpInkF39vefe+vJkLvTITM7d
PIpltoGUa+9mQ5v+T2VMoUph+j8vg6wvz2cp5p78Ji6MWZZiHTt1sRtc9a/IzH912b88oDmth6rz
Kl539GK6Pa7M4fN71/zL04lFvM3TTCG+6IF5O739acXD9x4f68uzWSsyj8rUzyK/Aak1ERkFoOyb
n/3l0TRw27WLBVjYMF0b14LcVSCx19+6KCau3j8+QWogOqXr+OLFmByAf7L8zIu77332l6dz8FOY
7v9J3Zlk141j63oqd2WfuUAQYNHI1zilpCPJkmzZcnS4XMggwQIEQRAkZ/TG8Sb2/uPMjGsjLWsF
W/e2I4xDkdgo9/4+jgeXaBZozUfTNHfrmvZmzXbCSV8K5vq+T4YEFgWcnyLxcl30+BtcXHIVrDdo
vME+mnOcGKx8ai8sIWExfYP5bD/XbltQDN6gff41wsufY6FPiTBS9TOJC3QTjYx9UxAkyWbz47r3
7UVlneMAq7JgxsWyZvUxD7OZf0wgN+3Wrd58HgHSOYeuGGo4G3GymQYfij5a+TW90EQ6EY64I7Ss
AhiARRduGrO8W/davNDseCFx6o5zY9m4z0Fgr3PevUZLemEg9CFvODyx01RExX6MpvgBh2SPjAv6
is79pca90MxxOVxGqMTYg7tw0wYDNhHEmXWz8neP849bK8FCOaMObQ+i1LSL2vYjNkTFutHwO4Xp
h8bzrsJOauDA4A5Vu08DkyEzv183539HivzQeIsEvKgM0XhXfsyKbl8UZN0K6Dso44eWA9JJKSJW
4IUjqb/vQlSEB6Fa+Tm98Bx6h2yQAH1lEp8wV+AWzVZrX7g3bdZpGTrbnL9mTdUeTghcFGTpug3n
dy7yD6/FjWVDkS5T7JMBvl9+pGrljPz9FPOHli2nWNLO+JRODlsgX90GmXt/DQX351jr88lDHD4h
vwrvuznfvEPcTJFGGLh1fcUHI0s5BXKGJXFP5xG5sU5I1KyV47rlG/GmTj6OdkR+AiopibutK/es
F9yCrhoPwVv4aTUh8z4fadEUoLagQge45H21mHy7rnFv9mQidaOG02wfayp30E/jVqjRxboQ8gGC
tBdwuOIOC0MKMhKAZeue1j22F5uAaS9IdUI5a1QGuKWGDvcet97pyta96BTKta6CbHIvNYoh+4sa
5Nh1z+3Nm/2cZ05naLkJUCtTRJ8ni+OPdW178yZoXnMdnGeIyp15D9D+bgFneIVY/eu5jfvwuU4j
8Uwp6D+VBSthXMbdmCEtfc2Tgzn3cw8vDErBikCj8eG6nI/NuGrOBKHv53YTCnj2uNhiP6j5Gkmq
N0iUWvfEXkySPl2mNBvwxKjXQ/LMqqmSZ140woiMvKqzqhNz/GUcDqcIsrd1T3z+sD8M3ZkeWiR1
jYiYJb5q3A3Sy/7S1dG/x23AX39uGahjZDoxTAoanOuHIjKPrW2rVSMIgG0/Nz41yNFPJnxCVbO3
fXrT6XxVkAMS7rUMF8MA/0qxZ/M75IO3xcpO54VhCPRB30Nbu0ety5cZ0m3cC687UOKpv7HMYjEM
Dbrd1OX2CIkUTEcuE+vC8Mz8+bGLNKKuDJnOnVrhtnGhKgcL5DUE6wsDSOrFItJ5oxmVa2hctN2n
JO3Ca4hGXr1Ifal5LyBhSetHmaF5sAqQTFlMx0EEr/HlXmrcC8tODCRF8kMBr3mvPyy5svEhSiyf
1kVQ6sWmIKQKpOgww9fyvgoBC0jni1Vh7+s31JgUNXKrMeE04UWB8gOQSap1R7MoQ/q5wygdj0i+
PAdnc0zY/GaeunXTTeoFJyA3IHJQBGfUphdVu+gjiSa5avMKOcjPj101lTRxhFF2HihKwhKxQBmX
SIsM1lUv3Sd39gRFgbzAD/QBW04QW36VmrKHdY17UWq7pYsoMrT3LHzHUVYRTutuHXFp/PN7sajc
dOw8ItIi2xYRqrnirCEr34kXoIlGpes0ofEaCKGivFmC8rjuhXjRWad0wDkYhq0qNXd1GiBDtJiT
3brGvdBM5gWe4NYm+zEbxmtLSHuNbCexbhmReFNnTDpRNcMSH0rZi10/svZydvo1sv0Lw1bihWfV
hhJT0RAfUAZ+pj4My2U+iHnla/dCNEmQoRoOcPtFuRu3EdggqN6V08o348dokC4zbDnxocqMvejF
gvxvbMZX7Xp47M2jJG+CrG/1d3hEc5txsezqWQ7rnt2Xq3Qu7LQCFecw2App0sjW3s6wMa0bvXzQ
KyobAgJPO1TPFeqUIprHl32UVner+rvP9u5yiWoHJAkd8qlErJJUnErArdYNAr5jUM3gIbhZxYcm
i9t7zXR0iSK+v4bC/XMh6tPd4z4PSZ6jdaSJk4eYJWcPZBuvfDNerJaAsSacQbvobBrDTj+kT4BX
2HUTno9B7JulmCpbx2d+h7yAkSq6G5EReb/uq/qx2jTZQAf0GVXBqNySqrlxlAfrli9+clDQBhH4
hngzjbSw6XaxRsnOwIN1D+9nCBGTs2BGKc0hpSip18jB2zWpWJckhBSrnye9JJwBbS07fFZd3Otg
aq47OIbX7ee4N6OmsMtTUuKr4mhS7IMqRMUCyp/WvXfuTamchA2quzGKcTbpd1y19FuhymRdrHJv
WrUGNs52wgiM1Gm6y1WG8rysfA2O+cLcxL15FR66se8GPHsE3eh1U6tgG9aQdK/q79yL1UnOBTLW
RXxARWeI6tYq3gCyse4qi/sWSgmtdJR2OT+gLqo4aIeNQVXHfN3+0beoMGRjyZ5h1h5kBaX7GA0o
1GjWdndvXp3iNIS5p0Cs9mw+TgupLxIRjZ9XvXc/XWiEvHnhyqF1WyeoxYTmdwojte6r+ilDcaW1
kUmD/s5HeoEFZAo4w1ytm1eZF6uoGTFtMQIoFcLgfjsNJABVgwcP696MF6vgAYWgS2FuUgPlb2Rb
fQZPJVh1ts2ZF6ook81aUyf83N3bXeTouOcM1XvrHt0LVW4xtqOuC4tUzu5o0pc3PHbxut7upw4F
Y+ZiPpr4UBhot8HrXQDZBIl03aPTnwd3GQKMAfg1BvewFdekDIMLsihQuNY1702r4AKlgx7R3dN4
4NsR5Q6o/Q+Hla17oTqiosMONOAHQDTK5wzEliPqQJVe17yfPiRIpZFTjJMMHJGGez3y+dKF42t2
vu+XTf9kIl9+/cff/lyM+VlE7QCnaV3h1Rvrsn2oqhR4GWIvkpyhpqDg0abmxlzOtj9lYUOPfSXp
uwpL/JUjnZ9q5LBd6AKFuRcoHPmk5sR8q1H+ty7k/FwjC9hpA0YjgBmtqa76ggukXnbpKyPdecz5
1cvzArrWdQRCEecHOQbt5UBQlLSVqI1BdY7V9a4awVOqByfWLT7/I/mIg8dkLAbWggUxygxQpYec
VbpusxV5k/HIwYRMkNpwCFN6rhUzbOsYX3mu6MuEwTAvYrNgswW8cv4G69t2O0gTrRtA/BSk4pxW
n5Q1qFp8jrGLC9ILCMTX3QbBVPjz8BQCZVIKiWUKGZru69SZ+OREO79bNTr9RxYSbM4gSGGZMgBh
u6eByy76oUzWLT59s/1INHoynK8HOYxzDUBj0j93KM1cl0PFYTj46TB6ArbT8Rntm3mmqJRbkuSY
jwwV1uvejjchT0GHOn3o6A/AQw4fUmLK66VWrwnAXgjgM3P/x6N05CGOJWr38fRRdWbHYYwFS1Vl
b5qoBFAD9hkUFpJZrAsxP01pxDE9AF5VcohoJ3eG9d2tcqFct/P97p784eoImQlL2uY4pRI1uDZU
Aj+D4wy2X/ch6M+vKp5cPJEzyHPG3fljWwKHhCQD9nZd694UzdFhZjZhfWGIG0+4WkO1bT+sS7AC
aOLnZ0+zsK8mwbG/k3WaoJ59IAbAOVasHJn9fKUQN8+1wNBz0A1d3ts0Z9/6LJ3WfdjQ2/syZPx0
I0XrSIDO9intnlDm+9eEUn8uAPyEpaqFI3fkCRofp+nt2LLwDTOiXnev4WcsNWBgVEmQ4rvScLgb
A1D4wOJV6/YCfspSSniAakTAFLPBoWY1T0P1dkAUBOv6/H8kLqGSpSO0yQ68t9AhodjnEMxtsm5N
HXoTrtTMpqxT2cEYGd02dUOuwbtJnlZFVOjFK2xzKeg+aXZIDYqHAptkj6Lv3LqliJ+7ZAjKv0Ib
ZYeEaXnZzQWcDd00ruzwXrxCxglQXBBnWBNWSALiUfOlABv1edWb8ROYZqSEZ6NFtaaJg/k9EqMG
gFBG0Tysa96L1jgBiKxM5uwQVFQPO77UcQUacDavO6zyc5j6qmgmI7r8oHoJ9krbxHcJUpnWXeT7
WUxNlE9y7Nv8MIc93ZWxGZHK1JlXFsznvegvFszEm28ViWVsEpXjvIQjRwoH72B/R+PK1s+/+sME
qEoO/AQqMA9RNeBUoCHBRTfU2crv6oWrgLANHPs4x6F42z90YF7e2iFYV5LHiReuTY16JQEvGQQc
WNbDHBedGZ1sZc6A720tizxr0mLMITAhZB9EgfzUtM3weV2X9+K1B4JFgGsQHEqHpL14lPTAR9wf
rmmd+TlNyZSpXDITHIqsCR9j0M93nSvM13Wte+G6dBUkegNAwXkzg/OIc7ejG8CBW9e6tzxu2qCX
BhycgzB1vQ1A1b5Loir6sq51b3E8T6oCLxnPXkc1vSkAe3xXAGOzXde6F6wLKaAlsXMAjdA4PQEs
AKhqQpZVO3OWecHKEtnRymIYa5cFCMdO3pZ5s+5Aifm5TnnjQm1Abj4kPOj2UKrnm2kpilXLAngW
fx5nckiQugA2+QMbebcHnk0eHRAAm3Wv3VsK0zzCeebCg8MAv8kCxkGn30Z53EUrn94LVtEMkalB
EDqEIDMgYcO5LtxSkEHXBZSf/CSTKIX9BM+PY/d4B3d8/gHylHJdQPnJTxW37WQKDDV27vUJJEx5
ycT02n7w3Pn+c35ifvZTCNB4EUB6CmdGVl5RFEtBg+ReTRE+x+WvmvfiteuwyZyVCw4pAMMAltiJ
HFHiZA+VLgB8j4GZWdYFb+oF7wAtXN2wKTgAwAwni4goqkuUWdm6F7yliglugRYMydEUXREm2KbH
8cKqxSV8jD/HV4lcqCyA+OBoHHfsikQ8flQ40+lXbRuYnw9VAOU8TEB8HwcLITuPuLs4Y6LWxZef
EzUElOEgTZmjqiBCsfMIE+OiyuXbquHBz4pilhdliMrmI5Q//W4ouNk1RSXXPbyfEiWLOYhLMISP
zGLtWqjaHbXk68p6sBT7+cPC8BPkQcTzIxjLI0ifMoif2diLVWddQOP+3DxBan9hqkFcVDSAxaBr
ccEdV/20stcnXviCNKlUngI4AMQk2Yx0tNdDV4l1vdJ3EEMck5SM0P7C2AHi6K4WHbAMRbOuLhaA
kJ/fTmXbqKlsqi9cxfttl+KrtiA/rOw4XsxqnsbQYAt+gSOW7IhMAEitomHdrgQi1Z+fHQRLDMLl
FMAM0n2YgdN9rhNnPq6KqMSbcHtg81xTQkk5Rqz+g4ey+9oN7WvJl/H3m/hfjPqJN+FWltCZUdtd
QtUWiRPHQVceHhPYEHh7PdPCBhnKaIwkpy5VoPdVDlCvIw2jOX+GH5JEM6iUsi8L+GxUZyEjChbw
zAOWtGO7BcIpSg5JHBTys24doJ4JJdMMYNwMY9NVoWzVNYAd5hk5yHKMqs/BFHWKbhYWu/Bjcv4n
ExaQpV4egIbr66s2z8rmJikS2V5xkXbio22thrmoU2bq3xKoPuAfggB0gEEOf0QuPgdA8YocgCiq
5NfABQPAfFNmJ/GY44r/bBlhQYFOp+Yeh/8hk9N1M0wLdOUmHNMBvoGmyh+6EYSCGwVV4BLAdNDN
8iHRtgJpzE0CVrTd3M28f1/3fV0cUTPQdpdZalO+EQNAsWo3kroG1zsp7KIvl55BVhSSoNBPtKuj
9jZVYaYhG+tZPEBgN1LdbGFyTNOvDetCfYvbLk2emgEocLIbw6bE7ktNUwo/WEsLAVZjNKTVbC9H
tKn1zmgIWz8vNTmrnlyqZQkVUjTlBIZOPtFEbeAAGEBW17Mk3V4AUqlu5dwO/L4X3KCFlIOnDR4x
pxmf9wLOEtw5m7aStxmFeOIiw96kwx8ElvIM41WY1pCjpWV9L6emc3SHCR6MuYLP3NwYG+E+alMG
uHV/u0BZPNRndFss9IZPC0jdBQHb/2MTDTOIqiWyAiGWGyfkjiicsEwcmokBfkxjd8hHjHq3ReHb
HEWnWdYjDu0AIYTFMZ/ahMsj+Dy1MFBHGhiSNkub5nG5hTyedZ9GGHjcI6jsafGoc67HHmXhgJ2U
W2hXJ1TKBxGA5ZexVTz+ozS0lt+ANQ4WeUAi+AKO5BgH+GdQMAD5eyEn/FXhcW5yA7mDRGl8CDdP
m+B3921WCujCiFM2/UaMKCDmLCUE7hXkArYNnoJlsFxCRrhEy5cQYI3gKyNJDXob44PeFhKiq33U
OT21pxb2DQRYogc4r1BMrLJpV7RqzKYTK1UU9geI+OKh3QcZ3IZky+EzxB1+kpaNe6Y4b7AAtiJf
+aPWS0eewd6n9YHmHSTjg5N6I/rAfLAS670xYOoS6lKgL6sp7s7WMjinsGhAmJOeIBh6WBeGL6HB
m/yqpaGdwCtuwvmqxWFPco06Z0MfUq0TlPNid1nfN3EMb1RYkbuMZjX7qm1nrnokSlxH1EbbSCfy
DFiWm7AMMamXZS7fgsrqxFcRxxE7iiSD+2IjIgi/8pupVkMFhno1M2e3E8uzSjzBmcpUdcOWIoPo
qJ37BsETK6H69waDCVP7Xk5JWeyQ5+jUVS3FPOqdVFJIvWP1HLsPcUDM8hxEUFM9mjHpzqKQAsfl
ZGMjNizwbeSYvQGWjkkI6xwMvCCgYrAJJr1RSHAsu8PIqqanFwkZgRY6ov4wNvmmAaFGf0MtWAev
kAC9Y+iQMQ6IRwr47JxS5ENZKfXHsh3yNDpMWPvVYFzTsYLX0LSQuWSbJWAayhcygy30xDHyZg89
bV38MQLwUlAILZCHg2cDt5d9q4c+UvdQ16f6aVKNCiFwmVgH5DmR8Eg5MUpk1ciZgDhY53zsgRTS
XWnhVIRqsQwPTsTJNGIE7aOKXsOFS8YQKs5W4ySsT/OoBGydArr9NFk3k33Cqph9swH2bDVcAgLA
50NS4UrjEBJq+ls9StvCuVxO43LguPJJ3hao4ief8VmtA51ygojybLMiLrubupLx6QA/ItxGi5x0
8Ec/FEOILkp1C5dRINqJ2mMFsi0gs2zpYvEmLgCc3dGBL+SSQPGK2SWJR9jAAu3yr3NVj8V9ldTO
vlG55vSIVyPYlzplTYiqP5hgxSOWBRaI7DqtGqAiC+C93WWq2aInZK+njogNLsI6DBMDG1vqtomt
rXhksPMMF6Snxj2Z2rEWYGMgASu3r4dJQ1veAd483luNUenmbKI4M1yQP7INofCpdgLqpLSBVU6F
90nBBjCP67mEVa5jbqo/BLAALeoeOwGJ65SeZ7HsTrBHLcnehUCKn3ClGXCyobQ19ojk7JDN8BdC
3JhuGqLm5jOvYXqCWyArnMt3he4ZvIa2ADymQiG/KN7IxPYY4GF6ZRCEw4HQ7JZRDqHboNKm7+JN
C3nM9MGkSWbeNFUlVXssiCyq9AjCZp8SOGvDoDxR1cIt+cal4/nmPDPw4Sw30bLgW210ONR9iaPO
meRkB6VOI5tdG1dJ227BEcdWHALMCAz8bkjhMAJleJmp3i8OR4LtZui5aEHW1k58zAPFsYCY+oFO
zyH+9iXfJBGV41dYiDIkdE0mbEEyDaZ2uACj0UVbEZAcpkEw3Fz6QGyIlFWRmRIIT1xR4QDgW5kv
46wPHa7IskeMl4SetZHwVR0Ija2Fpijuxgqw0rag8+cZw2d/ymk1kyupk8W9a2tQ/G8YmRV8JYOu
Sh5hJbJgDKg2HcJxKR4nZ9BBttQMSdhvIx4NMErME22m95gDZPCHTeYEUHJJmzw5CplFxbPM6rZ/
16c2UuLIVFSkoIjWEBxec6JTAT+cVdUIq2nYqfICSpiSZLtsDNtuhPwQg9ODC5IRQzNjmrV3EVKt
7GWeTUN8v5AKiE7gLUpwK7cUWOzWbHu8kxTZjcD0nre1rQWAvhAwpW2SkEb126xVmPg3ihd8+COY
3CieO5kz0yENuHF23oxIO5Afs6oDVGQTuFpGH2BdkID3apgmgLbPU7sEajPBSYpEIbO0XYV4m7F8
hKmmZrM88Xjs4wfcQkfZ23LhuoZagtFQ48g21mWLw7I0RnvxIqoO6s+cS/CeLW+/QG7XAd3JoJTG
QFFnfRh/Qd6mGqcNLUH2/iBm4NsFSJwBVkobGA9zfdmYQublBvNaQd+bGlReyGNGUsD4pONhQNfK
5zIRR/hrVUK3EOal4IHU4K6HqOIALsRivQU5j9iUMCznl0VhDd5gBRL2NVYooFNHNYZGwPXDM3Gq
XUATe5pVVMEirKnrqw0zuM742CyZMvd4FC4KsAHqxpwcUYbexQ1LIa+KpzjcJE0LuHuQVUNYQ3UN
3NSDytnUX4ZTXUPHBAS3wvJ8VNnjkBRTjwJHI+aP+QLPmt3MBaSAUEEURLGbAOZock9m2ckIOORs
qdQGuflwRKF4qR6Qn6tnJSTHpDFCNI0FDCtZtY8yI5JnA+x6CBkg4Rn+/0biJvmCN5ikPixzniRA
jaeKP4kQ48mXReGF3UOuBuVMoZpovJ1g+ymu8rpNUFyHzbZLr4bW9APwz0s77glIotxuRhsW6iIH
nN8+VR1wFW8jzeriYXRBZGGQQFny/L4qTaUvcDdcOEB9SZyo9xB3BPPXpUnhptlH/Qj2/AamgcS9
qzJNsfwfhev45aylK5OLRsgaZaZlEVi4b/LO8ufQVpJjegVz+r3DIIL3g/O7kuMdTEGOr4B41vo0
LU29fAIWWN7P2Jjx68QGPYqZB0vuJmVRYhKVfZk9lmUpx2aL/VTPb4Iqq6qPFCAi+abCkQU99BJx
+EkYjZjcVjzP4GaCIyBCxWTInmFhDTJQpfN+wlbLwdtz0RIwXS5xIZ4O71RNh+LznPUp/nwM9dX8
JnEtxCFwTM9DeyOCWdoNBR2+fYomLDphI4xB9ZWd6PR1T0BlPY62rKp3nHdFU22gKKPNRd0xJAYG
WNu9t9kYd29sPo7V0cghCKB4IW0avCs6Lehzhbwxe8TMp6dNG9IZSpoWur4HZKdSmKuGUZLrntk8
e992LRC5U5/ybheWNu0ewc+19SXe8oIgMEsyoJjAxliR3QfGDTiotlXeyv3IdVDBhjMOyUMgzESv
4E1iCdzDrq5RgjBl9W1ULxXUxc2C0efdlM0T36q2twqzjcjNZomlsSdCXBE/APnWwE6Yt0k9CCRz
p5Y9VAOJm3HnGHBfB7ZAY3HsTJMme9KZUZgdSpGZ2wObULTXWHUm41WSijDeN8YKcZARYvOqWdo4
R6LsIrEpTspQX+cjRMvAP1pVQnjcMAfvE75hNcA6Odh0R7Evrm/HhXfm0hYLbnrjAupxkHjxbPFF
0qLo53bicAhcNwRXJzseB7I7yAllXlDlCJjVTnkfVwqSjSY1TzZBguqbsI5gM9442zXxG9HBarjv
zdCP17GjcXfJcg1pBg1BU74sWR9O16gUBQ8CvtyBZX9UquymQ1ouY/sOtu8ckAXIjfWxj7D5eROP
kNFjUZXiVnHEyRLNmpu6aimMCzCom7YGzXiCDveSz4JBADfGedmW2zyYkwxoRhoH0brbB7/kijdI
xVWSiUuUtkAskFWw1mwa3F7/seqwxS+60jRHRI19cVlPRJ9wyQ9BVKuqdZdKftEVhQ8uwQppueSq
gCndhPrdjBKA+3XP7p3/JXzpdRspd6njMryiRS0/nNfKrzz796SzX5wT+VVXkkeVEgHEvBDi8Fjs
Wbyc92yszy+hjO3JBmVNUuwGmBvQ7edm4QcCivFzmcFmh72W4LclOtKAg1UsupZpy7qsnzcB6+cI
U1CKMsMds02K/8F0TORHqlXWbWTV0WSTR5yI2zSB3ulKjGVYoFsb3J1B0jy/hqU5v6df/YHeCWSf
YJUo5OSgM8TG4TAiD2u6gEfSfVNkCKtdBaTJa3fGL9zkxN555KSrCHqR2VyOgKMFV3WpsoDvADgi
Cs7rBcc1G54vjO9w6hCkdoubH2zAkQUYwsIWzAuZN5grnIEQcQj6w1Tnpr/Imojy63jMg2rbtaiR
s3s2VEGGTGnd1625xa4/xlJsGDqbwhEloDft3yAn0qFSocvhiMCiKNVX5xQ6hZLDvMJ2el/KwELt
VU9KJjvaQ48rt/C2GnqsYvDcj6PoQ/euUQZ3IBvQ8ZsCfsI6ryE/2ObYuM+QBHEAz51ehCm2JIcB
YEcdGED7RgSTGa9YOmXjbZPGwla3lTOuLXffQ+IvkcJf5H//iP/+P7/lif9PJIWfMScvo8If/t//
ta0PFz//k3+iwoH1TmkMajx4G1nGwJL423+5ZzP842/4LzRMoNbKCMEhS3Iu4fwTFE7+nibYomYZ
Un45VmW4yfg3KBwQ8SjNYk4iuLwZFuTR3/6NSb/7Z5CBsP4ix/J7fv9/x2JK8UhIJonRl3G3gL2c
F5MUgB5MMHBGtVClwmfsKqcgPGgNxOcTln0HnICAnMIa6Ia2EKGO6NY4SXOnsGc4H53aeAGLP8/k
cgxGBZpsDvMvFNETEpm3KI2U9RUO/2K9qRKTHSCawElEqh1sAlmW1snORASHYLwv6F0LN3q7swUU
SBsWzhjAQ+yRvwqGDdu20TZ6yM0iqx00D7jAMHVmYtiUrLlgwkHBPUbdk7ExJu2gTD6ztldf/3of
/9/We+k50+fl3ntXlHXZdWX7bH5E3X//V//swOBq/h0dJCMsTFiKnpL9uwOHYfx3nCdGFOmzSMBO
CIbYf3VgSv6eRXGMFRRIMDi8xn/5V/dlf4/hqMSnRe/F1jLCDbvXW3/Xe8/3hf/def+Zs5qGkX/R
h/yc836iWc76q0sc5XyhuOveguAZbZfQwe1Sp0gdJJ9/eDX/ip3/am1zp3AUaP7xt18liZ9/zZv2
UyeFKLECurZ0+Mqi9uNUTk+MtO+CmH+CSeqV28vvWaW/+qu8K3syl4XIQ42Fo2IzzFd5Ft5PfSJu
aymH+9iR+R6JUOlJtSx53/JWi42GrvrGOom6wxonRA8TXSA7hzgMW/vf//HnH//VQ3njg2ij2ZWY
k67btP+UAU+9i3G+ACtm9tql8K9WBefX683UqkfxhurNeB0G+YVO3HW/tNANYXetI5W8cj350o94
F4gYsipHUgiNkiHdjp3ahc1FTNJ98Bpp6qUf8C4RWSMNznv0eB2gUP4rZXS66HG/vY2XtLkfwALY
/v57fM9Z/9UH8W4TE9H0aVJ27jrrEv3IlFIHJFSqrZgBsi2UgdiHwYOoexJedHomn+K6sIfzDVO7
KwkwnUEGh5DOhxTcvtHJBwfjKoGjjJaw4uTwZY4pq64KPepXls2ePOXPcPX3FIo1ESRT4HLgmLX4
lGEBu+OdIO9sPSMLIA1Q7rKZ0rh5mmmH41rQdYpNW2rc56x7Z/6mIw/7JeeBGq/rs/IoLe50ZL4o
Ml8MDeTqtd5aze8c+4DU+iP4bJupTnelzPYcCkSkoKCMAloiw+4X0eyDVh7L5JVXc46iX3xMf7+y
WCMrFqLX6OYU9cPe2uGVfvJCf/QBEUWPGyddo2XRvcc918aU5Vbmt1n/WkS9MDD4u5VuLBJczeCj
jvMdEQeS3sju+Pvv9dJb8cYcSgqHPQ5GBNa/Z91N9FrS+kvvxBtpGBI45ggZzddFyrYyeXNGHC/G
boHaf+Wtv/Tk3jATQgujaHl+6+E9QetQzP7+lbz0tr3hBQflc5i6Ij3pOZB7Zqsb0/BLuDXLV578
pR/whpUmg30B7rLyGoeeZo8DFMhumxgyo2G++/2f8MI06vMhcP4J5WwEF7Ql5BISCQHJevZVBS10
3FAzQKb9Sri/8Jl9VARRKWnHPk9BRMmOA4TZktr9UBVbmqzIGMGU5fMirGpKAilGeuqsvain9qhV
8/n3b+mFHuTDIohmJZCQQ3pqhLUHWZHnqKdrEKXn5z5//B8S5AOovMmAW6BTjrOkY1mkBjwd8srJ
zgs9yEdF1Dosm6JLklPIw+t5qB7iXt5hL/rw+xfzUvNe8I4w0OIiLE9OokweTDkfIsbv4cg7rGve
i9xxQoYk73l8Um6+kCHc4AE8oiFbU/lwfvVeAFPiKtQyivikrd3CP97jAOT3T/7CYph7kSsJLjta
nJGeijYOd7zP36fMfRSVuDUFhVcSldpF2q8LYp8cEeQ4/HYoVj3NAY5KW8GPpei+DLp+kG3X7Axu
oH//V70wWvgQCbOMmY4q/JBSzUmT8jBaN2xEnl/2Gpn0YVe+tjp4YbjwgRIovnI1rsn5SYoQfLkR
P5OnbNmpQV2hDncN9hUdgJ1//ofYC8u2cqnCzwyMwm+Y4eL27LD9/dt6YdTwyRJZBsJJr9G7GvDv
r4jK+u1McCX6+9ZfekPefNy7ykCpcX709FNbf2L2RnQfx/mVwfSl1r3ArlVODQ6zMW6o+3a4wTR3
cBHUkGba/f7xXxg5mBfaOGRxtMXt2alFxSfuvdQzLKxwAhMRvwLwf+lP8IK7bQLhGpGhs1KYksV5
vYVtE/KqlCFHna+p0D93IS/SSeaikU0uOQ2xhnlaIMlE6U+rXpKPmahBlxas08lpzNP0AgXie2zV
suPUsc26HzgPXz/0fwpyVq9wxXkiuMIFtj7f6aCHedY0KyoD8HZ8kETRZcGSIn35RChyJGvCdlXs
ilee/oUA8zkSCcU1KUCr8SlEcvTG9V0Jobp8Jd/9he7jG2tGGXUhbNnxqTdusxTBR4UMhE3S4yIY
9s1X/oIXosCHR8xIu8PlY4LXU0aPztKPo9CfaIiztnXf1wvjWUknbJbGp/L/c3ZlvY3jzPYXCdAu
6lWLbVlekk7SSfeLkN60UxtFLb/+HuUpw8+ycIMGBjONgWiSxWKx6tQ57ASIl5fp6Nzs58P9r68t
kfpf64HOe1qVummGXRpU6SMo164lZGElKdndH2BtecQjzKK5SvAIDUuW/qZaa7+Vedw+FYBdbHjR
tRGE05vlhBC9xwboSRcj70kjDwAK1UvasdoYYmWVRCoJSMBlGaRVTRzidwMNc61aAhIZu3P0lf4A
HDKRTqJFiXTSzbo+GWXPvqNUqu1tM+82SmA32WiWzy/RwCcnEWuMSb1uFKc5KWI3M1iZ7CJeFD8J
UKEXGZjVV16YFDDMuQDERibAOjkQYeTPSaaxjV/xQZhw41UuauB0kYwuQNpVJ2noMuj6Du0vBeQu
AaCLZYO+0gwIpKKQU4BbdGC3a71AzIDaEOhMCgA593XOoCyvW+lj3keGWxSzFRI1axJvTqfoIVV1
E5I9EQA1sRR56M0El4ISW1AG583mpb0SForUFtTmIygISHvSRtByOtNsxQzaGzNUnjlN4CGtCdyC
TlrUQOyknVZuvd4/mANuLZ8QLkArOLYbgxYnbqH0H/G3sTEhGh4dbWKfuR1DJDs7StqZ4We1lXUe
u9HpkhywCHMP4PCDOXPTIWhz+ZpnEnkxkMiBtDVLi1PMoUfM9MYIlMyQLpndNf597/HRs39rzoJ/
0swJ0ixSXZwUoybdBXhAPoNYrQClqNyaB5rHU+ah2b9IPHPiQAGnEpeRqEUqrhsT/Yz2g+mkqDL7
s/GDbnsb1V5cxKeTVFoZBxKQTqHhGDtc5l7qf3sgDnG6IHIw8n5LDmQlbY084n9HmgAmKfIUI0EW
0n4rfuTHGYTkD5bf/db+makDZW4l8+JfGxO7bdeq2DeqtDhH4CafQnK2rvFl9FD75khlOtz5nV0m
T93FrjW6mp8cxo2X7e3L/6Oc8XktMzuzOK+qKYxH/cmI+TMEa583prO2T4LhKClwNsCXTmHj48Xs
ln7njk7uUge4bVfxZa91t7RTb98Oqsikb9YlyjdDOYXZMFxZbT3owCc5Jql9aZC32l3W5iPccjYe
bv1s59ieRn7IZOmxTY2jofOvYAiWG0K4p5MobziDrPwJ4uSqgxdv4qEDpXTmCBqlfdVv5fM/nP2t
Ey1MpGS1xDXNpiekUvOfcPb0KMsdumNiU3HRsjz3Hgo0rdOZeXyY4E92yH7EHp757aniU/kdXQwj
kPJT/Y+jS7t0JrSijI4e5QpxoBrPH3SFADoeA/EUEsscHsDTLIfQGVLeKBDCbp/FM3AJNpu+9EpB
2e6/B7WTWvTamWQMF9BoXf1sWO+X/RzYceXft+aVzRebczsdXm8i6JlgbVCArL0E/ElSn+5/fPmZ
/7shqtibO1BT6oAxm8Ke9+wHy2uKQ9Lm2jW2bfMEdzfumkgxgkzrZ6fQbGXD49yelCZy+4ypqVGE
4vmpsK9Knp+S6iG1mo287u0zqYnUPj0IrQCoL9FvQQsZXTlTdYhJrnsU92TYoovuC6QhODYiy0+s
EBv0elV+4i3T3cqCGqnWb6UV1wo8IssPQ82eDDOtTrUNYGk2uBqk+PT53wJVbrWrTZDzNdG29v2+
Jawt2rJTn+62vquyhlhldTKZ5shp6+rqE80Z8ruPXxtAiGDsvgasxqwxQHZM5BNLT4laAIa5laFe
uTO1jzDi0wzokI6MMYWeagAwfs3TTHYtamQelAvpoaoTJWizmr5qgwFBHCBk3YJweqwStX0xY03x
WM2zA23acuOGW1tR8RZCA3dPAS87ZS05FNNwrSv5dz4apz4ttp7QHy76fw+wJnIGkbppjKRvq9Pg
jl6xa/aZR3e6b+0UD5ATD8rszhDwPd+3Z7qXvC2S4Q+avlvjCp4c1b8I5ViE88ybfGP3S3H6fePG
fuX+5c7r6XTR3PeXp8GBypvTOqrz9OdPv/EgW/EdItVQ21RMs6usOjVDtgfZnO7U4/CoqHx331Bv
RyaaqJYWAVSmyeOYnSDWUr+rqUJ3rOr1DaexkoMVmYYghqFBGRHOKZbPeQwVC8ut9cd8/o14/v7v
X7E7kW2oaDVZiaETf+qlgbrUAG2gzHS/l7VHolZb/mltFwR/Mdo5tdHlACfLS5+niA9tPFvJ11y4
KJ42StNEVYTAJ3VOvVL6w2nskBQN3Fu0wWuLpP3X3aG1UZVBLY2bBy2wzEo9qsVeZV0l+9v9XViz
IuH0G6g6U5L29GSn2mNHq8CwVO9rnxbCtSGxObwWyipDi6ZbCdrjPSgANgKatX0VDnaHp1ymmGl2
kpP6L9o/XllcBpGaqc79H3/7+6pIPNTKsE8qF9lpjJXzmKp/s0g5Aif19/7nP7Ia/+uYVFFPDU1J
NI5tBOTMm73cL3apD/sMugu/Ft58+I2GwZ1Seuy9dWqX/aX73undzI38wv0K3Jsoqii9poDpTypH
PD90QIxS2dhTud1Io9xaPcv+n579bC70nGcNDxOyt2U0fSWJG+fP99fulskuHxfsyu4TUuQG42Ha
oS2bXvJy48O3DtvyYcGmNDmty6SpipAmxYyECeQLH7o2kv9Vs5I8pnH6FbpuDCSCYlKeML2GSFhY
yw/AfYPE4yuqKcuXhUz7RNMOuAzGQiIfqMacvLI3DsStC2H5spCeS9oUPcF2wcI4f9JrOZDqJ0CI
nBj0IzzaoipbsRsRuWJwMzPGyOQhYwO6UQsHfbIOV7YEjm7lD5Y5LBb1KfRCD6tVVbLGwgSUjqp6
VrJnKdNdUvbOjJoiQssvLpbgtgcUcOJS7ljYM+LNUdDEuoeWIHeeKifbUtVem43gulkdo6ECWJkQ
DdJKgCRSehh4bO9kgHGPoKdmrw3wEG6Z2Fv0NmsjCicv43hBRGXK4NGzU6uQ515LT7Eho58xLiDq
rUBK3fyKlMCyWcJpBA6S2zXwNKHU1A7abJz8K7ENviyiUaoETRGRhONnULk/y0rfuhGrODBSUevy
RM53qKJLG+H1ypqJiJQZPa+8B7dAaJnRRza+cCAWmx6JNaCUTU0kzgyWvSkj3TK+FTdmCCcVnKtl
pGdQpgSWil7UYiof0LI07xCcoGE4Y7l/3w+vzOx/8AANyAqkMeGhSTykxgd/nv3ZT9GCtzHAiqMX
cQBK0w4172IWwradHt2nSvbn/k9fcWZi3X+iZjm0oLYLCdjms9gI0rQ5pGqT7NGH3nhN1G8MtOLQ
xMp/rJNMgjgZC3Ur3xnsISWzpxr7+7O4+ZSEIYulf4jYYTsrow/jKB5dtCCMB00p+1NuTXWQzRJ1
DHSjQ3StVJ1+tM2HJk+qnaSphdd0AEtX4F95sbRqMx+8OAIxqll+kOBgLVDGUJBGdCGokiYnj9J9
34yoomD/Rjn7UUvNs1SWYJk3fFtubBzruf3Cc2sZWnC5qgqinRSduOGAWEPWHurxhdCNcGbNEAVP
qyXJKBUVLL2rfpH0XUu/EMQuv1nwp8DuDJmuRX2oqZBFr14K2XKV4Su60cvXBQfaRWDfyaCBGfI2
82UJoOTN0P4ju3Njo0XIAJoep061SB/OlTG6aL01XBPaKaHWNKBlMXi9m9O684GInN7RJaXjclB1
6vc8zoJJR5ZITUvbke2693MGaYkU1BO/7p+KFfeHHpn/XPKKrkk0nloe2mWNzhP5YBQ5hIsOuqx8
zRw0wRw6VQYF8ijhUBfHdgCXy4YJq8sHbq2qYA/AWyo22oERNridXwf5tzjkz4pHkTFJdtwxvWFX
Bfaxe9ZPJGz31N1i8r9Z9oStiDIHpdoW0TjaiIxO2pXsWWDs6t1wRgJIuqTnOux2ZRA/DKcspL4a
os/ct5+rreaHjxr1jXmLteucoNsRusdFGCeNrLkjqAOyxuhfRgu4LBfZJPKcmIQ+qOi27hze2XR0
tNGg54l3yg8plgzimlztL8iU6Scq2yl4bhFIUndOy1ZzM1PPL1xSy+NQ1CXIFk0gUIdGJ4pDI2o7
3JpTt5Oz2hnLWXscC/QtF3oye5LcgwXD4DIYnCoZzlVXArkxxmtcqvx7VdvqP1uJ4nNtsubNntF7
ZxBm7Ey0TXiWbluOAS3Ai1TFxS6LuQZ4vWI9yyzmbr9QWYDMmYYFAxHAaIwFSDPl0U9nkOdGkBN5
qTjXgqzlup/2Jf9t9CqQIZNududsghga2Aemc12Vqk/0Nv7dVmlXOXyoMbUa/dAOWFzopQaHylOp
ZZLs5IYmvUdSa53UBpwzsVHG3oROAODeoL/9x7JlG2rnjfQCVoz+kpuZBaoJMFWCp/WXUVrKq5aA
R6OJkvkBDDTEn+kMxIpmNc6o8Ix6EXKH6EpWSpRZGffmqsajX58jcLCahbQnMu++TfIU+XWuA8Fh
DsMruE5psp8Srr0hyAMphAyCE9CrlmELUkzPqiDNPPKJvrYU7MhVlbIL0QszBOf17MIn2+gkjjWX
2xRkHFDQlf0p7y3NKdN0ctXCKiNnMrXeQ5KmNJ26jfG/MavhPs8i7UQkTXmqa00pHLVO7KPWNa/x
APcBvxRPZYgMNjnG8yBtoTVXrhFRbyeRW11JQH4EJoeXsWj9LNkSKV0JM0T8EwgYYrDdNvbRnEFC
o1edX+XWr7kzD/d96tovX3ztp4dTx+R0pAqe3FM60HNRGm8567ZoXW+CBhbns8zq09ezPAanDcOz
IkKzpFdJUfw+pyzyo6YB7XAJiroYnAWQdhkSr5KptcObfHJB8DO5AAZJD2NWA3NEcRHJ3ViGzGDq
dYzLLX3mtQtFCGqgq9VUnZ3xcFCHCLFotqcZIR6DsJSXfAldg0UQ0TU6WBi6uY3wckdfNkkvUfly
f+9WbEPE1RjxWJF2qLRjk+EQgNPhV5fC5NPO2rgO18JQETNTaSmNhq7VjmBKKUKiVfPBxHvGQ3O1
7FLahyCuSLxSAXEQNTKPDEAGQBjxyop+3GuTVu6l+IthoAh9QZN5ESngCwr1OUjpd6iVObG5kRNf
MQSxX7ZEEDi1SZmFY33V7DqEykcAaPo+6rfK9B/A7Vs3oRC8JJI1ptViBQPO1/MwpempjkolqKNa
OhAbXd5OxCz9t826+QW3R4mHo5LtoOKHzqUJqFCwOHaP4GpkHnwkctKTYe/KCnQugNArLqq06cGO
Kr5Hv1p1jFCWcaCEgqomFJMOUzf3O8vS1cdGBp8aQvd+J1m17PXgaX21DWk6Nu3U7HNe0DOxo+wC
9gntAH6gxAV9BUVdMZH82pAGr5qJHWbgd/SsNlEuaqwovs2jwjVH/BuHFA5YRMr2MSlr7s/dqLv2
tCkyu/IwFQurLUFEKfUIo7iXU7+oPeucFQ6j3uZDZ8UfiiVVRjKoB0tIs6VKdwGV37HutnqrPn7l
DRMQC6pNAgrw1oaVtSpHx/XQKwYNUjOmTySmaetYIHCguzjWlbdSs4+sbVpnZulr2WcHTbLiXyBb
ApidS918TA0QJyugWtoXSg1MCWFb2kz2zVAV/e3/9dnDrA6c6SND69pUg7C2K/10LDO/VXX9AFhL
/wokur2XreQFbJTdxot3zZcJkXcGAQM2VoWNazl6H6v0Wefyy2QbG0+HlW0VASZFW9cVG5G2S+NH
i7xG2fN9F7z2XeElVuQqotssz8Kuo7sSKtxGnH2hioZrQ0QoWKCpU8oRDsM0ZacGs5jcVL6c8b3Z
bGllryy6qLSTlJ3JUKNjIMq8cB3UWkzzaC/vvrQ2H5fKp8vfrhBs5XRJlU495AcPrPlz/8Mr3lqs
s09RUqKfE2dUYf1Rq43frO8hoBR78DQb5b+VNJKos9M3CRtBIVmjEuHY9Ay9MlcuryCscltw0X5t
GsKbMErzxh5A0RtCg/7JnNK/tT4GedRftOyL0d0HtOPTFoBH0UyGTstCjDNBJ3fWfD3lWxL3K/sg
1sFBu5VWEpTcj6mtx2B3ArwJiBH9pSKW8X0GvdLGSVgxU7EenkkdOKqkHjd/OfskPgBN5avphpWu
TWKxgE9LZIJ+kscKQlSAgzVHI8OzbU6veWp76ghne3+r12awDP5pEB6BF7kyYbFqCwEI4pg1dALs
x/sfX/FB8jLop4+DL45luiKzkFkscvS6BXiZldrGA2Htpy+jfvq62pA5qUnLQtucvW7aD7Ph9fpG
gLm2+EJQpErmrIDwFeWyaWfNu3byhsQvs42tXVsY4U6Bn4hjPL+xtWbp4VnqNv0X91M4ujHiRZZA
+yzsslc5+RuZncO21CpWXI8sXClT30GceMzh93tIfBW5kvo9MIhHSOmlns3AWxkPfPL+/7aDSjER
DHOacq3LRmD7GquvnjIJeKRe1vsvfl2wzHyaNar21hhKaDwe0bZTz19rPFKJYJbg926AEDXB5qo/
1hVexvWRRRsmf8sql0URrLLLIXPEVGUMyXwu8z+5dtHbH5Cyub/kt/Z3+bpglTNoKkHDUNhhYvyZ
NFBFDxmo2MAlCK7JOfn+tUFEA+WMJzaI/UIQjvuImR1CToZd7sCqCC7Rv/cHWVsnwVKLjipxnQIV
bPUKiH9+5z07qfrv1JI3ZrEygKhbwTvZmLIZ9qMAdjPORgnm2+7U5vUf0Ip+rUceqe3/OrhpaDpE
u3wMo/o3hfiDnYzezLaEzW+5T+z2/5Da8NjUQbE8hgXnrlRwLwGUPdlIK39EPOKLYvn6snCfnDNP
OPJjCBtCfR/9AwfpcK7Oncd9+1/3DEqZp81E7q1HwTKQeJL7LCE11ilMAqY6KAierJ3pUiSwRweq
B+foahzLP2TX7Oi+3Mge33Lfy5jCEW/USWsA2cTkCl5A1k9HDEaNl/u2u7p0wiEvEhNKcjFmtDyy
dpqX7cxADkBZcGqdKSxcsrFHa7MQjnsJ1j8tGmAAqaJ6tf5mA9pyfwo3U/vLAgmHnIMWl4zdMIad
rWWXvKvtB4UClltoWRSA4hflizHV8l2icv1cNGbhEWhUBEoyyU/gou33uNZtMJU3yBzYjf4KGuIh
KOUIrJ0ZOD8ht9W5YOzSLjW4Xz30btnMqVOLbTUXfqRubpmv4EDAuhRDJwxrA7LtgDyOb9FjeTGP
ZA+RBRdc/uhxv1oX7syu7OU/WOeYOwk1ktrdusc/6nE3foGI14EamsrQ1jSGucM8HE5Xct6KoHQq
5/rsfwtS51exo9fR2Z9+vE+e4sI4ZOf9YWnmWJCtUO3w053kEX+r0LriL0SYj1n2AxnabgxlfZfw
haP+RVGHLYtZLOPWdIVgF0oxEulMTFc6dP7oSY5xAMeQI7l/mWPBczCfACqbe+jgxQGQN2681VUW
3JRMoTcn6ThrgzvvUBd0pJOxHDr8mfzJHdwJf7KAeZVjO5bT+QgxHQ2bALI4p0CTU+XWB3bsf9s/
s4v5OwIN+eQYbuJvFVRX+JdUkfcm0eN2VCv8whZWoJzikO4q13Jbf8CaAAmzr30TMGKGMWMPMPj7
J3htswUPx8DsbKVjj+3Ayari2kPTiKlseLgVxyNyZfJeJ1O0HK5e34EWp+C/7v/olR4a1RQ8Whb1
qjTn+DD/HX+3sGOLIWlef0kP0f5n4yAv66Md0e298Z92XHbqiPKiU5+7jfjsI3N+y4wFx0dai+YR
wS8wMDYYT/38kKDJKvbZITpFJ8ttvNa3z5DGOVA/8yUv8omvBWzXu+Xr1knV1g6T4L0Gq6EWrndY
9ePkD/v6Gh35afYUeBEQLbsoU/vGNzVQg/pAnffapW5yZOfqWh+7q3qgrvFgeBtbslxaNxZExD01
kHLMoJ4yhlbjjXBg8TdQPHoLHJ4d6gOoyu2f0s+od5KL4k6O7XWh9Nwctob/KI/fGl4IoVpO8XpA
lQZpWd19653BSb3IJfvkT/YQHwzuTBctxA34Eu3ItTvxd31XetUO5CbYHSSNfdWBNNDGhXuzaIFr
UURJjcCokjRZYpXUka7suYZS2yvkdF8gUTGcuitoE38pD/dXfi2MEJl9JHu2ow78DeF8tZ7og/QL
GksupEp2xlE9YZc3yAQ+sn63lnhxIZ8iPdzgQwESRhjbsT7Rh+Yy7Ku99Q0L+mTtZ7RFGq7soK15
D6r2/f25rTgQkfrHzgi3hxa7OiSKW7XEVeItEdIVx2cIwdeEenqSy1i1GnBN1u3JlLgLMcL9H74W
VxiCh5Ktlsrmcom2O0io4NvqoxE0h/hSHrSweYHoye/C2OnXbmf77BcEcByKq5yek7/aj42fsAx1
a78EF2VSPCK75crju8mlQR2QfXzo94WXH4EH3+du5w3eCOPvAwInVe+Hjah51fwFtyTP9qwCvoDA
tnCkt/phOOcvajBd88A65j+KY/oEcO/9Wa5ZvwgUBM99ZLSVNobmPj3wZ/mcPZmIockbOVRXwB6T
r5miiBckKnoAtAhzio3JyzLN0yARtDGHlUemiBgcpkyaSIJvJ6dxZ+5RAD9oh/hITmkg75qgDww3
v9obnnrF8EXUYNf2VAGwYQzt6GqRH5IcRM3rFyciuIiRdKROkDoK5cfyGyqE0b/ih/6i/mgqB2nB
1EmguTE4YLCWgq0mlrXpLK7jk1dC6xPRpBJDNu3sTmkIFR3PKDdy8Cv+R8T9gTwIknk6chgSoLQZ
3c+b9KdrXxb8Q6eg1zBOkOBpO92Xkl/Izm6kqpcb78axF3F/zTgM8dKXFnJuQJgghfP5LWcv9fhb
h8QOabcO+cp7XEQATt2UQIdAXiJq/aj6BXruMk/6VoetX50AfD2ku+xsBQ3insi/b18riyYCA+cx
wtQaeLRufs7pC1gXNi7slQMogmeUZO4gH4fdQHIHQCHuxvrgskjzRmDq7//2m6VXxAQijEY2UdM1
FwfSevNb+h5f1GN6oDslBDm2L50rQOCSb+2FHqONN8/ahS1yC4HiZ4DGIE569LMFLXbqKM/Ga/lY
vUQ/4t7D89FvdpO5j0L1FP/uD9pGRn0tOhchN5aOJvSFYB4v2hJk+Ndxx7zBbwPNWwLk3AUPl5dc
6n95UAb1u32k31SwESyRw5azXnEKIidRORNKTWgghR0b3lqyGxLj3Kncu7+VH5+5ccREFKiWxLMF
cQOYi9/4hiPjyd7th3OH52Lr/XxOEHoXO+NXtc/PxKNhh1c7nulO+7fwF4wj/unbD8V5q9dqbbaC
LyGcz+2s9EgWq2PqqIaWOYTKbs2t3f0Jr507IZKYh0wD4xh8bGuh3Wo8Jfnf+x9eyx+J0NACYo3U
ymCiCyhVuoJmMKx3Y2Dvsut4ML0aTyjlCAk1F3DMQ3k1Dy1cyv2xV1ZNxIV2HSR22YBNHJkC3Yr3
1EADg72xYmsfF54jOZsnsx3gqdA048cL7fB8gICmf/+nrwVYIuwqHdQ4q2b8du1qvLXP+nf5XDxB
3mzHvqd/rO9T4igbUeSKlxfhV7E+20meYyTLTj15zF2WQEUqeiXDo5b+s4AznRW+ddsu8eGNcyXi
q6xSjQZVhjW8qe5Pxcm855/n3MED//wrPe5+Vc4udb4lHjJFhYOWhL2JZK/s/AMoHLHzv/D7Y+F+
v7/CKxYvorH4MOY173G5FbL2zzChRGAqG59eaVdXP87Cp4gFQqoF6Jrw7cqv/mmFC53UFNjbl/rJ
+mb/pJcuaHbA1HvG43jkPrDvYfa1GPYDGv5p5EkmCW0abKZRV+Ca6yHJNW/4xLXLRoS3RFFmGsoM
lxu9TK7s9+f0mF2jIAItOPKU3Jf28kn1KB6HBdrlv93fprVjJjw0aG7NmUwRnw3yWdefy+R9sjcy
PB8IlBvGKIJfahApAZKHxeI76cpPRpg+li/kNB6bB+zPMb1a3qaozG27FzFldRw3loEGm7Afe7ci
E3DEG8kBa+XLy99/2vHSHuQRWqDIDWQvFShHlcTw2GD4BoGOsr4RcX5AUm4tlfnfUYqs5mjXwijj
VbtOR6gnO2BKQf5NvrZ+9Pv+Xq94IhEppJadpNsj9lpWohNnF7VB6g2w8oglp0oHo9FkHKC2vbFw
Kw5ARA5B7X0wywyjGfVzrb032sZ312YhpB1KLk+Toi4vpIxBYQ6yzbMP3XGv7J6KpEOjAZh81C0T
XgKAW/siBAZQGUK3DFovQlKoTkqDtmrcbuGY05HhTpEVVSpH1V+sxDw1zQO0gpz7W7VyLEVCjkFW
MpMX8HB99BCZl6z6HpOf9z+9mNStKYknnkhLszn2pe3nlzoqvAHihVDze+ykYmOLVrZexBRN2lTU
Y8WsALDs2WPQaP1mKNqWYd3sbsI7QIQS5XMRlbNUWgGoRhkU8PQ+2XPIPkNtQTEDCYSAOws6kXtA
EeuHSdJ7yAiOnZt1NjmM1l8InTFXo1VTO5PBR+JzQvKNC3jFW4i8HG3U21Vb61ZQSQOaZH7YM/fs
+dEGaFxLv9JOsMxfcBYmJAJjXtokaPmgXaGiZ16BNgM8IKu2fPeK/YlwJOj+5oz1ih2AHLB9H6BO
vy/1NL5qmqxvXKVrQyzG88mxKubcVTXkHIICGVFoE8WQl4ek0LwlKfBRnb9h6IsIzucBIgKsAUfF
NdDUuA9VPbEBr2eZN5sVFMSGlPxJFZCVE30EC0KfRc9qxYZDwYl20OKqSZ28hc69Q7POCFQQg/qd
HnXXGW0pLpP0BP+p5Es3t7aLJwW5wKTuvpeqXD1Dw5M+qUDt4ebOikMKed1HVc2BvNKt2i/MuA2A
uGZe2rXzDtpLzE0zmvogFZOe1dnKTiBYAZZk7EFS46gQjw64ZqezM88NKkxyfOzGWj4ubKJBmeby
q9JW4x9TzatfVl6q0MeVoVMMEmKuBA2aTQK01mnfx55pz+U0tH4pQ/hyx0wZpbk4Uy0IeiOD0tIB
xD5NmwaWCuZZ1JwGeZejCxc8TlmuIuIgaBvqyl45A9duONDutOr9rJco4cUx5JuTxvaq0YYehwJa
zdNkVexRsid2ncsBue1Rbt/uO7DbhqOIZHmFXaCZJGlJEMtmULSgKOLjudGU3f3P3z7Cii34x2I2
YzS2EDuwRw1arWM7zGeem5A0lsGRQk3wHnqQNE+C+8Pd9pVQFvuvlYIWoCtzBvQcNfhCvswzNx31
jQTGylKJwJVyKCyTGmoTGhI6ey/K9FyYG57u9qdVWbgZyz6KzL4D6XsnqRAenvUTS9DbNXbxl7b5
Q/fq8/Ht5KlORxSGglFKS7eoshECr2rsQuhR9u6v/dochK22WGylcxFLgVZmLjqgnSE9ZUq9kRJb
M6QlgPnk4DQbuIRUq0jQZ/0zzEZxoaR7sDXr51QTCcqm1fP9aayYkEhWQ4kBoa3ctgOTFg818AZF
MW7c5CsxvCKy0HDJoLpS6HZAta4MlEbjbsGgSu8MFcN1EJnSPrcsj2gLxBoNfS0tqgMS8ej7KwqE
5dBpgFCxM3UsDTmBN7g/5dtBjCJyqNJK1Xg3ShamrOynYq+bICIhBnjmNmp1a2u6mMynzetYlfV2
YdlBzuqHSpZcpdpqWFv79PL3nz7NLdVIO2UkAaRE6/0Y16qTRBC//drKCLeeag1QC7UKnEvgf9wM
ej3OQADKkbtrDOKEjfh0bQ7C6QefCI14altB3pnfYjIdINC8VZBa2VuRDJNVMbAmUhUFuHfI2ZQV
8t0gDb+0ai1/s2Z562V3+/QrIiWmVrEUCAhiBbUJ1LISOerYH0b2pTBbETkxWQeR09IqpQBtWsyd
SrN55qamBarGsh9clrYyEmuzEIJBOQJHQ6RjtZRJeaUGeU7z9Gil/N+XzIkI50CL5hKkGDIJ5BGA
kPE0K7EHmdR83LhG1jZbOAxtrmcZgLNRYOtQShuMQnfbODo3eXuZy3pjkLU1Es6EpUdJBQm/KKgm
M6gKhTo6oVAza3r/a6skHIcsj+ZcNeDq8/wJneQuVY4d2sZnY8MNr1wlREgf1/Kg5HYL/GyrT8Ql
vEGtgXZnxkb0+ms4eYW11Tm2tiHCnVjwyEqHblTC2vg+pqD2MVD1aEonGzZyHSubIeKBq3nWC3VE
L4ISEb+iiMqh537NR/56fy9WMuKKiKdNTXtgcUOVsKky6cBVvfpeVHZ5YJzYB0uz8qe8VYqdSaTp
36SXzVVVJpBvg2QA2Z2BJQ8RLP7RTmqzc6uIkpM20B66W7yDknwyPFSmPfVubC8BgxwPhb3jkJoM
WD0YW11FS/D3v08XRUTqSkpms5nUU5hHmeH2ZedBZuHQajWH8GrzCAWTtyHeZIW/jYGCmOh/LyRZ
Ql9wpHdKyKveAhV7RJ/x/ssHtIjUzCMJh0DX1LMaEKxMAkqsyIbRYaAucQeIx+/vb9uHqOStOQuH
lBUt6Hh0OoeRNUygndfNBqToEV7Unh6lC1cA0fJfdlUg3BxAnfXTGCZ+gERD53RNre3VNsYjBQL3
jlwpujOPtH2m1gxeDg2a0DnryQWdVOl7l5fFz0JhxbVsavbO53JyLLkCGz9J07fR0mXfNGqtdcHB
U6l4hYGnbZibNjSmkT4ATFM/gILVbp0Mapj/x9mVNDfKa9FfRJWYhLQF23Egc9IZeqPqERAg5vHX
v+NvlacOpsqbXqSrwEi6V9K9Z7iCdZAJq0o1v0KsZ3kgvM121AXDn5ByaHec9fauAe/pUY4N2EhV
ZV3FJHbeZgB28Vo1Hfumda9QmquPEC1pEcmjtSOdW+xUbXff5qLIe9+V83zDYfYTQjt6OYwGASAt
VtkVdrU6sJxZgRiQO4+4unR7GOnZSdAWBBLisIFNrGCcSFruYFON+qWXDW0Iq/sxSpqqKH2qLBc6
G9PQ/Do/kStHA0/LhX2WtkMKamxEp2Xe1XCh3cHshV2YPbRMCCmCRKTl0ERNEf+CancoKVd+hmWw
cbJZyX+6yiAfLFbFuHpHtfnRILOaxW0pfsRqi/Oyksp1sLI9Oe1SUVpHKsclAOCsA8VNOiCpF0rP
/oAO6stF86CDkNsldlpY4bJrnqGlkJDvfSk2UuzaN5z+/ukEW7h2l6iuNCMVo6rR5eUuLqrr1Bnu
5w6X2J5fQv5icDU+TdKnF6WlnQ/GqSweT9Y3aZffIAC5Oz88K9uQDhaeTuJObEBlF2kFNSEzN68V
gaVS3rhbTd+VpaTbv02J6Nyc92aUu8Wj1YyGn/bkdairR8NjPy74DPIP0dvqRk5GJnk4Ws5ODB5k
7eM9WkkbJ6cvPwGP16oTXlPPfKzA6J5I+94ZkLVJ1U3fxs826zci+st6Pl6hLSZISpYxcz3gbsHW
vRrs7Kq20mtYIgStctTONLzmkMjpQcBI/LIx01YV8l4u7dEWYeydRCanq7IBhrXZRMp/tXnjg04r
7tOijY0sTWnjsLDxun27GB+04R+X/XJtp3ayBlq6KMuGjL3NQGtRNuyrLdnTLyMCv1vbgCdi1Gns
ERYWaX4YZ/ph1/GBDenWnfFroCFeoO0M0DIyYTWKF0x2agUwXJL38B11sL2bwx4S+OReuEztcRHo
Q2OAaIxqC+OKoix8LLi7oHA7XVT5wU/RtpESpmEeop2FHNY/SlWuHyfznSqKLU7m2mBqx+iiJd4C
TQcvHGrUkKt+FoHjFi8tqTZKeytho9+Sxz6VkqIGHMI5L4P8Iu0DYDHuyhJKTJAImUsPBjdqflaK
/z6/+L72EiC2fmHuLbc22wWvnGxTHNIOImilfUhq+ks6SwuxKfnaQ+qgTNOXqTS20Jantf3PuRBv
1fKDMIlMCzOhodnnhp/QEeXwtMn35z/qy60MT9dzgQerj7hoy6gT+VEaySuYfu+mJFcF71N/nOaL
3FHwIi0rtLZ52sxypDlX/BVEfOdzcS97K4LO1RZmeu1jtPSAjqvHSgXBA5tmJax9vPmXxcwiAADT
/J4KNdxmZdG8nR858+sTOz5JSxiyJh7kLMc4StA6/OmNcZMecbSx3WCMs6S/lrmQARS7KiMcB8f5
ZtOifTMqw71m8ZTeuKlZPFnlJKUfd2P+7PCitTHkQ3qUVTr+BHZdvtl1yiqgO9z4jQ2tujGTwtk7
hllbu64n2aNivAUlE2rBjlsZid9XPaROvcHLAHDJXtP8l2uVNy0A1VC4Npf3SkjMq+s131mdt2jK
TdUvc8F+7KOQIkAMm2XzGpcZP0q0SfY4bg43fd22JXYj0v5K0QW5GvoEZWgUpg5eTRJfTBnEAOyW
Hcgcm2+W0yY49ra4eFhpEo1ZYl5NxjRCdWKujbcEdd+dsKDK4nlTd50Y7pMoYGReGGV+ZE6sxms3
MZR5MqLpDkuT/1bgQvhjbBi3aeLC4CZmRaCsFFAQDpsYOU0f7SjsQKHUtzMG18OfmHUQ/VC9LAUt
hv08VPYThnT5EyvpfNiJ1zzCSndg/3Wy3XjOArvynN9NKf8k1IpRuKigRelCq474C0ApyI5NBgVm
Qt1XNbTlwVVLE+LWMR6WAW72PnRkmm9kPkkBw4QRs84ETA39snVyX2SD56dON6HP5PaFz3PX2buG
ndyrBaQWkZHWu2kq2BANkIfyvUTCbrpJ6xGH4qlNDxUbFdiqUAH4AScT2hzSjIljVpAipGSwjs4o
cBFfbNEecfAsvjlL4b25UAU71jmFVGFtxegxZqZztGfmwksiU9DgcyoMgmGfPM/ypZ1/xVOuworx
5Cp3y+TDzvL4mxH34pDHrgOvn3nmIrDGeAKnUaC36/au0UMrD5WD0iTFi+MlFfENYy5vGy+Td6Rg
AGpmaQ7RMxCGT/zEnzN35H5iMfzHGs9hkICNC/B6WJIH5ZguDwyC81dNabV3zuiW9yXk8p8kxAGP
TUfTep8MhDq+k8fJsCvysjPvXNRhuwDQQuv5fEyv5Vpth4ZRXoWKCARivdmO4A/tWu4lBXvkCm3D
rUUtlyQ5KVBYxhupij9QA7hmyXIsCnPjWPc1Phjv0PZcUUzdXDoedColBq1ui/qnKmHs0VtWElp9
rx5ymZS7sTE7EXhuNfADDATHn6jcAe9nNCcpfNuorb9gEsYv+aCgONnL1ip3aKOZns+KMt5SgV4Z
ab0KtvBmhr4sayNqDdDJy6BvzWHbfH4avywfEVvvKSZs5IifqY0s0sGJqxbRmBYACvQvucuvFjGM
wWBv2WevXBH0HqMa575K+6WN4BXvQ+XFZ9BqTu66eMs6c+UopdfzSGGXWOFNH0Kj8liLuMZZvUW3
nJsbw7X2BdrWLJlK6dzVbTQ3HgsN6lV1UCtJv6F5Wv5Fms6uzs/L2pdo+zP6VbHhpUkVTRaNfeqw
H8KTdyUXu/PPX/sQbUMuTU9avEAveeDtYVryYKa/m7hFztj4gLVVq+WHzqIE0PSyxAcA6iSW7r3t
t6Aza4OjZQivWTyYXzp1lMzdsyPgSRk7ARmGx8vGRksOzcy5MROOwnyG6m2G7QngMYVDR3U7WG12
2VLSqzspa4scrbAyKhd67RHrMU7jh2Jo/2TWvJFJV+ZAr+tAVRAFPlg8RLE3Njczi9P7ZYq3yiIr
1wrdR2KCokJSe6yOaH41eBTau+/og+6d3vFLNRzsPDnE5NLR0g7f2WIMvCjZEuVLHYzmveeGrEL3
JN9g2HzNISS2XuQpFrh4ACsD0akrAXLb9Azf+Pvx1jyCZwNm+BAsgXWYb+ghPzZhfQ9Tjqv+SPd0
f37NrU3V6e+fKgH2ojwuFizpAU2U1Pjr8Euai/guLdAHHFa6VvQ1HKP7l7jo0505iacaQsjUg6zx
Zb9eC/ZpSXrV1jmJegbuSScea+Dazj96ZYOiWqxPPbw1E+bwsLBJIFy168UEahu6Cs7HlMVAXl3k
rY2R0sKe9KwwKjawcOE87G2Wo+DdvgBt9uP8l6yk3H9I2yNU5cARWqIyCaoZTnrO/dxCD2goNk41
K2lRN6iAtFNFCs9VkSrjgAvRBvVQA4ksLgE6EFsnWhu1mY1JYS+RV/W3VpztbRzHz4/NynVUp1U7
suhiG4rE0WS+WvVNldJIkDrgy8vibklOfs0FwO8/jdunGJsnOkC2O2OhoNXLkNoCiwdcJeD+xB+T
q+SlaUT+aArB0cPiNepMBtm3Unn7WdLsvnZkEy28rm9K1ZKgLCeAx+1ExVdLTwd0mowMeG9DvRk2
2QL3fu2lTWzdh4FZ+SJFXMJSVJmQEEC7BMdP2H9wvzHGVPjcHrzAdTEZDWHzs5PYWRpUMGBGW6xK
trR4V6ZHR+meyn3w616mMCveivoGaqU+Mx+qJZyMLW2jlejQkbqOQdN+7twKkgbv3aldmrb7wQ4L
rzqcX2Jr0aFlWPTBytKAxk0ImNFPvkx7w5oPilxY/v6H4g47cVETHKjKJb6mA/0LnbEdb+NvllFv
JJC1L9CybCZhrQP96iWqxZgGtMqvFQQei7gpdueHaCXXulquRXXiRJWBbOHSWs9G3Xc7Y2HvmH13
Nxjx05wvu4QQZyPm196m5VsGAIcpauqFpXR/tPEYLoRH3lhBgsUuUL0RfyvzEm1ShjA6nWE+hb7g
sq/Qau2iPFevlHW39TT8Pj9oK7Oic9Uzk1itSGUfqaYkfj2p35Ywg2qatxjrK8GnE9YJc1Dy8hor
zMRbXTwk1LzmdearITss+YU7uE5Ut1zRdKmTVVGdpnfmYoWz3JJvXfv9WtrNZFXUgCMskeQ0DsEr
4YCAxeINJenyME3ABvQdSX6dn421JK+zyDvPFYkLTcVwGorHriAjXF8zG6QVCdkRrwbF2GaWBEDC
WMIkdodDWjd/nNEBddohxq6Pm54HFnCYx0oR4AdobxeABAz2Ee7Qw62Lct133lrNrWXiEnv+R6/k
PkcL7KFiZhwrxF09VLtOKL9nsPeNX63p6fwL1taoFtgGbCZQvaQ4ekzOcYmt98rrfnLazhsnj5VQ
1unpMOjIDa9uSZiiQbPL3TT1pzgD9dasimOO5mYQC3ZSGJuqjVS18kU6O93sVBIXxUjCmLq3nZdf
dYZ4gXvaxox8Tfoktk5SV4w0XTv0ZqiK4akr1YvVTfulMLOQmSMNO4rqHpOuvK4T2h1jq8rfSjrK
AG2K3jdsYOdbZaQbv2btY0+R9Sl7GRmsoZw+hm3lKH5beXrfw6gvmBa5MZgrEapz19ustA3Usbyw
KiBe0rzQGtAdDkWn/EbgMH/RGtSJ6iXAe/MEZ4/ISxREMB+Gavat5uqyhzv/P0JZzBb4L2OETNZY
exjOCV8xC4V/bm4tiZUg1XnoAB1NMCrH3GcFD5z892BdLyrbNdVGjJ5+6hfNK92LyBaQ7RsSSL0X
nTmEXVYA4NN1fGOA1qZYywCs61x3XDgNbYZOMweTT1g+OiZgAnm7UV44x9qWnreyNe3MsMMT+uuV
uY0Kpm4S133iXqJPjJ1cZ5LHliv5ELtTyIwbViSBbV811la7/2u+GJ5+SnCfIk1YY6762pyjZEnT
FPQKWz1Jg0FJhyaLOrSK1T/LEcxInzhwRg1iNlDLh89DluLfsXyFW4v1R7SE7qA12PyFcBnOslXu
zBt1irXOqk4bq2jf56S1nRAt9yDvWeJ7LOt97KOHhsBUwu3B3a/zaVer/mbw3I1r+EoK0olko2w9
p5GJCIuKsx2B4lCIBVX4sZyyjcWz+mmnd38a/EFkSQ1NWSeU3BqeJ7eZbp3SY1d0divfoTDGy2gv
dl3TeJAaUijB4xb/43wCWYk+neSPLlZdKHjQhDEkEnyrxsOXvrvs6qHz+lWaA/tXqznkg3qy20bh
dqNubW+L5b6SmnQq/7SkvUHIALmL6l5J62o2Y2hfN3smtniEa2/Q8qtqnJZ5KU0jnmfvi8dEkJb8
AMF04kN0sNkYJ3MlS+ls/aUDVaiyLDOUXRMOuQFgo3uFoyn6kjDBLe5Ff23131G6CZwGSpLE3nXZ
95kmb3Ks/dr+jkvexuVkZb3r7H3puMwCKGMKy8zMPoAksPcD+I1BxpxkA8209gotJS8WAYhgNpeQ
V3noGSWqEeVh09B8bSi1VFyDT211tmOHcO/yDfpHZLafQo2PUiBA5ssOJjptHxZsdZXDSzgaZTep
oMvQTIBJsqp3Ywn7wPOh+fU4WTpIypqnxnAmZwH8AQ5wJRPlfqgqsROkKS5beODl/X/qcSmgUoU6
QS2tvE3gcl3MP0uYzX0r49J57KcJGR8MRWcJTNvkvx10jzMw2Qav3MG3E2VItsToDMAV3YsDw+5p
IPvTbYLkQ5TVXr3xO7/MUgA5aj+zK5E3oI/dRQZj3m8JSPxTntdbbZW1p2ul4qowKCSSuykqXPJu
e8XeFFvmJl/OIX649f/jW4JJbkMGwYzmgt/bQ/oQe/MDHeLjBUsEj9dCqeAg0Ki5aaKqNYMs++4A
iM2Th/MP/zL34eFaJHUgWmawrbMjoe5k+1HBSpF4v2S6cWNdebxeFgbzZ2nVgtKE53SGP89wgzSN
yccZHKRbftH+Zpp6bRjS8KM9LwCYjsI75Dk7pM4We3rtA04Z6NO2DQARSMwLFqWwT1AbNlj7mttj
4PKMHXOn2SrgfZnR8Amn9396T2OLlOMIa0ZlmVzFWV/vR6fKfdaePAozGAKa9RZjde2TTsv486ss
EyCQzAEc1y7sP1kygg9egfHNcfa6cga51RBfiThdchMALMeL0w4MGqe7paI6Lsx6Pb9qVyJOr0eW
do10CWBhJO2+PALP5F5XoGjdcjHyjVv/2ijpQd1kIjaXGWuKkQMMIic/nqZfbStfrBpcwvPfsTZE
WmhPbYK1VXASiWYmd3BHc45xzbbKCCtP1+uCHIYDQy9hbFfVVIStk7X71I63ZKbXnq7dJsZurOA/
3vcRd3lYO+5Nn2xBHVeCQS8Klnkt87EG1WSC7ScASkecW4Ostw6jA6Ftc+O2sTLDelVQdpCOGJq8
iZgp/5DcSK+NcnqcBLf9Dl5AG1O8slR182vQQITCRQnrqE4PZkyVP5jLtHOls9Vc+LI+ZZp6F8XO
bYgbCGZGbZX6ffZQi2crhyVrBa24ygtGZWy0yNYGTNtCIW+fLiq3SWR372WL02pyt7gfbsw3rmFr
H6KFXALKAeiILhqtwoLcnzTqXd+ZR7h13wwNg2w6B2CHLZdZMsAT9//zIByMy5yOvDn5Pt44JvU9
FT+ej+u1Sdd21X5xxrkGIyrqJmhC93fOlOzy6eOih+vVQVeNralsJL94hHMtbHRI4XtevZH3Vn76
v7VB3AZS5ZrR4i1HnP6eQTFPfMku07MzdfHKYZ4LJArLjJzOCqy5fu6y5KqHpMr5wVnJSnq1r0xs
OZMS9lqdqD9613oaSvADzj97JS3pRT4UsRdqN7yOKpb6Ff8AUe/oJc8KlWZ0kTZesjb+pw/7tDtT
hyYFXFy6aDa8F5VR0zcr+dxhoW4kpLUR0qLYdVrSZ3U7R7Brhj9ocVVV7o/zA7T2aC2AC8nmHB07
ECi74nUC+cZK8o0r69qjtWAlcraNxsV2nEsYH0OFhDZbxoEraU1XjqyGRFReO8NOMS1HE9oXk33t
LPl4rKHfhMZJxjc2nJWp1at7zLPgz4vlGRXoNwd90na+NKntVwMhG5O79gptU6buMrFlEHWUoYKQ
miCSBy2uceend0WdDdCB/1+bICrXEkVDMyoaEH8NtWNtPsKiu38Tk32cpfPXNqrA64a92S0/PaRV
t4ufLnz5afo+BUZrSNa2zMDuU/VJoASkn2DzTZCcPLhd+HJ2yA42O/meE2lifVDOdxMYrAcBwNYD
d0X7ev6XrCxFvSAlppincgaEV5Sdr2znBlImG2SWtUef/v7pGwe7AlCnQXIcqT1AXK0iD+D8Whc+
XYv8UpXgyvYVUGDeuzu8WvOf8wOytui0sK+cGQIhFZ4LxOgNM8lxklWE370///iVY4GuBxln8JIX
M459M323ZnShUdhXsTyggbkzeRb0Wxiate/Qdu1KUtjS1xOJZos99IUNqF8O0pINB9eN5L6SavSS
kplZPE/sooMWIGWB0ZDq0MS93Ln5CDePtokvyzS6DCQzhySmI/AaktnfJytHLbl4TfKNdbT2FVoa
gBo0Ntcee2wrnBNsTRjPJbXhBeKl8oqj27sxWivz8V8f41M0lBQobV4j0Gy5NASH8t7YLfDHC90l
IxsntZU9/T+9n0/vIJRAXHfB2s3NBA2PPOz6b3Y7g1n/q+QXXsR0CUhv6dqTKhrgM+Y8+5JkH7zj
WxoJa1+gRTXPCidv+taOnDn7QSoZUm5dWxnc6GPvACbJxsFqbTK0IB/IkjmJ4FYE3fS/dCkbePzM
t4aat0CwX9MiYfOtbfFF7k7T0uZ2NMi6/+M4qtlxlWVg8Zriqq7t9roA8nLHYzTDBTR1IUWRkx9Q
M/ResTUUEefcPpxPOSt5+L8mzqdVQTOnRLMf3A8VN986qCz5i7elUrUykDrcjCcNFe4w2FFmWK6f
us3HUsLNgDbl8aIfr4PNOC1zG4gj/PgFFK9kGd5m0v09/+yVxaY36NzMywFVrdyotz6qiu6r2N3Z
5LpwlzAvXs+/Y22ATmnn0+C7AyUgoA5WBFRW5rHAkoXfb3VYTw/5pxFtmrqgI6mhX2W6HZYxZfde
kT3Fiv+gnLwsVG6M0drv1zZxo+wYKV1hR6WA8pRjFek9rCwaXyTjspG11r5Ci/mEeqVbzNSJBFJV
Ay2SGXDxrpqCdMuUYe0jtHBn3AEHQZhO5FS1ubOsyrrtc3TcXCOdLtukiBbvSTy7bQzBlaiOBYIc
lDdQ3Wh34dO1zZzbzGF5WhQR+Gh1VOYgmfkSTY0Xt6TZFpn161Eiur18WkNPIuHMiSx1N7UvpPug
W9D2r1MQ0RUHlmaC8ruZgILmZiqYTWaAulWqjVLL13FMdLGB1E2N2umRzZHIb9J4+FOS9rWTyXvV
ur9Lc9mfD+Wv1ynR5ekcCBE3po0L4UjV0cHZ0897F4TQ3g7i2tmyJV17y2l2PiUMloFMZIFIFsWl
fI4n+TTPw53ddo9zLjdW09ortJjGQXxwW1rgDNo9EZxBq+me0Nd0+HN+nNamQ4tn5kBCUpa1GWHj
QT/YK2rhkxbZG2DRD4CHzbfW7uW38y87Dcu/KZDo8gOp11OT2AiKlgK+MVdFdWwn8VIXebvR/F1b
u1pkxwQ47cRB+QtM12MyeVD46zYWLl/58VpYq9GVTZwBpm9C39g3XPSRRG3dKqVuUOX+7mIYARvv
JFCG8Kg5P2Ars6NLDKilI4IOUGTCpySPjNPpCn5cZnLdM6/7roQsjJ25ZOrv+dd9fd8huryA2+aT
1TnzAqX1If3hAo1yiGVBDuZkGiKgKJ4Fi3QFTt5TS7duJiuLQlcXgIykAQEAa4gSZy9Uts+La7ff
CtC1h5+i6lOAGgssiA0bkghuDJJ0OU6jbyTJS9XNG5XptRec/v75BS3jKW8GEfZDezsR8rNm+aE3
jC32zMqC1g26UTuO4S3iwa91JI9lDPEdGZv91fn5XvvxWvB76O7C93bkoWn8mLq7pXlt2420tfZo
bReHsVjazMNihE5xN7YQuZqB5KIbh5C1h2tRDgmvk/XULMKZP5RzFSTtU9tkwflBWRtxLc57C3IB
3ZIaoSTVc1FQqAGzxdt4uPUf0uWLHKjTjnHVVwJNE4CKYhg++sU4lH9pWvCnjILWFywNk7nvgbhz
hP6cHfQlFBgGufxqcVQPzM52ISbdjjvR0+66wQEjhIuKu5fpXP5oeWGhXbtIK/Isc2kD1TVsJ1pj
FEGRp0uw0IrDZiTp27uirbMdmlvWj9P2EohOjlFeg9s0Z31/7xiLQKVAUR4U/cS/96qCsADI8xxa
wIZRBAODloU/pb3LAoiIv9ccuDJfed300rYeBKqztmiDtO3adDfxxPhDweJpdzXUbO8bYQBHUFpu
m+45dboXy6SQRRtY5v6SUgqCDJrQ10V6SzC2agrciXgR7nv1mxMb/fdRUmDJhkzRnZ0OPpzzkmtP
KNtPpLCgYdTDnIoSSON1bf9CquZv7sTlbZIgbzEzSebHPM2U2BEeVz8TCCH6uSS13xWFg1dlbDzC
Drp7pGncHCxRqScxTwv+u/vZ0qmFtNwIYd2ed2FGEuQVOZAHxhCXUM9yfzkuda+U0bK7lFL3YKWm
sY8hd7lL3My67iDnFwD9VAUDnerAmy3vsAB0eD/HzvCXGGhI3OYNMitICBAaLJRbHwpBgNIbVP/d
4JZ6awCCBv7bQQejt6egdGi2m0hS7KYxtSH6UKe31mwlkE2cxp0xFe24z0TipNes6gfnCLszyDoZ
Rmw2OwnS7XeSzcNTCQDMx+ikZNo7revlB9MyeBH0SgCpPNvL9QLhg3o3myV9q1MOpRmPAuy/DIkN
MXUEB2MptKFKN3Nz34lNtpuccnxXI4ySd7HrlXvgVIY8yKHBckVbZt+mVLKnZko9E/J+UAHp0Tc8
NuCiNn4x0Pwk7mHwCgLvRuUTNy+Xa3sYc2fvmW4S1XCaPnhSBpDsc45d2kD5BmkA1wQyfMuNxR53
XmKpA3QkxCPvZ3gx9W4Pm2PRAAVC82YPdXF1EKD8n4QMWUmCpupEyLKc/kWt3/jgEFR/LWWGwElU
aQPaazfVtS0c+6pMXfoAArasoUagylu51Ka3Txq5vDMIlPje0oyv6Ok62c5sUqcJxqZR3b60nWXf
jYZ7wJ1jBATINa5Bd8tfRTaxb2zgk2+Zg3PoQKIDf7+cH+PSaI9NRaGs4fVD1Hue2hcVSV+LEu1J
Bl3Md9G3xrFXytgzWbygeGFezxVvWx961MP3Op7wcwhXu7lyiI/ZJiFZCvmQMnPJr6A07dKNtLaS
kHWBACpTe0IqqCMQwE5zke2Yx0kQL1siQWsvOP390zZLmQPuYgoqR+x5H0AHS+jHzq7v1Ftdnq+l
K0yiS3BaTgxnAgvqA8s9afzkYXydf4CnUt+m36ZH47v1zt7Hl+6xuxV3ztP5nWblaP+fqs+nj4Js
E5SjUsZCs14KHy0GUHApKNnSbyiroee/xLvzb1oZPr2emdVpO7ux3UMZyoTVswdUT2FB18bYKsSv
HFR1vQthz5nko2WEFYfzD+0gy0p3cfJU9aAcVsvhos/QhS5yklVdN45dVHQ0OQxKtC9yGiaYmxtb
2plrc6KdWxojJ3W7CBaObAgNJl8gfPd9liKEbsmWAOXKbHja8aWrTDsxAZIPU3kty3eV/1kMdWEk
aqcX6B8xNKVQPYGh3rVFk/1ExaGBzuX5GVgZHl1dYaprlXh0mCNjjH9WBHegqiM2umHyvR22uOkr
9ViiCyzY9pJ2rgfxXRx15U5M5cErm29mWb7ZvYqyfLqncnyx7bnxDQJBIaWSB4mlAZWqraLzyoLW
VRh4MrW13Th5hKZYepUYWb/Lc0/dg0pr7BLumVdmByr7+VFdOXLqIpu9l9Zzo3DIBydiuF1cHNVO
H/dy2dO13FnQRKm+t7GFmB9D+6zqP5c99/Q1n9JXD+0ko+2gp9Y51LqrKYn3E0/Hy2L9H4EFLmRt
zE0fMd61iy9wQ/Tb3hC3MDyZny/7Ai3YDQo3ZAh+TRFAruV1N1TDlQF9q9+XPV0Lc0PAqgpg9zmi
vds9QI6svx6muLvw6Vqgd8Y8K0tZInQGtKPTYrgDkjLZnf/pKxlKB8+yHOdIxr0sKiaW7BYl6PUS
k3G3MHeLcbP2Cg0vkKejGKVRidBKkoCnMLBI511cbdSBVsJX11RwnZoq0tMsmhZw+m2Fo3KRJB5k
1dTPeMH52N6s6699yClVfgqDMZttPicTdgh2BSYYMtKyL/iwUXVae/rp75+ePuWOnZtFnkVocwfj
fFU1Nq5Z1UbDZiWd60BZkrGZUBMk60l+Z2SB1dHP3qqDnm9c1E+p4IvLro6WXarJhKw1H6N0yuqd
y2n+DVB+mBudX6ZrP1+LX3vuPGcuUQeQtQpk1/oZpOQnuHRvBdna6GshDBlcTknVg541yg9L8Wuv
8V6cJP5z/vevDY8WwxXGJm4NLkK7GWOIHBLUdWu+0Stf+e06BheAC2410KuLVE1Cjxo/0twB7fYy
oSWT6AT9kRpltkyo8KT8zesjbJbXWRJVQ7xRnFoJYR2KSxMc9bM44WGV53D6nOQdEKg+70hg1ene
KI2XiyZBB+P2akIN37Nx8J9pEYjStR6h2ZZuRNjaLJz+/il+a4iKDEqNfYQjxC4fhp2s/tDi/fxP
X1n/Ov4WNbbM8mTrRIZt+aT7PfESt4b3DMiu8y84JeMv4vcf1n/sUskN5DbUGdJggErGk6LpEAzK
FgaKGHH3gEJS2+2cYtkyGV8Jin9Y+6XnVFmNimrtzlfcqR5ItcWVXnu0Fs49XN1UAkgPQON0CdqG
wVeg33ItW3u4FsxlksmuEjjVG/DMgSLfu9VvUdpWHq3jbus+Uc5SG1lUQsz/pjFSDouWUmwAHFeW
qI67zatxJEM8sjBGIQZmmwFEAPxx2Kpgr8SxDrtFQaLOYFfFQqsqf1X0z1TcpibqaGYBnJl3GYIK
BNX/jzODoqwDkisL68bENiyfVTVeLTXdSKYrkaYDcKUFH2XCT4FgPFtxuutP5VB0vYctT5a1F5ym
/lOeiAtXmTVxRZg2Pw1A8Q6VY0RyNO7aYtnqia5NtK29o47bZHQx0WQo9uNCji15q8aLZLLQxtM2
Y9TeJqeJDTzdNXwHLNn/cfZlzXXi0Na/iCrEJHhlOqNnO7HzQiWdNoMkQIAG9Ovv8n3qz991p6rf
0qn0MT5o2HvtNcgM1JI/tLVf7YBPO1eQFcAYgiHOGKfLfOfrLx1uf//7IffFYO8zC7dpooGPBgZl
AP1kjqSzIpWYFwO6OOmwqWbaXJsQYUWj/I9Do890XAPwzqfpGF1sq8p0R/2+xmGZpOMfGFPkiz33
WW8Ptx/mBqXtZZg8d1hciu6m7+ULjIxJCVycFUicWettRdmBxGv+gnYXnNasEwcekKxcYgP6d7Sv
8OkLuakUD5YCoAUyMf/9O//ifX7m8wap9RpCg+gCf8/fNPEh+2wGkv7+90//YqF/FoZzubKmmabs
3Jm0IPZHr18994c796vP/vj7f2zU3jZhNvkUqRVI8c3tmP1KZgp3Kv7y357900HAddiH84pyhIJq
vu3f2PzMtj8MK79aFp8OAK2tYBNslM+BUzkm47VVEAcheWmfK/knKPCrV/vpHAChFGG1LdxDw0y9
MN+/+BP7b13dZz5uyDZkzliYFnqr911n+3sQCAqp/ELUlaiGVZAU/idpPsymPl3nmJYQaLDnCFbG
3X2wIfupTS4ehWM81X841L448/8/Ti7OAdsOSGMIVOMQZt01Oc8Q7ErAimn6uPz3BfXF+/jMyMUk
J+4QmRRdoHuuuRUH4v50K3710R/r7B97YSGOglNskbOh5gQ5ra6vRrL++vfn/mKjfebHZilBMK/G
bSV1WwIgOFORPFr3J5rZV1/+x+/0j2f3IEdcSAKuQ7Pze6/zimZBeySnW/9PP+GL3fa/6OY/fsLk
B+EyhhCONGl/GRrEUA0mKuEnjxlXOM6lhSP/H1YSSf8XK/w/SvX/VU7846eNTsfh7GZ3GTtY9QR9
Ez+HALNPppHzIZj48r7qdnnF/ule1L6mBxH2HWZYySzrEfO77yOB2z7HrHPM4dLk/bAj6w+Ztd2j
XIfwm8aoAmQzsx37venu1yRtr0kjVEEXnl6WcGxvZBQlpxDizNKfMnfLRLzfI2euP+B6HUs4aZAh
T7KpradtF1XKCflbskxUQbBjwAqbhrLNZvWmMBfZC+31aFmFYs9BoiF30GjPLjCMbPLYhuq+8br+
L3iV0K3+GKOUXbSY87Z0UU1F0L+bLJ6+yc0L63Hsl+8ZAJl7UBDseZVbfGJh5x48QiHZ3XzrTkb3
MJXqEXt58nlj7tjgpotka/M789a2zljXlkiStMeW6nTKnbfCzCmLN1XMzAysButVY65H+MXyJCz9
OQOr1vPtA7KTmu9usuSXh2Yfk9itf6SYvsz50HaicGEsulz2CiVNn4GgPfsMpsg2MRcJNvuQN34P
E39s310h8kO5pogd8WGOgIivCjwnk8PWzENQ4O4/iXhCQECSNvGVrhs5a5rxnFHkUapoGsKKzlOb
FCt82eq+T2mN7cXH2odQ8wFxJXtYITx4G8sowPCaNGuQwqcKYEHMnH6BQaJ7MtDOl3RrCNZCK+sl
Eqoe5DrW8+SGsycnfZrivj3bvteVCUbkyIgJgXB2WxBhF2Bgrjd9DGYnz/44LacgVUEFx/j4Aeqe
7RXdmdrwDYjguNN0yR1m10cUI0m+TeE65lit2QNCkOxjFkYUiwY29iMus8P4EbYAidOI8OwxOuy2
iwtP6DTvd2d/x2m3XAXoC98SnfIbmFvIEneIvEPm1/7aTHos9ILRATGhrrsQlFydgEuQoXG/meT4
kU0fQwC6SfE3BWh5L1MbwyyXqeuCH1dHtm9K8CbGMgwb9ARTpO/AzVI1wsB7BNjp6YkkEI/SViJU
IQK0f9OuU/q9tQQhDsh0uBfWW+6mLiDQNIVNMTIry3D3eAGRcFZtIdm+RXqf6rExshr9lFet6vGl
+0pXtMOnmCYyRYs3ceP8kFyTlZhaRVmKV7cnddQlvAr9cYEkN25uJYZPsMglPF/CLjhmgs0/omVN
4VA+j9e+R8raBu7GNUZ80oMzTX9D5sYWa9TRV38npvCJ5z+YQCwlFz7oJjMyVR/szINjMlFy9C1W
JiPa3QoNNMK2SffLgSJwQDhec/DSYKuWMNq+kXB/g5gxPMWLI4d1X6Hd2fYoD3xnb7wUM/88JBjS
Y6zIj7Sx0Wu6KVchiWgg+eTB6weOGtHtjOq5GHbEJuXZHiclEvfe/SQQF74u2e8gG5K8bVteRBnE
wrXoM/2Nd9u3xkFHSaO2juONHeN98sE/8Uz8bWhN+9sxOOf3I7f7mSfJelZImiiQeDJBN8PcUwoa
41xkmWlqI0J+H0TD/MgU++0hSaD2Ozo9ykmJ8+Zo+N2wxO8LrhXEdh2fKimy8JbGHESFUPoVeBjt
W4g/nVFuUBx1A6I69hFCfN8RL+dwfCjbaXozgnmn1R/cNyQhi+d20lNBLe/eQN/QYYGxQvczs4GL
juug2W0bgKmAHDLB83nh09NOBn7KUmgMBTH8OTLAYCuTxM2B29hcgmRff4bKbrzooU2+TRSH9CWi
2d/x0iHxB6V5BZoBfl8fBgSrELYwmsWFpcgj69VIjqY3YQkDoeCShgvwbyTKImttG3yY4ENwXscN
bQ+94POSrxujS8Fp1xcRgloOvEmGu4YKaO5XuL4x0pAqmJMZzBdCzjtyaorNhBLLN+vuWhgIPTnn
zU9Gif2FyCk9+GCaXdPU2hKZshRN/7Yf4tRy+Bx7jc77cO2/u6HzywS+EAe3uig366ov2z6NLw4u
kXm64Ol5Q4IC+TgGSSZZ/AJ7evko9mmreulvv9rRA65gEEpy5Ev3sI3gRi7BpA7IhMU12jlflYsz
Wx4T5VVhOqyviQm7ezJv0QERpaaE05cumIckzNZX4gaT2q023dJdd6H1bzlP423qrXPdTynSMeF7
c6FqiAakzfjhjRcR76SRv3fEssAKSWNxEm2AlDBwAish/aSIF6Nyx3FuS7ymrYCNWFoTZHS8THB0
hGx4TuMHxZJ0L4Zs9n6vADVuZNawu9jID1pO5G57I9pviPJJX3ufDxjmz+wGeU/JId1gu2tsI8+K
4AOMkwLn96LuB72s5470EAlPuHifqReCzZM00YNYVpmLNeBPu9+6oWi18tcKaV/N9zG15DwBoAZP
iLFDKMTwnZuE42COQVXbk/WeK5oUmQlDqLyUzmXq5sMq+/llhP4Ldk4z+xbtw1/rCNFGqSndr9GE
d0Wl1s+oJLDlG9L3px3RvCdkL2F2j+QslhWkVSCuxThaHSzDwvTNt2OyVJz3SdEF86Oj8y3vs3zE
FtccxyIL59zuUZOe4IAakrtYjI2sAr3Yesja8VtG/eWMyB1srWUUx5A2csnp0k+Q1dk+aW9WEAqX
QiHpRtcrjsejL+HlUmQLbl+nxqlBHo4vnnxBSMlsBGbbwMnTxIIImaAh+gIBMCKUo831GHOv8vYm
eXCIvKlwbPllS4x599N1rqAZtvJu1xMG4iZxsFlvMKGOs+V36mLp8lYw+0ZSYsHGJF0Y4WYbMr9c
UPy8Sm+bX0gWiyyXLBC1UloVGqtF5DYJECdE9qh9SxpcAOFM3uFJ7552PWbgMDQqVfnCAAghjDYG
F4wu8ZzLYUprr+G2UIj8uQkjTx1wFIL5NaX6pCcvKcBIjOZ80shQKsjstW+xlzE4RSH+VfjSaBCO
6YSgKJN5pUhCHIk7paeOUnUAWcfdoRTLXiIKVfPWxtAccWUKqCj932B3MTj+SPjXaAlKFnKDScXW
hB2c7X1ZpH3junLu0QPkGplXQd4vnr2P217XVsKWA1IwzJPSbqxY4li9s346K5EwEOXClt0laTdd
epAUniMNdmQOiY13G3rtZDGAGnDch5sXvIhJ0HflxcNPP1O4fqmL1nPvUCwPAgNt4kt+1BtSnuYt
He8tNfzQxIF6XnSyPIgBFwi3LCwDGTmaC5nADYtnnUvzTfru2YwCZEQwyzjPOURdyVm0IFBL7LeX
FS5lZbsMQVCNDTLO0sRvwnJMRADdUZTgKEq4CSsEi3vfgxGZW8WInM/3loLcHtpF3oLSgUFan7jK
UK7A6ySDKGTC4YookGXzHsl9LealiX+oTSCw01pTjRENn7Y0sLdsa4Iub3cXgfzXzs1vJPF58REC
LpA5osBk5gH0l20soOHeai+RxwEZhBcX0BaoYdSvBxjssYuXjIktEsv82vUZomZsENj7Vei4bA1a
2SRdXGlWBaJqpndXDMYRWcDODsWMtf345Ku2r5R0Eukchqp8cyAF5mKO7IMRm6uT8QPP8jI3vIJq
5eGPC3QPnlsX7AGfVWRdUTRNC+r7RQIl4cYGhZCSnRfcsXAvlgonXG+3MSmipJkeeeOD0bsYPPGE
Ou00Rj7ay561p5YiAajvFTocvTUnGRJPI4YLPviWBOK02sFWMh5hXoiu7Iyvl8DgMyO1jsUM/gsZ
bhc7NQe1JjJfSQ9BEUKS5XUhhBU228Sxy5bwJkZF+sMkyOY9pbu31J7opweZZkG1tiq5DjHuCxAe
9nsKA4D7MVxUki+zii+zP5i71FduKew67McevvSI0vJBxfWSTr74bg4LSry2krh2Xzy+JTcIleNt
LqdJHoaMxXXYK4O7HSVIPoKmUSxBPByasfPPEUL3DibKlke/9aYfDkX2EW7u00UnmsNtZWO85EPD
YyjpmZxKNrmuiJG4/tbGC32VM5jKIBpPCKmLDExuDTZuPYXEv2Qtp38xM7IVAiu2Fh0HoxG1XXdN
+6WtPETjfXCTyJwVvdvwFwzG8X7ixNV5ov0bHFkfWWaNPHBYEB8iy4OSURWVscNLAu7Z3dthc0Nl
IDas+8ADBTSZ+gOCuuMrwgM59g1HesmmWnSdnJxbP5Z9AUXD9NKtTP6yHsLeRNrHP/H8dih4Ogdw
pwDN2yOeB9JoIL4vrPV1HgAtqOUkVRn4Y3aMWLy9JjOJTgh0c8+Lb8sMTrwmV8u6KYq2Dmkjp7UT
4+MUok4qVzEgO33tfQ2Xba+Zyy4Z9lp2oQPRmZGPh5rcVKLF07npMthHq6BXmJv7wau/yAxOg55J
6zZtp+tCzVptO0LAi2VrF8xevaF/m2CKimBYPaGL6c2Mritcym6WS9X3YQxjjCFF+w5344z2PgpX
Jb7xfpU/U4GKtAp2FtO7fhZieQp6UJLeOoyxkPmKhrkvfCHdN/AEgouYhuBIkQaRZwvO+XFpYxwl
kQVs8pTAo7CyyMCs5kjMfTllIzk1AUHAFvzEsJWJNPMvjArGPBjV9hrTISpBQY5OqMTWuUCIvHwe
9ICIu9jbZZwjOzB+AX037spWxSHAkAnpROB3g3PbOZccV41gF5xkNK23rPkrgNLmHrXKksNmLwlK
67XQDcqe26hsm6NCfzDeg1Jv5sJFKR1B9ZbSVNnUw5+qmZEg4QHS+ruBF39t1JShsN3FeMg+0gXh
aSXyNNzWF9qIDr9bkJ3gpW5+tWmqDzB9YIXGl/gYZLv//BGrV25b9GGhnoQIJgH2kysBJV0Ov631
pLdtvN1ZMlQLG1kNlpb3qoS25ww12pmD+X6F4hHJgKM/+bVBenGpxNYfTeqJA5Uxu5k0AdICHN2B
FR1FhyiEfmPPHMIE+gXepB2mhO3kbjl6ozI0KABzDoXNMfJ2gdWIvoiBrTWKG5EJpPm0fDl4ntF5
hxy9ukl6e2PVbo5YwLQgTk9V1sTiZuZji1aAZoc1WnRO0cm+SU4G1HI7qwNB5vvG0A3v1w2iwpn9
hODiuQwyZp4o25G6iZSkY9SovWjYltYjoo3ulqwJTipomg7SiKgpQ3hqVrOg2znFFt5QLW/Zzz3G
Ns3lrNLr7DXZcVyUunEpGFBy0/1zb0f3E+Ujfx08rQsx4govFXz/UJ9obm8J90aHChwwRq+S5E4w
NVw9tS5X5NRb3NBb19UOjekDAn3U35mB5AnOSfA77EfjKeQuErD1p8zfCki0cSpLtEgrTUmFgxhs
dH6DgF4gX+NgS48LgFxSBlAz9KJq4IUJ2Ac0Bgx2WHRB0nxY6jbTdTykCUDGsH+RI1UY9n24uXZ2
al/9VPQP2E2I+TGkv1IWteXk4gi15q6q4KMty0Eu40gE8lhTotkMznCgxlac1YKcvJAF7RtqKL8C
Z46e193KczZYBC96oz3KcZlvwdg2D9QL2oOMg+CyIJzxykImfkF1kdVq99MDQYiWyM1gmwNwRHqy
FimToc/NG9nD/UCTxrAc59ZwqzLnXwZC1sekW+OXjjG44bci7ArF/OiMQtA/zZ7G81MtD1oAZl28
PbkCVw/OCd/jIkUHhAvfV8dGUmPzYehoMbYY7eGmgNuhmL3kd2YH3JzNKHCxBdMSQFUrSXo0okmP
YrZpBSswnVXNNoPlvrTpAAyEIj3yo6vbYOuOoN+qg6np9cOj5ZBys99kcuX5Dovw93WJugMCGMlt
2sLqMKdBoK8L/LoeRxivXKDTxuSdeUjtzJFuaS8cPdJYrJCT/QDyF/1NRlBuAaZBF9LEYXznBZhY
emalNI9jCkaABp7xAwG3/ZOeyRbfs3nWiBAl7ZIUc2LUO0358AxcjN7Ydo1MmQb9eMc2auseaTjI
Au0IdBNzfK/hv4MLk83vrcrYYyq7DVGv6G4wHI3mCllOS8UiLivfGFYg0s2/hsGcHu0UyHriIqjn
fkIrRCx45kkm0+/N2i+Qeg7TfYODtErBFjmqdW5/8yFCUMmq01vXWHtoklCewlEiF0DJFPUEBi6v
QQe8VKBvr6AGCo9bwpbDrHv/qlLfQtvbJXveZRg1I0WQv3tR0MQ535dkLsHfDu4bm4qjr3pUbPuI
Dh4W4x0EE0KA3d8OHjl3C3jEUKbwQ4Qv9cbCvkfBB7uDDmua0/Z28bIOnPl+rVERBm9ynBtdtmsW
ooeTIBkMs3t0oeDQJMQhZrlw5AoOITKTm0OyaPZXihrqnHJBI7Di0/06O4BixWqSpDYxSLODFe7n
ZBcG17wtWQ5ax8G3BpkOlVOBMuWs1rRIsOsftYW8VJvR/+mP3V5+PE7hORw1jYTAI+uD4AgJDbtp
TKJLjwzZb7Z5776/6Fp32/4ybzGvvQx6rVHvwdsi4/kuRKTKDxUOQGYR5FutuptfkOgCjwvRstJH
WicusRLuBZk5prvxDhYap+iozRR8S2QCadTYqhlyFeYDj92gOMpJYoHIxxgHvMB/cM1br+VnFAlp
NRnOS+Nlqt5i5RUkQWu3237qc/Ta7ll1W5YzL/Z/+dplp8AR/jCqZbkCuoDl067TGq1YdkTGdXOa
e4DpDPfYYRIqrQicG84dujyDlKk5OsSdmA7akV+ONvRx8jiSxif8NqwFWgeXRfcro6q9gfevd2E4
Wp79pfcK1YoE116jbicLF5AVU8A8cxsqgWkuTYI2yI2pLroEkCvSnec3zGuHGy/EcR1aOKmHcqeX
AGZeldxY/3PkBNgCBho3MxM45xn4VHiD/bTnO+YpawG8eKx006NQyXj4iIOhqR2kxahdw/Em3ZsY
VS/qwKfAa8FQQ+F0mNjoTtz4cYFWDJ2HHVaU2MDBw70JDr3a4qcW0/8SVQeuVbX3Vdd4ts03j2YF
ph/yFloo8cOxFYbskKUVe8ZFEUQOBVFrkD5m4d4VzB/wvbTfM0LBu858hk/exXc7devdLmbyDOfT
73rx4J+wtO13swXviK+HxYzUIi6hMJIlvEziEhP49xAxxb+3oAUgZw1EOzxTFUMq814hKtbh+wAw
h5jjyAfSm9G1TnmWvrpJuOd570QLz+eYoZELhywfksxWXZj0OTwEaCU6HJeUAoaG3sydNPPstQXf
8TFqEe/sbRt7ZLqT0PH5KdISSF/hGhtv/C1t7vplmd6gknMwvQ3HwwJTpyJSPS/1jJsQkTEuF6hK
EMWM4r2mhCZ1twP6Q8HJbi3KwKxMaAvGYEO9KlrCrJ5ZEOA/d3VMIpuVqETTiiYKLAwRpUhU3sPX
uDe24m7KrgwpyVXiGvWwmGWE88zEALJ47XGWW3YLSsRaqRAlNoMJTIlyVR2aTeIC1y3dkDKRum+o
CePbZGDkXVmWAW1NbG5cvEOc3mZj4ftyL9rY/Opa9G/5tPH4hXT+U2RTvlbLyNR7BkvtIvB3WUOI
N99uARD7IRnm79He0TN8jfcqlqkok3X9WF7oTmw/t2UvWFosvm9ySOHHIhr7/gdP8O/2gEc16/wQ
ue3Lpk7Z3kyHsMHwyQOe9Nb3kX9svU7XGEmjUWqXubs2Ju6uG3DQvEshVaHp9oYzCEBBM+ErFPP2
zFkW1xpgxbGNkvgB8pwQvwjF3AXSbgKt1g6E9GAxBfg4tmdrQSXxg7/AxiOv3tqQO0jqyGHyApIj
kpueO4dBTS9oeAkG4NGYHsHuJ4CdjN0x5hw688qT2ZWodPCpemL16EE5tzIzn4KA0kIA2z7A/MeU
me63wnqTKBuRqmNHsOrtCIgg31GHP6ZIJjz4qmsu1kwGOlg3wvcerWQ8mOzURA6V9DawZ9hN/cII
ZqwMVLpVtkUtYHggpp7p/YN1Gq/VDmzJI1RWt1ihpBxQiJx2PjPIfJL93KjOQq48uXLf0J8KJKxj
FUf6fmlHfUB9kVLs7UiW0B7yoURlBZupeemOzdJvZx1h2jrejaCW07yVKYSugP6Rv2t2kqt4pGeS
huvBtrqPMbJc43uwiPsO6t4pBkHTrL9nAP13cTgs+qkDwNrCET8I7uyusTH9bp7riJHxJ4n26JKy
jdwFfOvPK03SpDCKYVLVDxttgWp7CN7CXAfx6mKXHGlHRGN2NiugmV07iiIWRCDUHPVJxeaYvKaZ
hvWycNEGyZxM6tG4oKTcADDscCJqxB4ktTfOK6R8Hq/Box/K3mpezigPv5vVxWA5yWz42YfIqa48
xGKHlUWP/RfULJOreOfrSzYE/TkJk+THvLHx3NLR/rVhxLXmSTsmN3RpyX3WoagEUklugnWKsJ67
IUejf9P3tL3J9CRv9Ir/O08xOIvLEWfkUkaYdl+g/2sP40a4qMJ2XI/huqLawYxqOC0eG6p+Zd3J
zrP7sXa7QoL7uMCgeyLmp+bUfEdarL01so1qjyfBAZOpJI9g23kjuV5uRWjEJemD6InwyPPLURlV
UYEmAtt9O8hxza4c+UEP1m1ZhRj6/UCmLoFUQgoAlmuHKLR1Q3+O0wkQ7Ryg/ufQ82emqyjfI/Sz
ftgWndr0T+VBrm2DgPkAxiz2RRaNzY9oncMKZhLtgYZDXw/IiHsQJNbVBLykoGpvzwDQxwfftqRQ
8NNAtm2WPVFkzT9TmMEefJION/NfKfHUMwj4FvmeSAmDRGEO5+lWrVapfMDyKyJoa4fcAIt8jXeE
zltF2ZUGjOJx96YmJNivbGDo3ny1xLd+oudfGHtD/h2EQfKGQmeLcojvQ0TFB3TriqFlgDpWb+FX
QOLxcPW3Dkl0OBUxQI6MfuikBGaQxGFSGUYQy9U3Gkf/FsK6M1RmP6aRbV8bGXt1M0NYXmsjvKsN
sG9ygtjJH/DTUO8j93sHHlncfEfvw0pQgsgpprKDnmcR1Q5KAPohF+0YOkebLeY0/ZjMQ84cR2iI
UIbauybD00N43cs83gd3k66x+913nodYc+1VmkC1VyCT0d6xPXCPxLfdjzQd3cGlzgZ5ZCyCqiH8
ZzglenUrob677GH3liKJ6WCzmP+t1MrOgJjUC2TncbGFsIYptom+hFtsXud+xPrYp/XdYN+9zJjx
hwfps+0I6X8D2TOjdxn06TciWsB7gSfdu299BqUbn2uvx/OBh8K8HDj9h/TNcETArdLQEH36zgm6
VOFuF/gX4tDBLViqHmSdA/fCDkp0RlGUNb7vV3EsoDcPQzE/ZwrldK5gg+BXfSbHuIo7f6u7FQOU
zNGt2tD1ndUO9VfOBi/7TRG7/MQ36Dzybd3ko4N154oWfJ/TYoyUl384Bxw34qfFNFt+L1iMRlgA
AviLKjaT87YrHyQ6uVYIRM0w6PV0OOYwYGgUACy4VMJxFVfkjISLQwh6TlYAyWofXITOt9fhft0w
inhjaRo/UxnxGxRN2yOnOz/KnYlyGzGmSFdHAe4swWFL0U8bvJ/7cSRIlOh8XqRx2D7IvTH31Jib
ZJ7+7taR3Mo4luXCNCbhnLDDgk4l9/dIVHbCKs2HlbEyDnvybjDkP8FXarlzuBjLmG3iADh4gp2f
yS5779Bkp0lcebA5yZMwXoHrJNM7dttwT0RmatnE5j4wrj8B0qH3AYYfxaKGrpRyAnYQLBswcmWb
ChOj/bj3kCkYNKXfojThd6BTGjj8xf09xjwd3LgWTLQUvjapnSmXHTSINRzX67IG0UMYttE7euvp
OAsEyoGVYhAgoOA5kodBEzwYEgz1xwxag9fBIIAN0INgIkqB24JTUxDb88r3sDaHDQgUfLnmGzIB
DlcdMJ0SosDmiDU9XKZkaWsZxhDlc8ZxnRm1oKQf6dIEVdvl6y1Qj24ZoUVXHxnHFAM9zJdw62oJ
zBy5sfYW4w+Vm3Yb3nxUr6bQMRe/Rpj27LyZD/ArSqoJlul/4Eh+xWv7xJRmlElO0w+/KAHqjBj9
uAbJ4Dp4NkXr2Pw3lupnm8JINKHowNy4JIANBdRL6BEA2nP2/J/If5+tCpeVoN/MJKyi4ViCaF6R
TmBPBel7x/as+vef8QV78bNb4e5A/Zo0jIc0Qzf0gBP33z/3K/nyZ6tCtBSMpBa2aXLYELnE0IYO
XfExIO35XA69PNshBACkDyGIYqRLTgsIdd78B+LkV7/Xx8r4BxMwa1eHwy0G+1m8LPRpBpP733+x
LxiZnx0MRZuia4M45xJxTExkrrzfCUj+//7hX6xb/xMfExgZ23CQQk28Q65GlsKLGfbtk6F/ID9/
9fSfyM+zh4vBtH170TtDS3ns9Qz4Mv2Pjx/8v1+6IhhubxgeXxwmfVEbNCW60jpOMBv3/fFPFu1f
fUmfNveeETf7bddeQHRErXPrh/OxWT+8PN0fjo+vFs8n2nObLZHCSzUXFsxFG/2GS1H57y/4//xk
FHEf8ot/LEvgrvBV0lt29gdxmEJW+Xb5w2n0f8rU8NEff/+Pj56CDTSoNv7ohuQt2Id/r20U54sV
aIWDBbHjqf7uIcbyfzg7kyWpeSUKP5EjLGuwvHWNXe6unoAGNg4aLpY8z9PT31OsQH+7HFEbFkDY
Zc3KzPOdW/oarzPKnknZII8Xzm0gCDwonhwCBlL8UtTWSjXvUksZE7jFrcSzRM3glmi1D1FVeAGp
pH6/rR8u8+Ovxupgp4hCwApSmj4+JZ18TBHQuu3Rlw/669EjStE0slnwMJxl6MflzsrdNSzXh9MX
jW5M3wlX3HGmKJYvJIpMCB2OACd1OzvJnq7/+KUXGDM4bXsE9ZATDwC7OgMs1W+gCv2fttm368//
UGaEDzDmbu3l8PNtxgwF55PaDmFBHyP7cqQQktCDm5bdc4c8wnMxl/JhLoa8vXG4GlNaRKTpZwFF
iZw6yEQd6zzg4LFJhss9mNVkpfP/7P3/qUAHNtSY4E2EkxjzIJZGgetBoRjFSatHFNThTDm+j1kZ
EMZfw6I7VmTWK4vKH8DMRy81pn5ESe5YNM0Dzx3p2SIeTpKo65u3CP0jLCOjcqdQ+bJPrY7D/8bT
W+64at+0cegPDrPAkIJ3c1wDDJjyMN73pe4eUczID8h0sx737xElBQoRJN9yafkbwfvY53Fax0fV
NiM87cBLfHDaEpi2tGiPpUfqs57l+ACvneSp0SE9sJY0941sx1fdaNwq6jZlCJzk3a7VGMQ7/Nzs
k+46eAkgXCoROShzHAwKJKbvbTeenlmdevD9GqN9OApx8ELpxj7Sc6g9krXWX0JafUb5tXXIEkJ/
ZoiuHZHvTA9lXXd3HXMvlcbSCQgUGkEfinlb0WEC6S12zhO8t3ax1dBDFkV0l8wsRnnQjPS6Z3Fk
VYd2fJhC1Fur5nKKTFPxBP++fl9UHFelUbYu7m5TUhyS0Y33Lp/oPQpO7bVNY2FSmsSfHrE6B6kY
eUJV/iU8SGBVuQrqXVhnTWpVRnuUCEBdfHJxSIeYM1JrGuaFue4aayyfuDXHMQPZqayfyrDptkDV
f5r7qNnYOMlWbbFrWXxHUMx9fXFZ+hRj5eVJrO2G4mjmgoiwHzMIziH3cFYOBQu9YCI6JaxtkBKy
vBNFghqwu53gL1iFV9anhd8uje2ut6NeVsOM9QnB5jsvQ+lW1TNxvN4yS7/d6Iq6m1JZc+xJsu+A
nEVOD2FxD3HG2x5vNLxllaVrA1scoO73aZ5HlDPbrT85N6Eusaga215PIoqkP34+mXJYj4TbtDhr
eEvf9uuNPc9uEJePO8yAEIlwcmy0i+TUmospoUs9a2x5YTLbceoU4Wku4VKE0G33OPTT3kM+P3Dh
AA/aJROo+bFgOOuxnzors/chw/+3QPze18NEP7Na0e2oLrE9DyLLHer9on2uoxS1CqX+nHZI29pW
Wt8jiYaqzzyaxLNHUVRbCe3ClnVoDky15BCStgQvXk13ka1QnhjXGlVo2AM/2VEo97iIjc+13f5Q
JNMdypf64SkFxnsviy795gk9nBAbDhF9L9jr6GF9KySY/0hs4T6PMvtHFwtVtGnaMQ2Y1BLFczaM
44Yu9xPaKz9kyXzorLYLwhmeAqkVTbs2JtZJ9ChMQNjUQzh4ZD8Qwut/8CzNT7kzXsCgbYFCiFZ8
VZqIz43VDo+j3c5nkUXzJQHAE8TL03kPW6v0M6nL9jxMQCambtZBJETGty516dfeI8XZmjqkJ1Av
G99PnuanTjcM4RhNfoR52nyTjM35NqxtsmGzkx/A3+IvLlKeJ8th47kPLayTU/qezQIV+ZN0QB4c
Cn0UTT9+qYQl722PE2TLEpSWOgT1LZhkGmE8hkrxkse7JJ5SSFzABtSlPfoaNVqfLvq2oO0qghJ2
JAT90Rq5r7QD+YUYEWbpwvwX5ALWK41JGTSOZt8t3lbvRIXjHsym/l6HCWqcoae+Z3GDQiFIn+4g
W0Goj6CMqVbksw4tjsoFGAzfp26HBVgVlU+7KvlklYC7toBSrnkgfXzzB9vcmK1QXGU1acjFxHvk
QTR17WdUqalPsOGYUZ9W5+xoI5X9qGdcn1letVtIjxCOg8zkIQkZ8JuRnm8h8GLlMI59Yd8ysNkA
922s+37qzrZn3RekX1k5PryJ4kuNw17fTzhRerZ3Et0PyBI2IJj6qThnw+rqcVmDPjjZmUjBVKBm
HcEeeRqH8SRwt/BhzYCKQPobUqXen52x8VGWBpecpn21He9t9OJ2o901csvSFxprYyZLWcvS9U7D
+JmgDr5gGsiHl27N0GLh0mpSAIWIVRJ2OVoQpUBb1+vAUkX1OHILseMjoJi+w5e5vpsd2c+3bVau
MSTSGHe/uJYgfcgzcx5Y22wQpVg5/y+0l4kGLKZmZNaIGCix6zcJXGqkVOBU8eeMDbcNaZMLyIED
lEOKk0IS9puBsSDm5ZcmUzfelEzo3+Rk3AEAzj15TYK6qtIW0xtXuv6EyoHJ3rTQUd7YWOaZR7el
h2g1Krho7Bch8p1u7XOWb93h0/Wt/UP1MfwPjHMPPNDLkWe49Y2s8Xk2+Jndo+IeNguWj39cGVFL
b7ns/H/d+DmHRiHLCSTspHjHfvkABnW19+zha5d0yHnSbn/9cxaOcSYOEMtp2U0qooFErBzGIxnq
5atsA1e2H7e9wJjusDDCMddK5mCSIC5Ai1EhEcNXQsJLc8M4CLFpgEGZje6miNulveMP8kfE73sr
WumHpeYxZnZHPPh9pg0SEBG/syPUgEwlyJk6fLveOgsfYAIBZ0slANKg+edMs41X9dUDqAKo5y2K
5pDZTbi77T3Gdd5NYKOMHD7uAvQrys7BFp+Rg9UHav3v+gsWGoobsTv4Ww6q0fEcDAr3AWhIfnoR
/xrH7o0fYExsuJMBVxA53gl/+AXQhlb/O6vVrphXPuAPJOaDfZFfvuyvKYdEJZ9B7Y4DgXv2yyyc
6gkhT5ThKAcIbWTpT2K4UJiZiJDJqnSCOD3XO93RcAu1j3WoLckPdZXyg3ITcZ+GsnywSKM3khJo
lHuc2Pw5jpCOzSNyDJ253RQV0A5zbTVbjaKw8zSixinrIu8NO5SDUvBG0RV0zUL/mNS3KZ4aHKpn
ABNUMuOYWX9LNK13EETf1kEm7q2kKIGvUV4YdCp9C/vxMQU3BOIQKH9ytoa3WVgWTetl8NWTZIbD
diC8c+wM0D5NfmKfSfc4afdwfSQvXK5M+BssTz3RdMIJygRa27aGEGyM1mzO/yBVPhhlJvkN4R3E
jjgQOlS41bGmTbJNWAf4QdPy6ZhNSQ8uvq4/p6jqhYIVJ+y5qconBBbL/01VGe2RB4F2omMaclPC
cR0YIHBGQa9CIQXpouMQEbfcVwxQMNW60Aleb5WF8WMSLVmUtMgAgxqCgrzfhdurLQV+fhT87rbn
Gyd82hSRB5vTMYgYrQ6ZC26CjRLQI6VWeNtazo2dCHVM88gJl6hrt/aqvUjddfQV0Ldu5ey+MDq5
sRslkx5gnoAXQP/ZHSeeh+eoZp/7NO78KsLikEO6eNu2yo2NKYeYtY9mbEzD/KDYewH91gThyfXO
WPgQE3EJ5giKgGFdEZQ1isWdScGAB/XeXpCG31W0NpmXJpqxJ/VoKdk32LzR5XITyiRoY74WwF4Y
rybtMLSHWPbQgwY9YtGkBx0PZWXpp+vts3DFMH3GZw5ONYpL46CVLftuF2n/PZeD9Zn2NZwloJlK
c2g78+qnDX77WqcsHBUcY4ZkQ41FgOEQXQ7VJp1ptMUyckBQ+KwT/XL9wxa65I+5yl974MwdLNi2
noLacQkSTX2BOqA11txCl5iUKSxLdRM6gp9A2HA2SpY71E1omG6ENwHgbc9kSxHREVrC2uHUev22
m8o7kUxblAretoeaXClu29LKG5YHUUsBk4AWes53vLvt6cyY0WnZTgAEYDpIUHsG9SslqG6pX693
7ELbm6TLhOIc27fI8lF3PEWh+zVNujtbqZWVb2FsmqhLmxZj5qbcPTnua5e/AXi561HJms3tygsW
BqYJu0QyKUvynkwBHTp4tUFFS3tERm5rHONsOUhPuRysppMSqAnl8svg2jAkJulKmH+pdS6d8tes
6stwntMcrWPFPep2n90uhGLhd1qszNql518a7a/nixi1q0AzwEFN34fQdtP0dRaPOdy8r7fPwnZA
jZVHNyLLLeQQTm7eQ0U1uvcw4lGoVE/PqIZ+DbPsllIS2zNRl/UE26DCKuQJnBMbnkHugZIhB5up
2Vz/kqVhZOzQqBKrYgoJW9BlcOpInhDVunEMGbPXcZC5bCiuuZHDnU3jzXclwQoBAvJtbWOyLSHW
0nEVIWGhsFB8ymBWtylLMR3HtC3311tnYZEw6ZY8RhlJPF2anzdnEIV+lHH6A8r0lccvDCOTTZkP
aq6VQuO3rfSO80CLbWeljq9UM55Kp0NNP6/fr3/KwpT4D6lSexkFu2cOvPyRRDDpye8lil/rdC2k
tdRWxpwGy6kB++yy4rHCz1SxaaUEBGjtbLT0eGNKhyqvRExGxH9ad9Mgu9ZyuGzNa+Glhceb7MKw
7Xs3bHokMxGbg86R57hhQHOtXNR7Xu+Bhan2B6H616Kkq86LZkbyAOxa+N7vY6Qhbnvypc//evIE
/PoMcUMZRD1MNWVLwfKx1tbqpZ9t9GuKtJEL1VQeQC0C0cZnq/t5/VcvnBlNx/BE8xR0Co2zid1e
RNXnEeg8ACN6lA9PWxpmzoao/Hj9ZUv9a6zYoD5FukzSKog0XHzURRIP+Ji1tRu2Enn7c+z84CJL
nH97gSDOQ2C8O0EY3cZ7kbnK17oJ/RxZptfaa/kRUpCLG5+kz9Go6KkYRL3vSpB5IxF5OwD2+v0g
bXga8aiUdwIB4W3KHeQQQ6VKaMFV/hUrgwNCFtRgOBlF26ZPvU/XW2ihn80i1S4Ef52yvrqQfEGI
KKnapSxrb9tnzEpVaEY0xiWvAiTHN7KsvscW+3r9hy90rW2M/sGTvbJjyk9AHO6ZA0zjPPxiUOvf
9nhj/MPNvoRM3eUnWvQtFjRo1QE53M7N2ha8sDKbnvA8rafR6uUUqP6thrIOx3QfXAXoDtVK4y+0
kFlD3bqiaIHriYPJpj+tkoSnxuHWtk5Zu7veSEslWWYZNch3FTLnDFsZ4p6bOI9BBUCeZl81XQpt
uQeZjDWkO2/I9CkiE4HsFKDV6y9faECzoDdsrbyvQHkIkNZMQwie2RucIjdT+O225xtrRw2RO5AP
bRXAVKeA1x7wobwucxRPVXLvlmsOskufYawfwq76WrUWPyUQQ7qpHyYRiCr3uihXNqCFYWCakbdz
r0FrbHGXDRu/zs84ccd6bftfWj6M4x73rLZJkwRYeQTTp7HZxGGzMgM/3iikWc8rBz6CuJYU6F9H
QDiEqoCOiDL2LUvMx6kZoG72wvGlb5N5xang46+RZp1vZUG7IWvPO8XEDZ9sEaodSQZv5YM+PvfB
3ujfnYJ2YWc5DazevLH2S4duQ/6KOlYorkCAm9dqBJa+wVgXQ6jG7JlydoKhg0CRO6QTonFW7uZL
DzdWRVqDAwQYGsNK8sws73+zJX9dn21LjXN541+HGQ8mQWUKql2QcWqdEaM84l5rb1CQC2lp2Dxn
Il05Eyx9gzGvPZ1p7Ndzidh5/xDT7m6w5P76Ryw92pjLqT1Q5sVlEVC4LsL/wwlBDEm21x/+8TyW
Zn1vV1UAQcId7wRyn4AuzePTgyjyZvIzK/19/R0fL0aor/i3FxoPVyuUOYUngmsVhaUS0Cs+UBF+
tCa8WXiDWcQrkjwv2tIigRIWzL7pptXOSUKp5cbv17/h49pIqBX//QaFYMvMxxE67LpHzWXDMixK
g73JJ5Rv8JSAMWX/BHPhPWxvcsCzoXb+95XW1Aqwp8MsgK2x8jYjHGMhLRmycaXrPx5XrhlndToJ
bHHiVUHW3Ls5KpiqNbD3x4ssoG7//nLRMgsVaah4SHOr20wAWd2lDg+I8o7WPAFTk6jP+Ty+XO+a
jzvfNaNvwNuMA6kFoHX9tqiHZ9AN77MxDhCUfr7+ho+XEbgq/fs9E+jDvW2NyL4RvvMghKVuC+Tx
DHQbyBaAy15/zUKHmGE4ngJxMTXAGdZTukNR8naMVvI/S0++NN1f62CCeEaZEUqCYho3bttqP5u8
lRPN0rON1RsE6nQCGwWn8Yi94SAGnEr+63qDfLw4uX8qNP/62WnTTzJvGQk4uBMbgB4csO5DvhND
/XTbG4xl2ylVjtOGizkQqxiHZit+mUHj3KAkiN+0M7hm2I1LsGWLcMgDQKC/tSo9J+VaYHip6Y2A
WxGPgK5PcOAsAftW1e8ctLDr7bL0ZGMGx07sMZuizMui5S7nQVPcZLhju2akDQQd1PMDSnYCDa/b
QuFRI0RC8+RXVGZqpckXxo0ZarN153LiCO+Ug1HPbXiNj98ZXYuWL6w3ZqQNEK6sThwF520WZLX2
xfwVVCEC2db1tl/69cZkbUREOYolvJMzPXSA35PkdwHu6PWHL3SsY8zWBhyxixR7RqVCX8G3m1x8
YUtxU6mba+ZwZtVmBMZxVQDBK/BuunmWXnaWslq5nX28C7tmZE3lGbg9dg65JdCv0NdWyJk623Qc
grG1f/UZwChsqE6KJSsj6WNPIhu8nH9XTiKwtRQSNrT9127e1N+8Nw55XuaLezr5oV+e7U/j99fy
WUb+/Hq9i/6EUf8b/HFN3+uhqUDNpBHQ4gUn2xDxG7YpB5m/Q6Ue/o8XPINEU3Wo/7Gycj/WYCdN
SZLsS6jod32ZViCcNpMNypauqt/VmE+PqFXQ/0sLCq04IWOHGu96OCQVB/DDqZP6jeoYdgSpdBh0
/5kcYGQwpfqXFZFsLc+xMG3MmFCKKt4csSYSVGU+PBRTheZMnXTrFZSfEwgdV6bP0nuMHtNQ97Rh
UxMEwgfoAlCPGiCwv52alTG+MIPMEFELQNmQRHi+B7UgwarSrQplF2a+KVUGvBT0YGLjGJsDNxTD
02GHm10F1dXY768ProWjjBnfEGmaTyN4kwHwXvoA+6GdM3rTplGgqhN9GGq9EsJc+hZjZy2z3upn
JYegtJr0iyWls+lboNF8cKVvu1m7ptkOqgTsEUxzKGhB5ukHdk9y+na9nRZ6+T8BZQspJxYjgtnq
9B6HkE9FTn5df/TCAP1Thv/XqaZQacvy3CGBa//2vPco+ak74tPkxsc7/65YMpeKACHJAjdKH51q
eBpz65edTzks7fXX2z7BOHiEcpDUgm1HUGKlkAQuc+zCOnpGBv+2WWyGGZu54XAdGeEDO4IPDr5K
P3yXUYY1bu0g8meUfLDMmmFG1UY92NMuLKYs0HZJXem9Qhz8O/jU3i9eReoRwVp2P9WwJRiTWu5S
u4pHgBiZDoYmExgWCB/hIgv7HnsYx5VU5MLIs43+E1XN8mxGqZ9F7mkL0A8YU9d7bWlKGr1WjiVs
5xXrg0oEjA8+vDl92q4EcRZGtW2cGKfYrqlm8A1P5Y8OiKlNySRF48ivdE7G3S1fAKTlv2MbCCZ7
mikWlVqn/a7rkb4D0ir1hRpXNt+PW1+YwbpGFCjZ5u4QNBfyGlM2Ui5zuXL4+rgDhBmrQzVR3Vfa
sk4QfHU+4pCp8hGUil8S1U3uykuWvuDSQX8tL4g/onRAsDiAbHfLm+mpb7uX682/cBqCWdS/z9Zp
3gsV6hh3mWI+UtCHik1fZjasSWDGYYHvuGUMhh2zK4R1qKQ1f7cr0Lx9TxTNJgco+eh5UfEjrkvv
mfZe/MIY/q71hHPTyiQ8Y/awENYv7eWqDv8FgMuylu1INVh3dRVWR7B2ypW5tJCkEN6l+f9q5oFX
wxCBahoAAjZvKWxzfbdsTtMU/nap9bVR1lOI86nLx9dRdmvFNH8SOf9dtIQJFOgptSGbQKWoasUu
1MiFQDHrXxyPL/Ym0XZOK360wS9CeRAE1TEorH5Udyuh7I/P38KMFmoKFhBICVMQuh2sDMtfGiVz
fptaAOGSrVfCitca6zMT1rjSzktTxlhWcuBzrLhDaZUGoxYeYz5hX+twjYmx1Itm4BA9iHZUKDSQ
wBemsOCKLFAmbcd3wi9AR+6aYnoFTd93spULxcfLpDDjiIiN6BrXO/fEnGpHrG+FjeR9eN8lK7vH
0vON0y+5wGhie5gDuzyjLOqu7HAxUaPfJNNKMGyhR6SxvhCSFqlDY7ALyocE4kjS//AYXVm8ln6+
scDkMUlc5WWQYyFE7EFuOHFv66ACd15T6H18AAbQ+995G3PS5jJO8qBpMx/UMIfpO5q8Fj1sOZIb
m4j++w6oCmOm4PQJufCjCD3oaH9dgGrXF+GlDzBWOAk5JtewDgrgGgrbAtfvxnPHkk1I503Sfbnt
JcZRAcqIxi4jSQJmUZCyALWUtUApDrxUcFVLQWusVpaUpR43JjhXnj0Og5UjAvcmY5Q5AFtdAnqD
HPNKgy0MWFP0ibBqnjAX5QLgT8IExh2RIRiOA6fT9npjLb1A/tvd1TTCUaGaxClN8nGj+rE4YpFW
T3R2opVXkD9Vth8s/CZTIgeHHyx8JGqySYkT7cN461StDb7ihPw+/CBqqHbg5xLIyaOHISn7fQiz
KnBTwzw6WTPzIK4q+E4CBYIEWJ8DQufO4A7D0wQUOK7OlWvDi0C55T2gcjDc4FN96qF192d3DO+h
oIo2ddOxzwO4949cesXB7gG67To3fJmcptwmVSNfaFSKYz2mcgv+ZOmjotfZEgiiwLbX76Kve4A6
ZPSo26rajR4ZwLIb9KPTTk3rj4U9PY65HIFcjjMfCAS9B/h0+jK5zbCFF0t8B1L8fBQS4tqCW8lJ
hG5y59L+J4xWwr0DE8cTzj8RbCSAfe5SL3pvZ+gFfA2FwG+orqeDiCFOr2b40BThnG4q1VWHnCDP
HIJ4cW7Cgu30hKq8sYd721B681vizcU+pla9E1WqHmSbJjvROtYlq15BHiMKCOKqUjp+5Dj1MUXt
+lsnvN+iACugjJEvxRrjBTNph0MPas5m6msJfJvXbKSt5DucyuCTaBfZm+vM0VtLI7VVMgKLdLIf
4b6XAk+d0908D81d18T/qyQETqkasiOvCBLZffQF+FXncxoNcOjgBERjZFk2VLs/+sxWn6B9dx8k
S0EEdZv8RbtgyoCsLyG/hyixnNc0XgvTwBSpTWASNiHuRSfQYA8FgR0BrCSeQXleCf4trBQm+KR3
7TlpL6sqo/AcLjQABUkbfx9rB2XowGatbEELn2FSUPoWMZ2+j+vAqqxniJ2for6GKUy4MpOXHm/s
PwJojMxmKJzggEM07lPewM5rui1PL0wpv9d1UEsr1OjXsftUkOQTFor366vc5Qd+tAAZ+w58SJUu
OGqXKsCMuXV27BsfbOw1vKwUfHwuVOGRfxF6OndwELr+m5ca29hcYMRb9NM0TLjNETiQHRpBtiJc
uWosPNyUjlsqZSVze1TNQ8coUY5cWbDLBIz8pt9uysZb4Bi7GfZHwczyZqsUl5vMwbk6dGNrZSwu
zChTOZ4B+APMdC5OfZjBxVuoN2a1WwK3la2wqpUT78K4+WP9/NdFCUhxPfKL309afnOKz117U4RO
mFJx1EvpKsuwAPYA6j7aRQPhnjNnamVULhyz+KXN/vrZsaajxRl6d4BFRgOlHwHYVr8WtQCsdSVG
uvAOYawF4NCqyUXAIYBbIbhUUKLH25w37b69nEpdOU1nYpfwFLptRBnHUitPQ3CWUGeTO+jyWuzh
suKjwHFl4Vz6GuffFgPHxQGZ3WK4mur6lHYQa1UEmygup7CxSlJv5wB28nrbtxiLhp3bDLhxOgWj
91AlMagHzx68D64//E+Z7QdrnTDXDVV2bTjj6XOashOYzuOdFTruqUeGZRPGLNyPU5MHjqU/O3HU
HaYGPi19MdK7UYXF7vqvWLhsm+r1FoqBNktVHYRNGL+O7cB3YQH73oJ7oAoJ964eYUlCIVY8FmVJ
Vs7jC9OVG4dZ24bhFb0UQHZCYn99bHS20qoffQ8cMczUI9SZaqpg5AmFGt2PfEbo1BvfnNHmiLGF
P1KOSvZsnnaihxvf9Sb8aIG7vNKYYBrmQLQanS4oLp66gzNALk7g21JAMLSZ8nBlm/lzBDHHy+U9
xszS2As8R7cKl5g+DyoC4+aNm8zOvRgi8FTnQWzjNtP7rmPAPbExiXZF1MCEj1506LIcP08pTvVk
hrNM5c3D09Bb4o0wyHU2QyXVdxggAtTVwCXL1yx0foROqV8nBa/GbcStcjvpBA4DuWy3JcyaUI2b
g7FdtDAQLTzEvajXEJyB2+gNRrb9yWtps29iHPK5zMUdgjowcZ1hYqidzoK3YMm+JEIkv3pa5Dsp
hrsZ9oLStbY4ZmbnFAqTJ8jEG9TVx8MOTmfDEV4BM0QIrIQnIlLiniDwrYatL6ymLNTD9QiRw6iw
2ufj+K2B48iGpY734LpyPMlOqkOcU4bxXOfbbMgzmJAU42NXYa111VBvJvitbMKR9q+W6LVvzwPC
DrT6OURhse88fUuwCd1oFrUWRTonQubQ8KX9No7uvabbwIx7e9NgNCPkbY75Cl+AKnDcLDnD5VCe
YivZj6TUAVxb+xsmsOv9J0auaTKmJYNRJfF+emofy+qmyfSf0HhaxL0TZzF2qy7egyMPfw/p03E6
JEiQXG+ij45Ul99+2Vr+2nSbKpRtOTgIqiJklTYtqu3gtTasVW58/HgAiv59fCoxfstsxArk8a+e
np7hQPjWR/VwUwsB0//v86uI08QuRhUIuDCpyz27AdKihkEBrJWut9DSImrsTAC70SiN3C4o1bDV
1sWsjbLfLJFfqil/KOraAbFfVVuSamfllR/tCJgVZlFHQ4WlQifVgQPh2iyT5yktVqbE0qONzWYc
EwQnknYIhBh8D0bfao0RuPRkYyRNPEwymPsgUwfjXjF6Gdyvhmaln5cebpwNlQXxWNk0Q8CnAOZg
W1hLrbT1wgg1M9otKH+W5ToqiEX1nGh9RIYSetDi+froWXr85YP+ml+2zRJUcmOA8nz6jsK9bVfh
mu4WUGNdf8Gl4z7YCM3cdmspR+SW1wfAnr7AVg5UF7DEUR94rwHgHHVI9mPrrfXD0ucY89meWqdp
EGrFyCzf5ijCNu8cK+XccHO5DHxjOjuW3YDyWavAGki3zzq4gIiyalYO/wtnEzPDbRFSkijj6Ivs
G4OJG2AG8Av0tir5cr0vFlrHzG9DogYDb4UpUNQ/CcDGlv3AYXl9/eH0z/T/oKvNeh6VFHBla1h4
spmV4QTQeOEx4V0NDzol6vMoafUbnkadfTfM3YiiXx3xUzhWdQ1fZNt6Bsx3/MoLO3Pv2oiVr93U
6q8TUGnfh4LZAcJs0eecxeIrqsezbQ7Fido4Fc0nGKLm+oDCQec+mtvxKY8L8TRWXnmCh5f4UmID
3DcJjZ7gZljsmxBZnb5vxDuI0vKbjOrG73LtpZvS1e7LaNv0W5l1ITzEHJ7AoS0rivMIJ6OtQ+L4
qOus2HoQ1u4Zd5JAEx1/g45O7EikEBCkEAjDALrp75mK0mNYFGGQZOF0HAg2Sz8bKnUfj4P3YoPd
fIL5W4m7wuCgiJhZv5M+g03dUJb2z3hyqkclQdj065i3h9HlzWGCMvyunuGplg6V+w6eaviYwlRw
X/IOvq+qkWHQI53xWgBfEdBiUI7vapgR+5Uss2dXWtU+TMLoc9p2QKlFMKZ+nENNd5AH8d+ZV8Co
dMjZM4jM+HyRK8+HPxIs8Oqk3QNEWZymvojgDqj7n4XomlfSd6gwU5LX39nkUPi2D2K6B81U5vd2
WNVPstRnjhzslsHsaSNHUdzDXA1FZ4lb7+selOasrejeFVb2gL/L4R+YsI2Ac/dOtsSCe1GEkGzl
gNeb8/wemE+UEc4lTImFW7sbeFzNu6QjzRcqYILcwmLvCNXzBGsqmB/rumvByITa5jB0M90Iq4MX
NCfoSRVJn4VU3E0WXJ9dPoTQRQsAZMHUui+qMvzEhik8lmUF52BMxmPdjNNmyFEi1YieAssNM+6o
L8k7EJnjAzwl2Kb2LO91riZvz5N5fCwUdd6HvJdQAejhi1tgeFiRrX9abmRDxMTbCVL7QW7K2Zl+
gbS+CeFwvPEcns8ocGHe/cXRjI/tnaOQYIFA6DVDzQ4Iw9/dMoLCtI/yHbzzyKYWPOBp9eJELN+X
BS12jSh7H19L9xR81ItXFvnRpjBxVlnaf0ZuQj6AV4xGhQ/XceykCwttEu+qrHd3rq4K3+EFbI3d
DuWTcQeWC4zakkOazOkD7HbpPlTWsI9QiPgp9vCbdRrnw8VTzd7UqJK4n+DJc9ZW1/pexZLHnJTT
PRUlfaQy7HcRbq5+Bs9M2HlWNgoEMsv91QkikCm5OMNnCn43FWBzJ6ec5i9Rj26ymd08cSrZkfQ6
DGIYLm4sFrrnmbjuC5uBb2toYR9rAR90FPmpyddDA7tqAjQQB3NojzIRiDNqtGBpl+l2LoGNF24D
+GZoi32CmoXLLYXZ5aZsNFyIZFHv5szR9KTlzOihpJGz9RIHLkPQxW5V4xaBJTGodZKHcFBP0r2t
KbzLxjbfCjHB2EnT/od24Yi4zemcfm+iGDZmSV68KJk1MJYq1JuYvPId07qACevFWJI1hPlT5Fb1
vkxg5ruvcwKvMFD9wo1tseIxhZ8cEuvwTQdZfQCwOS7RNhvEuux5I0gOF6msSvLnXguSAnCdwLjX
cxDljIUYv6S8zx56z8aYr6k9vcimEYc4zq3X2WEOB/DZhiFnLGC9Bpk6a74h2hB+t8Z0PIVlNFeb
hFbz41ArOfrV/zm7suU4dS36RVQBAgGv0JMbz2N8XqjYSRgEEpMA8fV3dZ58dJqmrh/jSkmNxq29
12Cp4B5bAzx/xyngXg4n7uKqxhvg4M4yH8FgBFLqmPCuwCPbHdxbOHQnsYBorHeAsi8E6mtzliFP
OmZtO4PnPwGES6Nm9gli/dmAZ2nfDrXYtEVdcTyLLHh5yMZTD4oPcNPhkwfHz2zI+Z/LV9jS/aiF
iLAndmD1LqbjYJG7BBZiUJ3J3ycKt5vLHZxLiJ2ek1qYCC3WJO8C8MRn2V4HbRexQP5jJNWThcgL
+3ZNzmAhHNVho4ZXyg4siek4DfmD03u7lLVrOJeFgE7HiyL3ANAb/NaOBUjXO+h7QP6xy+FbSMEk
D7orY3bvnGRcKfGcnxIaaCNm9cjViKmp44Y9wfp8axt3JcwOL0/HqZH/Biz/AS9lQpEiq8GjM1kj
/vgI7449UBhPjuih0iuN+ZuPWC3ITgv4hFtViQd4ynETV++S/QMf++fLX7E0RFqqCbYbsDxIZ9TL
bXfbjN24A4nYg7Bwtsb9+ItxPTdQWljdewPqumwSMWqvyTGz2yqiTla/jgH4pLAWMa9haR3DBDRK
8rS55iWB/+s89NuKjekdm1l+yyE5vrKLlqbtv1G4J4cUlpBZY9w1kMXrLLjvFn7/YrjG/eVBtf/q
UJ77Zu1dbbRdwwZhtXGLC/BJSRg4jX2TtBFsAFPcDANkQ80GCbWslK2KOLTP35spsZ8IA2cyNN1B
/uypoFBOp4rfthxvuNTvqkdACE1nYzFFflaBDy89QZJ5DNu6hWBli/Q/FAyKOYIojMDZaOPBShz/
paRKJpED9xUovzvdW905qof3OTI7oQyqOgmnEYJTUe3C/Ro5GZR0K5Lwe2lY04MLwxDQgUhuhHZp
pZuig71kHTS+uTXayn8j06i29UCTrYkiB0TGW+NnObv+P9ZsSWdvNGX76hNfqMjyevUE1EAPv+sC
JXwgYLfIN3uHrs6dm2GAgwmDnN2dLFsXnKkKevm2LeHUWcjeDbZzNjYhb+0APx2O1XKTydZ4y8zZ
QMKeG/2+c0UZAVjAxAZ2shkL65QnD6bhJhhy2r9YlbKejZOnumnDld32i/veq52DbcogKoVv/yKV
EcDrjufjzjOs+mlyACGoAUY9VDZH5JTP0PDDLViVgK5YveyPSJAGV9wtkcvI4bzn4yEWmj3gEnnj
TyyEWaG9gTt5dd86Lvyo/cKDtX0OlxJ4eoQ+c42b3m3hTWiO4p0B4r6boSh5p+Ast5OexXesM36y
JhO7jBJ4ugMOgvJEOzc8zDwb7PK6hO4bUJDgx0yc3Bsz9rLMSf2DWTDyjLiVe/fW2LF807STfydb
G8qDdWYA1JCNsLgXVo2BQxAXI+/W3MICuN00xsSvOxB5C8CTcUBHQyfKLEr90XqZjcq+cpMU5xuE
yb30l8g7F1RrBkkIJFGRDS886URNwJMfCoXYv6DJyPEdsOCUWW4MmMPglRKk5q05OQH6h0loiSfC
sw034QPLYGtrF053bANhxfasnF1fsQ4esaJ8MqFSAksEM7/CqoLzaiC6Q0aaMsoSp7jzximNIJLe
HvGsg+UYaWDg6NbejePY9r4WRh8pFJTuJuonfKfwv2MYcs+Rbbj2zVgTxDGAhx/oaLbRELDixzAM
VoTgCR5pE8+gl5+SB475rUY4+0JrqWxDAE04XHNMcJ5S3P/X2QQl1Za2zmdVD85NZcIQM52RS2Nd
S98B1SsOkOwvjkGCCAgoqKm/tQHuvA0UwJ87L6nyjyIzvT1D7PlqeEAYiZHt6ybAu6YdPGA/RmvH
k6m+yXs5vSofXj/CwhMkSsdZPMFSIWBb6wTTdKBByA9u4g+3ean6NITqq+9uO9+vD8K3+l2pwDaB
7zVO4rJMXmSRDPuClPYIDKhh4SAJrPqXFTQsj+oAFCjqqoZAqc8mYC8IlFkKkBqg4B8U4hmR59xu
wTA2YT8Lh7Pr0pzVjzQw8e/AcazI8oP81qhc/LukYA5EAmgRuJ4no4JPdhdwHI1pifKF6U3Wx+Vj
eOGo15FavsvcQRVwrTBOPxMVGwLxwnIsIyFWAoylHrSEYz5jPYLzNhybuXfxyGzMyK6G4xBML34K
D+7L33E+IKM6qhRVnLaDVDHYadX46PaQjhP94+Wm/5auzlxUOoA0K4fA7SXS+/Shvc4P0N2Mdl14
Bdnsd9h9NhvyMB+hhbfn26fseADGhL1NKxD/pc/SAmaIZgH2Ddt72GeW0KeDRP5aBLsQ1OiYUlVA
AgLKw9NR9eZT1icPQ0Zuyor+uTxo54NY6p+6/ZL2xL62T0mZGgXbck8hIpNY1mNR99u2JCF8QN8D
cw2duTRGp79/6QpXEOyREQbEfTt2G9XO6caAJcvu8oecf1FQXwv+VGKbHqxg65hnJdQUyAYyfw+9
rfaz+GiqNQGepeHS4j/QKXOo64kx9gDEqZ0KUr5z/waY1V1TjI+M8HtIUIrvRcu+Ft4xPPZwtc9Z
7OPSfO9zar+lrSg3TYer9fKoLX2PFtvxkQJkivJIjLPrEfIUNzCFeuN2vweP90hI80TTNVmcpfNF
2yLg1MLfB5JjxwAvMOUhQKvT7SQ/8zY5XP6YpR5Of/+ywCyYZJvOmEzHk7bvlFaHbCoPHXjrVrnG
1FxYZToCzjLLgAyjC4FioBpSUDTt8Zihoj0T4DmL18vfcZZ+hVqfp+2UwqoM0lS5Gbc/yI/mdn5m
xxF+OwCj/ph+dnfH4B0BsvnP5d7Ol83+g4trA1LYrWV2cTc7IwSXW8GN0Bksf6dYyo8WS+FPX4zw
2CmLwRA7auTtN/iip+/UdlNdFDbu2gb2HAk/wj36ANuzz8tftXBs6mYsgBLaThaM9JhnP0hw2qZv
iL9WLrGlxrVdg4Q0GRs506PN1XOu+G8Fu1iI9iXfu010+Fw7DAlU+Jl37Byv31s+oYexIWKlCr6w
hnX03AiV7cEAEClmHq33fluw+8w1kJSCUWUsCcl/Q6piLdGzsLp0HB1HYCRREaRHChidGD7hKY9n
kgpnqPSSvINcWRMN5TevGB1Ql9Ip88WIwlHOIPmETHX2bnvzmvT5wvmiw+pEUPWQwnAmkOh/KWsG
Prg/ZR6BOFoTu1+4InXUG8v9Maj5hFePz/5UDvkJdvNKfXNpIrT70VcTcpVmg/JpU5wMwWLkwx/g
24biDXsGomXjDTDQ9Mvfl/ff0lhpW7v3fMgnTeZ0lEAseWUTSZRLAgC2GWL+y10sDZZ2PY7KpBLB
uzpSk5482nMQ2fHGudz4Qg2P6jg35cPczoVXH3Tc4UqbzMqNuqHtNk02Obdz2nWbrpHuJpkK/g+3
GJQ0fLxSAP+FI8ItB8H4UHEYw+P9lLZv/ZQ4V0kiQK0Bzu+HdEf+yyj9NfjYwkjoDiLUgJyl11nw
qg7MHICjaWuUQb8yzAvHhW7AYCLPmQ02WChw1DukqGSIyghbGKFMwroSdbnSzUIk4mrrc8iSpODK
lHGVWTvq8j1Sq9Ek01s/K46OObyabr5Wil8aL21xgvTSm8jqFHHn/mhIrPh3gMm40FxtSdZDS3zl
nZK0Q3HFRfMy2cEB6PBflxfl0u/W7p3ZtOhUTLD6S3IHEDj/2Ta7P5ebPkv3w0/XrRfg/tn5laIQ
/j3VrdJmKoBOxfrlRt4dkNvJD3ViyBDKUTx2uEq2NZvWdIAoArQzDzcdzmmSyh/aCQ1X46maAb9A
uA7K+8IC+L8q5pVAZ2mFnf7+JTxsLTG0uQvbYoHcA5+ECu3hCgLjW6BlD9yvjvm0gl9YiA90ugcq
G4mVgzwUz4O7IcVj48y7Mnu6PFNLjZ8G8ctn+JLMFSl87EfGZJRAqwKmLO2jAmPn/+/Ah7ia1kGW
lTOI9R7yl6ra8uboyXSbefeXGz+3hE+Nn77qy683ULRMO1q28WCza2gpbRPb+vxe06cuvzQtA4hV
wv8J0STJIA3wikTV9xrWjqYclhdV0cB+waI09KfbJn253PC5dX8aDO0cmsbBZJA6Rxw50NeqhQeq
Kw1AMDgS6iPYZZd7WRpy7VBy88rLhQ/YspGUABQUJByJt5aeWGpcO5KcYOKe0QOJ3aEIHmaG9UcW
fHv5h58LWTA8es5LoMpdSgP2AtC8jWbm3joMuWZuXnNJbqF4u5F2t6tTur/c3bmNdepOOx+GmjmF
0cBJrK5R27fClPxhqwbSS42fbtcvizNIADkxLQj34rEdloYXeUSExvg9cpOvE8CM2kUmWfhV7AK+
XPMyCEmRr5EjFpap/uh1VEIU76D8bKUARpSRsv643avVry3Qpfa1jVuYJrcr5M/g1HcrvAZ3TMz8
R1N+78jRiV9KOVTmyMrEsK4HQlp5v1wyrJyVSz9d28GV6xLkHAoIkBYowhRuJ7fZia/iS5SEc79e
OYEWtA18/Tlb5TniTBNEsI43EEiu5DAC1pGneyf3+X7sOSyxAjXGhrDtHXUsdgeyYzGHnmEWm8vb
Y2Gn616jUgpBemzJY29Uj4Wtdq3on7/VtP7eLRFftozC9skyJx4a+RgZqViTyzl37WNb689dRw5T
kI+wfVWIH4XBIuHM9/n0TtUTZHSykz3eykG7sMf1t26Z91PvwnYZz/Z2ivqAm5HZUFSoAmjVXB6p
hfWmP3BLwPtNU9nOMYBRdG5W4QRGMO2eCX+83MHSN5z+/uWcymmddVzgSjph01T6Nrf5xhrX4uOl
udB2OuXmbDVOD9Hhwha7VFndLuOefwCVqIF0uYRveKO8/KrsSu/X9z5Iu7xHmZkl7/FBtbMFKSKc
UQpAGndzufWlD9L2v9uyRE0JdY5GyW+U6cSsTF/VxOCYWmyRZTkRfaW10tnS3GgXOYjaBszo4WPl
lBN422N6W3j5tVUAAnf5a5Y60C5zCMuDF+7ha5KkBLqvvDa79liTb54gepgPsBsyQTbEjoFP25bB
iWW9Jka48Mt1atZI59GCDGATNz0JYYkeSfUUQMfpW+Oix/M+auiFBPbtGMCw3kaNuuDDZmYrr4WF
Pa3TKb1+7uuqBPewqfal/SiD37Y8dsXaj19qXtvRyk8azw3w4+3iquqcB9qMoaJXQBc/f290nH8f
GZPVt9QBDzBuTbmnlL6qAnGNMLury+2f2tFfhzjA9cwAiKAQJheQ/jMEB+XFc+oQnKDt5caXFo62
gQW0ERJl1l7sZeVdNZMkbABErZrVCOEsZOj087VdqwxAC4MyQ2lwStvIg5XrLfH7ORIzLokO/LOw
82kQowowbRrIYrxUWevflSWkmj2vqu5o3xXb1oJv2spqXlgQupaywitmSp3RgeKxgNwByT6hfnZf
DN6tySCJc3lclzo5/f3LPdJWZcU5KjJxg7wvTe8m9ZhXPuyQflxuf2netKMqpRmcZnABxqYxREn2
a2TdxoMh9uXWF369ngzxshYEhxRCgWlOoeziA6/dR/XkhAagoZe7WFjVzulG+TJAvlPZNE0DJ+7d
OQKQdazXromlH689NdyZZgyaXg6YQ5vKeW/YRzt+iOSbQ6NNLCwihgpMLhJz+uG0L8LuoLDyyNwV
FMLSsGinFe+4jzpKQqHVAoSQVQ01mB/p4fKYL42MdlK5vOv6zD6NzFiFMrk2YDAj/Z+NO6wcVQur
UjfZxWYeIENWIAygVcQg/WSJWxBZVpbMuUwsThLdWhRD7QekUTYwE90djHY/qrJnYR+AUGpSmFEl
sl+5khbCGl3/3mxHarR268aAV4fdlISkfQbHIxzsKnLyn1DbWfmkpQHTtnHT5o054kCKXeEfmtH0
d3B/3ThyrraXp3xhPekK+D4ri6nJ8CUmQE99+5St6XwuTIYufF+rMs08atMY6d3uKhANqLmqUluo
zAFn7oKnkOQuW/mKhfkgp+H7cliwLpmT3hVt7M9zsEsoG9/BM0ggW9QMUekVdh4Oqc8O2ZwFK6/m
89/n6UAd0wIxU5XQJO7KgyX5njtAsrYfVSWfWL2yH89PjqcDdlIQ3a2+tpq47XNzA/36m3bmwcpB
tbC0dIV8aUtq4j3pQWW3DztBDwkUAaEPttL82YQ5dqNuTukz0rLRgEaqh43RlyJszX0NQdIRPJ3Z
NsLUuQuKNrRBjLi8lJciCV0uvyDUSRx4a8d2DiSa95HPH/Vgh1NzYxavpPs0/Xuev5nN3YT4q3Mf
ezx2V7peODmJFsSUfGJ2wmGhWIOABObxKwV0EFQRuJWq9EAge0ON/golxr3k/e/Jn8dNNtBnM0uv
csvdybaF1qS3Vu9amlrt1HB6aYjEaawYdZAc9tMcfFBx5XGxcvydX5e+LsQ/mFM+SQZt/8wy46Qn
h1Q1L5dHcqnp0w7/spOrwOzdDGLWECFso2IqoIy55gS6MEe6+D7IclMGpJMVl+CsFn4eGe21OzCU
Utbk4shSF6e/f/n1fV4R+Ck0VVw4ZLrJ2o7t4f0CQGsPKT9TsSRSdQuKGOoHImxQcTkYDoI/OgCK
ao102qQtGEPMsaHIVhadOpAe9LOhU+OfYIYF9+wFOezwMvOJ+5b5OmdV/0EtoybRKPr0RwsBiBhK
Ztk7KEjuQ27JaoJ2kT1euzKhu3T0jVu40Btbt03ym7qixXNSUMglQjjNW8snLc0g+fcYBFU+C1Wo
PjaC5jmbc9RFnd+XF8eCuIqvs/B7x0O6QKJEVYpm+JVwxwC3LBeHCeXdzxRXwO2koNkH6K/I7sfO
moYQ+abkfgYqfz92MltbSws7TBcksQanK2xPYPV3Ygp9wl6rnj5BoW0tYb3UwWl0v6yk0pS+w1vf
jQujjNJ6ijiHjYnxeHkgz19evq420LtdQAHKq2OLG+SmY7Vjh1KApSUGd3gpnbbcAs2crekKL3Wn
nUdGpcrCApQ/TkAn3SE/etXxAgczBQPXz25PvguXv2uhIqLrDaSqD8agq+2YScA3Tuq1za1bMnvT
8roDoKZzm43ptH3kiWGiEagX2doVcH7re7q+bdIWVMxuYsYOrEMjCBodbAGioKXE59StAcKWOtEG
sixEY4wMBgIseZNsCovyAaRjCF5+Xh6/hVWnm2TMzJud0jORJ/ec19ywgdfmYO7UoWW43vdC2r8C
0V9WtgHWY9kVrI5Vpl7zdByOoGdD7yKDcuflr1g4gXQTjAbXbcMmx47B2L0t3foXLNbblbbPz4Cv
qywkbtCYLK/GuOnEZ9WKDNI5ANUIZf8Yzfrhex+gbX6Wtai1edkQBzbkLpXYzajIX256aYdopzN0
4YwRbGZoNPF0J3OgCah3ncHaSebIokDkyEL9k9C14VpaUPa/j7FZDAnYzQWJWy6uwdS477nzkSbl
WqSzNB1a3JXVpcn7tCZxAjJEOOPYZNFUiWDrn+7ZEhKkawIw558Ynm6pBgHyrGrbmca8UvIw2MlN
n2a3QTBsczelIWKLf+hYf1yepfOfBS2jfw+bByK5bbYwO/boFemefcfYmgZk9qZy870OTif1l004
Th2oWS5e+nVdh3ZX7fnwEgDt4TUrL/3zX4Bg5N8dVJSWnVudCKzzLRc3jgKXWdKDlZCVL1jY5LpE
hQliSW2WeRPT5I1CsHJcywefn2i8XP79y5UpYAvnCDtWYgRvxviA0uF8ciO47pn8JHP9DzXYyjwv
fYQ2DShXOR2VGSxV8vnGgZliaE3d4fIU/7WsOpMX1jnEqphru8hyJOlmUFUbe/LvCWH+fdH70ws8
390N7FTaP2ldu5ucAgPcT40Me1YaOYonFL7R4JFbG6/30u1YDulOEHgG2cwOYBteIefnSX4wRqKu
Whg2PNjuCKihN46bqW/8PVSTjV2XdvKmEl63mQZqrxzB56MJYLH+PUG8mWuTle4Y+znSwdh+rLkn
QS/ffcrH26lOUF3qebW/PIznTzAQMv/dm2U4bWXB6DKugxQCvf3GBnoGz7bvtX5aGF/2oaoAISc5
x1U1Vg9uA9vaNLhhVfv+vea1075mjV9SC5bBDRJ6dV1t0uFH1a+xfZeGRjvcq2CoRliGqzhtOha6
ibgjk/MJc9Q1Pd1zh8gJc6dtRcNLAMEeDQgrNB9UspBDsjzJyk1qfxOp7mgbcB5gAZTgljgCDBBs
OqduYUecmzteemu58nPL9fQR2nIdOnMwyyEhR95DBMa79emVPTvbzPDDVWbHUh/aIk1SQFwr0yXH
IZMCYtiMjRuPl+zxr2CEGBwZDoNhrwDkz8376Yu0RdvPLWi9EEOM21ocpZTbYKA3xrh2cC3NurZo
S5tPlJl2cPRbu4kSKHFfz9CT32Ku1F5BaW9lZy/1oy1fBh2ROu2JfZQNkoZwQ35WvnEPgmZ+bQI1
cHkHLs2MFqDQCinQcurIcUxdFeIRcgXH+V9m7+3l2Lx5Rbu73M/SnGj3LS2lGuQ8kGNay982DNwq
Vvwch+7nt5rX08TKqB3pZXjv1gR6/tBMUSClrrlanbsFsZ70VDHPGiZhx3XyQxmOTGQHI/2OZPap
6dO0fDlfG4gECdfE8JtZ/w5NHXXS1nxPunGtmLQw7n8zQV868IesgSpJZ0LJGRme+rGHFn3hreTZ
lho//f1L47BwEbRwyQQ5iFt7ZDcNd3blatJyYWnqCWCV4dmlZiGgB1jJA7IB5uM01+LaYp2zIZC5
2vkiX+VpLuw2PR1cAGfCJtv1j3Mw/ups+9ouIJmFr3v3knlNcmSpE21Lw0oHsizeBN3bHPpGygzC
jJYxKLqfLtLCl7fC0mrVdnTn903fgSQfZyK4tdjwzHNrhde0NN/aJobIpOsKTwYgZdGQAdzN4I80
u0+Xf/jZjDw2g562VbaF15I1mLGR5S8NtdkR1I196pu/eAA9ptI6ejOoHIH6UOUafmBhRnQ/1SBn
RQqREagPuR9g0sOdwINMWXmw3ZeVrzpdC3qYe/oqbYvbqPGVDtRwYVQBd09oRaWHkYnmmTaBvPWL
oX3is2EdzZqQfRNQmG7y2b6dhG2+mtC1vpeTuQaEPvd0OP2U0yB82a9joKAyhuRD3GdT5DrtNoc2
JewyQ9eeb6zktww2lz96aVS1gwGOnIXNQa2CmccMoRhGISfXvyRqfEu8ul+Js5c60a554JVdcHk6
69jLXEGnxKDBXTG27t7rpmrTo6DRrHzOwrrXNZCzprT9HCCL2EqgSNBbwwYepu+2238jyj7Ni3Ys
dJ3X2Y1pWcdamG0IcfTkF+c0jVLeVp+XZ2ThVPhPRjXphZKSk2Mrml+tn8e1GTxebjpYWODaqWC0
zJNZXSXHrp5gnwNNg9k2I1Rg7jzQ3S1xMgQZfpOB3V/ub+Fe0JOotCIgISZqhqf1m0e70JYTRM7u
Otg5W97b9/rQInuXl4YFTmhwHD21SSSUxCxI8NM/+RjAIEjuLveysK70VOPoQSOS55N1LJz5ykh5
GSK6ewuS2V+J7v6uoDOHj55qnIjbTNXotrE1Taa1yWpk0IrO5i9ZksH7T3HDCXsiZQ1htwZlUMaz
Owll8fsJBjgQ9xUt2yq3cY9CZWUMmq/7FMCvoA2nmUGDxpPsLg2SsoiootmBo/wTS1WDCHF5gBZW
rS5TCrlkyHQMvXksrOIGNJ8NYe3Knl5qWlu1I5WWS83BPgaKyrucWcWuy4p8BfC90Lqe/fGL3hqD
KYegdBY4V730xlvfbpKVHbBw8ulJXtiL121nTn0spuraVxDA7Lz0Js2sZ2I1a46OC5+g28QmQ1CN
HQTcY5A4egj0OBRA5WLthlha+qfb8stVxNQEydKJgLBsB1epnzyj4HJMZ/lyeeH83ULnFr52pLZT
gfLAMJnAckNMsSmrbJO7wCxDV/CP1ab5zmC1tWOtFKEoSnKVcWgvOVNi7IOp+cUcmOKkkN05BNXQ
PrhBDZ0ZlQwrJ+b5e9jVazEmE8zNRAujp3oAcDDNwzJpnqvJeQBvZVOwot3wEdHn5bFYGGo9YRgI
A1VJT4lYdOS6L+ivsYLqjlevPAIWFqOpxTeNygfQV2zziEcxPLdeVfAKeBZ0rNbKJUu//9Txl6Vi
paKhnjWTo18N5U8Kw/hjN/XwYhpPhfLLY7T0Eae+v/Qx5LIEJWPs4sq4poV4MK3rsiz2nlzbTQuX
li42mEKJM7dLCv19pQ6SPiGBH+VQOSNZBeb2sP/eZ2i7SnYzZ4ad2sccLC4896wjvioNg3I4eq1a
uRuX5kPbWm4OygxUOrp47ob7jnR7M+A7XrHd5W9YOHd0pwLblyMSp1Idh8FFGM7iDvqll5temgTt
zOf+DIE0CzxVO2WbjrmftPOB+zGG32DOlhEcLF4ud7Rw77q6m68yIAMMpqSI7X/6H9OOHnfTldwD
8ILw8YM+O0/0Lr03r5PYPjyVN9lL/nG54/Nz4/7H43eWxqA4+jWq5yaAyqnfbvz8cLnx8zPj6hYG
ue1NzIMZUZzK4p2N7rtl8JVAZalpbY9DPTrlKUGKpfWGu5nmjz6tvoNRRH5cz5ADWmTCNwBgAtiC
VNvMsv6Uc73DBpQry+r84eHqfrlFC6u7AkLhRxc8ldsCbpWPJmOQboZS71uqqFoZpKV+tN09DJBU
hHhLE1sNi4PSui5UfRwcsuOZsZI8WFo/2t42K1LZpoIDagtNV6eqXlsCZeTCXqNYLdzLbqBtwWAK
vJJIjqjCGX5AKO9oeH/csdjlyXzbVNPGsOGJQuVxhORfREHfnHz4zUBGuYeesUegLpkz6LKRbx02
cHb897mfAoEOifCpjlM2HltK9sn8HUNvLDsdHGnB44OIABHOAAQVd6t7MzW2UGH+VsbT1eu9qZOi
NidnGcN3t4g8i7yoahZhVq0thfOHpavTyBkPHHuCH2acKgDArpFUPQQk2VkQY3WMNfPPhfWm08kB
J0v8UgAwpbj8BYJkDEvtO9WXa9TXhXNFt8SFlWhi2Y6BOLxodgQaiS4knC+fhgvpKldXLBPIms/N
3EroqtJPnItxFRgvKSFQD5Rs2/TqgaT9M2Svd6Jq19BrSwOmbVA3TQYHCt8VkMRi61npteqqA3XW
grml8dKSh0WRVlWCB11cc3ffB56ErqWUKyO29Nu1vT9MhMyj6mWsijcO6A71Pu1hZSOfT0K4Otc8
ZSzvO4qLj9UjKnCqrPMPXPVmRIPZ+uycPrszRzq+kGYINrDymFb6PQv5wzbXoRCD5RZzNrcnXecu
LFu4v97CwxXZ4zS0TGtHnPk2r8ujQNKgF3dW8r1cnqub5irD6ks+1k1sTF0RwjW0bqK5HLbVSWp2
DtNiXElOLZwDOjU993xSZjMXcTd55kvqiXQzuAb55BW0VuciNSKLN933lohOVZ8T5MGI9Op4HqFS
kkc07UO/m1cma2EB6rpsjY2smjq13k9vhSOiFNm2YDXEp7gz/vvkdHWeukT92uYprjZcz+5PA6au
0OuH0CPs0+DTAPvGlQlZ+grtCChtk9pThXNntIMtTzhEJ/KtWyYr77mFI0CnqucQyIbeU87j2eiu
zH7aMWKv1A+WmtYOAJK2FCNJqjhAmmng4n3w8m8gK7ENdQo6y62JZiXORej10x2sJTamTUM8VaCF
MxsPzeAZe7iMwCTa878ZWOrMdDdBcX6ESEBslbBHhQPAny4vylAOZA1KsrCkdEZ6Uqme20C9xAKO
7nUjdqV300/+MaEkvHyLLSwmnZAO2XjUO5U1ghjw2AQphO+hrTuvNL6Q59AF19wZihaMdFVs8H8m
+IV5rowcB14o7Qs8FPe+vbIjFtaVLrsmy8Hv2jJAP/AQUW155VOyksj7W3w6s6upFnQbOZnMnuP1
EDiy30jLLKIgIyQOAgvscAEb0DCBCvmN13jQPwx6+GeWqfPWBG0PCayRhsKuVFh0aRVyq7L/lEUC
l54RLPYxd9QTZObJe2Bb5EHxsr+WZiuPrKn41iaeGTU5k1sxIsQfBwg6NQErX5CE7e4vT/7S/Ggn
SQfP4wLJKBknrFQADWW7xu2ixBnfvQ6ULmZ5IbLT3wtYqRZaDDPJq0nN0AYBRahN3G3VH6piTUp/
4ZbS5d78Bud5lWQyNq2j7bUxSAXh5PibtLyphb1yOy2sM50Ar6RBpcHRSd+999muztdgPgu/Xqe/
e30ri9GtZQxZcGL+dgMJKEYZ2sjTrd2sS7/91PWXDBeYqkk/j/kYF0Er4d1gvvZwHLq8jpZ+/un4
+tJ2PldWPVkKkbAkCt6JRRFaOZRAOujTh4nj3DCeP1/u6q/dmr4fAX7UHUFGYY7ZWKduLMeC7fOW
A/wYqL56A4VCXdcIh59nXuWbtM+NDfF4Ast4ArE7SODt6hrK8WMt2evlH2OfLq7//hhPfyNVcpLy
xNuJpeEP94Oq8gPU7EmCvEuW7osgyF5qDz7aj8SiOWyiUqd3N0in2xC3NESwsXOv3KWlX5hRVvQp
2c4pGa4MaNH8gpWcgkSlNbP3AEqoPQhaPF9LhJ1bDJAW1GO6wJ4kSUDqgVmevOUVje3CXLnjz10o
p6ZPf/+yFpIg6FwKrlA8ws4MLlPR5A8hH1ZW2vkf7utp1GHwhQvTniGGFUMQFvPII5mlKz99iaBn
amd9nvc9HLcHHO6AmYDcMod9Nke+Kn+yhNVXQnYfc1c+c8mK3Zi0MKeaD1IUJqphFcL9oHm6vK7O
7afTGtfOZRgj+XgPZySuavHp5n3ce9XG7sf/cXZlvXHyXPgXIWFWcwuzk6TZmrS9QV2+YmOzb4Zf
/z3Tq7zOMEhzVSmqYLB9ju1znsWL6rL+VbvemvrXpfPF+UVaTg4ApCdt0zXwf3JVmBc89gv2akxg
yUPm5en61yzNmXbqs6CUBXRTUMeJlReRlRhfSCZXNAEvP9vX66ypykQqbUHiLrcFbkHjY6dW6XJL
Dz9vmx+WsmXxoTtfSGL4FuwaLxa12F8fkssTDAOl/z4ZvQBHSNpButKdu6e2TNWTIev6aNiWvWmq
fHioPOGtZKmFiNRrLDQd0dgQOZQKIEHhnGWBhgc1rnzJpXs3wl0vsJSDCc3WM0Lc40nY98/+DBis
cEKYq4VVM4VAb4dmEawcKJc+RQtQk5cBQ9A7MdI8JPZswLvJiVgrYXc5Gnxdzk9maeUHkLTHQJWQ
0q0OEE4LexAPi95fyV8LE69LwnfFYMCHJAHfBJxI2neHoKcnwxgh9FWGsMpYqdQvvUYLOSUGv4Fa
Wh0rIqJqGqPJLo59H9tTA5j1yoFuYbj0kkvhJ3C0NBhEBjrAhcGcxkUFhuC4qJTGynyTf4n9wg6r
X9ktJ4AtnoHtHk5CeaTmgj51ZZYfRK3qJJJ9kjyKDBI8odOb5c+iouQlDVLvPjNbzN/glpGyZgtW
R/iv8PAzgj1U0mG3OXdWfnA6QqCN0EMHHvAI8OSnMTjBEXO8o4bFtqh/+1BNdfs72DT6m8Kz2gMX
sAkOuZvRV2LyYmuUvR9mece3SdZ9w9EE7i1dD3WhyfH3BZ+9TeWAPF0ECe7qFFiAnnXekwzqMgJe
tfhSqtF/gNtjcjda9YS5Amk/hGULOWRw/4HqQeLsG687M4LhUbXpVQV9pGqeXlXVpXvfwkXQdsfx
iJOXfUzAXgKkEFXPB9EGNPJseDH2M7fmyDFt53cCAae4mXLv3pvV9FbYBJ5q/FcydPHYWnRvKgnn
8ybtH4XXwuW536UGGuHDwPlpMjO+cWHnN4UBTYKjrdzqrrDSrN300NCC+Ndsw3QFlSDHt5PNrKrs
eUIj72QiVjPASwx8MjP97hczQKmHgRh9zS1gXTb5kJKDWUtviym1HAw7rSHT7GeboXNMeLqI/LFL
Qcbcwi14EBvW4Di5ssAWEopesxEl/GHMjPY4wLnTwRqMJHZV0uw8y81u2v78f24nH3YRAqOn2kwK
gCazMYL1RBKSYjVAln6/dlIw2gw+spVfxnCQJ9HYpS1wfbyNoOp5S+f6fKDTzgj2UEBmr0qApnfE
3lVNH3Wm8dPAXEEudLhjo7EW7Usfo2WtCprj0ASy+9jpa3VkxsSe2onZEE+i8/v1jXchZ+llItzh
/TEoUYKuLWMCiNjLgffg7fc5z6Z7OJCIldy4IPjo67WhbuhbWbUg/sGwobrLZN3sy6Zif4Jclc7W
hn13SNqyH7egQThPpWmKv1nrZO8ZCfxb3M0xc3r1KCuKwIVYL5pbY5NFZT3tcuzS0W0jeR7hD8ua
ekYwoeqGSm3WgLKV/4Fv1xBajr3xFVvjpiysCB14WeQO920GUWtF/wyWGXb5G7QzV2J/4XinV6c8
YMs9A8YfiHh+6r3sAKXy7W2Dc37lh8EplIIf6yxhZtP3T7BlUqE3jFNYQ+BOTjADvu0t2mnIV7bH
+8lBc6sqoky036y23JV+8mCX7u76KxYmwNPyC4d/FrFd4Ng8q4eSg+RhAmmt+6KVa1rb/3DQF3Z4
vS7UWCA/BzkMDZSZNZAoEh17k4rAvJ0wvzp2Y1o8oqUu4DWTDIehGf0DXp++pIk9Rqy0qwdKqLcP
RDC/uNbURG7QkC9pa7WbYOjp3oEX+StNJgcGyi2MMW2QK0IDNmjHtKNZElJIXsDasCFQLfXtbg26
uHAE+1TSMVNi5qAbxsz6M1AvHODNAsGzkBs/237tOryQznRhQwv7L/yLoBtL3C7bqkKlXwBwyf6Y
pnL/ksINbiiwnjOJlpmVojDFY30bu9nwdaqHp7SYV46q/wqpF+ZfL6oVfTAYuTm3aGTVD8TuGDnL
6LEHZlkGCzMxT4fGFPawgd97995J0v+ocIS+k7aR7wEzJ3dV2zdfbat1j6pj+X2NsN5SmC7Cfr6G
Cxqx5uZQUQb7vKZzfrpzzXa0Ssnvuu+6GEYCzR7WBTUUOb2u34LnA7mhJCAHOM/NO/AT6Z6Xajo4
tYCRAcxCH6nJsjdTdta7UTscFtIdPcxBWm0L4Q1v5jyXx5QpP+xz4m78ho0HNYni6HT1eC9SNR9S
WjtRa0t+ys7KuVCasqtIwQUiPVDKhq3rN6gZA2kzyahlVvUAi0dn3ogy77Nj4LHiD6MBJAg7UDxQ
aTPfiMLt93rEX6oJY6p1LHpTFZPf54yemsmOGZw7hbdxmnFD0gDWf2nYFitraiG1fEKkcwVTDVH5
pxmEvRMAl2RDvX6GLaW1hsJdeoW2bK1pPldnxinOQLyojsV8z80VjuHC5qGLfnZJ4jRzUo9xmmbQ
s3R78nXwp3zlmLIwCZ8MQaZxsivhw0AKSJ9pNJ8sIU9SjM+jz/edpH8nc1qZhqUUom1VdV5nrEO+
xSEhD9mZ/4fCraTvkk376ytq6Q3aNtWwmSqVQWjLGHv4bA45tnF4p49uGbrAp62s24W5drWdigy5
5H5qDXGXZKAEfBd8m7L0tp1W1wA1ywoANVjTnubmtXJgoWKnEM66N4K/14doaTVpC7UzDGssWBOc
WJ3BRneYI9Kyanv94f8y6YUMq6thKrvMrLzh5yr1jNJ8aUI+eYC5Kmob3N9YrpM+wnKXR0UlgruR
lXPYVyWroozb7rYiXOwAT4bcffLmopqPM14fcosWoSVqO0qEF0Q1gwNuNdUFmtGUw9wa0kCRSxN+
kkPjwuvar57YkI33jkurrUq2Q6KGB8lGd1eVHi9wg1Y5BPunYeNBrO6FWCWat1OdwSV15MnXAJYf
31vDJo8Wafo7MUp1DFzSvassSe8yo3RGwLjFX0A5jY1FS/hSqb7lSMhtfV+NroLsocNmHL4MdSzg
F+9uuqoSW09M1r7LqPFlLpPKXBnwi5gQ5FCdFw7Gl8UKyzNOqAvs8kps0L7dJnzaS76HA/BXP3k3
PH7n9K8tSgi4IazEwMKZQ2eL46wMLHnZJKfRrP/6cw2v4mrjOcVzBuMCx1/TZFwIaJ0xPrUi85SF
UEsU/GWlvREECjPeV79cs+lbesM5yD+cn9tiNrNJQm7AgXvlTOfQpD/bs/Ozv5K+l0ZKy3pGSnDR
bEzjRBMT4kGwciDFgdMTKV4NvsatXvoKLfEBdtbZ8N1LTnXwMqKEmLAJKv93XWeupKWFtKELivbM
zd0gnVB8haP1FravjwkLbkFroQWhMyPtzukDRlOQ3pSYf4x1AzAmC2CZFqjB+HY9NV2eBkvnRk6Q
1y8oBTdSZpb/dQIP84vgfo6SbsqipGy8fZIy+Xz9ZZd3CEtnPzI/sVntmzNqJf8TVR8xF9J1tN1c
f/rlybZ0xbWmoT5kVUGw82YbG6nXOoh2WofgdH87i9jf+Bpt4bY2J3499OTkjfYxkKiVuCb0zAE4
rFC3W8kjl9eVpV+7eWA5RVl02I46deo4fwQLZgWnszRM2jbtlyh18smYY2S+l9QAppQANz1Xr4yt
2qktTbRWsYKAMk4CTQaYFyhvUztjkxrZLyux365P9dLztd2aObLJUukFpwJiFoecq+nOr2ixMYp+
fLz+ioUZ0DmOk+0ZzEsIiG+pK0DTG3/XDl0BeC38fF1EbUj8hAAJbZ28oJUo2XL5tawhDAgDmmbl
5y+94hzvH/J3nUqZ9nVrnjpVstPQ45yA74A28LRGClrIHDqxcUwMQwS5acIsKv2ewKkBzb/uDzSw
tkU5v3PlrKTYpS85//3Dl7QIs7awmzaG6/ljoxqYdtvVSXbDKiL+vCo/n84snWcHpkAJuc0JDpti
2GRq70E3j3kG2s7oGHhe2MAYrEmgQjdKVCjXrkYX0ctI7//wFR8+bPYEh4e6sE6YlC/wQyVfleLG
CVtWDhAz1PQ6wwz+5ws1vrceOdUmyVaGdGltaymggTYhFxZY6C0Ojcz/rnD0uy1qtMCHBTZLjMGp
zy6oKaot2StVa+Ldl69k1r9x/DBepgvBPsrRKm/m5k5N2XYUsVfB6MGUW3N6scuv179hYWHrzNHJ
FUZauxxkyDbnu6wfXlH3AJ7Xb/5WWf4ld+aVaVjIxDotEAfeWbWoB5+GIo1E/t7LDk43AJn1a2oX
C7GjMwMdSoMezrpdPItBIYlxeezHBAqX89yuQDaWXnH+uA+zggcbjT0n3ikzsu6B5ASm8GpyNkXF
f1+fj6U3nP/+4Q0snXjNrd45UQCyoN6xNVMXiOc1SNnS47X93GZIW1VQV+hvVpGHClM1QIAiMA+3
/Xr7v78ePQE0HKTrnUzao+tgilCl05udlWssiIWw+ARVGUb0UznsA2TmP1VJcYR8r4rGwoIrI2yH
CoffKWsNW7S0ZLX4lq2ghV8oEyURSMCYVsJCadVzVAztNqW3cIKQGU1te58N18pz6pUxCMBfhyq5
E1B4umU6iA5XqYySJrSxYWXGGg4jKxVbJjxRGOjAN6VAohMA87Q0nAp2OvFk9EfXHvdtsubXe3mp
og/137WUzKxuIWQCtffWDQNjAxPc0Jn/XB+Zy2mP6KJ5MFJsSrMyARICnGRTyOQbs8WzLVB2KAeL
hYLmKwWvy9sP0emAplQlx0ZuxqnMj04y7ITfvVz/iKUR0oJ5ELmom7PYEnQFItvH0dkLmbm//vCl
EdJCuQRKSIJ+acZjid5h+oMO9Z7RF+qlYdeQleP50ku0vdn3K8sa4RJ3osx57Hn1AOQQEO2+h/IO
NrpUkjUB6cuxTHQOfDNKSuC1kJwyf9iOVllGuUvNaK68LHQytYIPW3qLFsv9XJsNqONl7EwHtFbD
0aURbKHhSntbq4/oDEIHt8jCtXr7ZLhw4EnBX9y4LU32LMvafTCx7KZMTnQ6YR8UfUtdlAi7gP5A
Y+NraRj3/qq000JU6HRC32yaqurdGqpRJiBC0LV3V64bS0/WtuiisX2v6owmthXcuFNnQH/HSJuV
py9gNomObjOGthmUr6BuUFWPlevznUMljdiQq6Os8/YshjnVj8KGfnBvyiSibhrseJfDS64rQJ3K
7HbaZ9Ua7XNhxemAuFw6gU0dyG/lYgLmv+lpcz/SvDsR3gPQaaHjeD0fLL1IyweCMIujuIBKQGrm
GzK5w+/SJ90Wl3d272VOsZJ3Lu/wREfFkTKfc/fM/8ptc5MTyMcpoDihdukb4PHIhxJ3lOtftLRS
tO3dmbFhDlluAtr9wxDWYZRye/3JS2OlpYGgk+mIxYCDg2luxqaF+wYUJ5MXzqfN9TcspH4dDIcj
kLQdEzKstoJ8R9iYabmtAmIfAIRUKylgYSb0LgQtinRwhjSPK/dPC7EgXLLDOq0h4JPsoL0BwPLK
xyyA7ImrjZeT2XVq9/BIKJKZ742Uy306qul/lNNtyoFqGVTlAd1dVU+27bDHxKPDPreoOiSFmR3E
bPUrP2VhTej0yrknHHzOpIkrP4OVRwJHr7W+yMJw6gxKtIVHA+JqOHKY7rdUWd970weOray/wfx1
Y/e5DPNprV+4tD60LCht18tgZmSfhDOdRqMoI6NL7lNjTZJ96WPO7/1wTVGstROP5xBDG1OYx2SQ
AYLS2u/WZd0e9KjHYtqLNQ7GQjTpmEzHAvV5GKV1avnRc/ItT/74mYJfiBfdFkxaauM9F2Z3Lu6g
B/oUDM0bGwBxKCHDddvztVMORRnbp/CTOKFjsW+KHLvFG2Tnbzvk64A5oty2GUUCY5HKOqKvgMra
UOZhkMo1svNSUGjhydMkyxrezCePzg9OJg6FKFeGZmFudYBc3ZG+R1eWnHLhxmIEHodVx4p9S+yV
0Vl6wXkBf1iojHYoM7pdGyunOZToHoZW2hzTkX3v11nyC8dYHfnG4EtglikwJYnvRpK8EwhIWLCR
Stivmd6iWQLqhE6ddMWcQ0AeqzTLzLfJ6l9wdV851QQYjM81QaJD0wBDyhnu0OaJVtU7L41nx0zc
CHvKA6IgYhWB45YjQTmFosH1kFjoWRKdQ5nIqQ9M2PKcjKk+TlDDADMxNPoa/cMXDo+XUphfJmnt
zHpADQFWP+mf629eWMw6wXLMjRrnMhvD2FmPADM926sa/P8aFpfGUQv0JIV1DJ1BPXGSioNvOnSn
EtC1bNtBFu9O1mOWh3MeAMHhtFQ2kbSz5oWoeToSBSWa0J/LABcTh4DI7zpzGk2Q3oegpap/j/UA
Ti54XpBNzlzSPOZ11dXhKIY021f9LCK4Fk83yLKcl5p2MuLdiGZ34ZsnUhbPKulgmiX7sJdgG1+f
hIXtSQd4FaYbFGrE9mGWhYq7OW/eXTqVd8ww2OP1VywEvo7zsjxm5K2PeWYYG9pAMLiOoHg2Zysx
8683cmGydcTdoJBNgKZXp7Gsko1RcXvHM9o9onrPD5DhKDdA0/dv0jD8DKZaVRZBA7PZuYnFDipz
g00PAM8zAfZ+Y5qA0w22nHFhDADhK7Pi4FUu+XbbUJzT1occaAUufP8EFLQGHjxgST2bAcoRU3Ca
oVB3/RULUaXjk0wzUPC4yMhpTttD4fosKpB2VzaJpYdrhw1qoAZHVQXHY9+6R03rwbBv0ZjCSnfP
r/wwNEGgitxq0R/Mmap/WINXPfh+7a0RbZcWoXayyDi6GtAezGOZJichy71NCNxEFfB7w9P1kV/Y
e3QgkqWynBKrBTJsvs/9nW3BvKR7toDUc9iaB8hCuOqInnYGLRQtzi6GEXCzBRatfbTMzNrmsMda
yQgLc6xjWFqnrmk1sC62rKQ/tLmy4PNWrwFKlz5AiwCbmR71DQ8OQt2+9NPI7tOtzW+DLhAdoKIY
BEvss3TcQCdokYopaTe8F9YDH/JqpbK0MM2OFgONsB3ptmOHc6kvdsZUTm+uTaoztTrItiDUCxbW
fj/cRsMgOr6ghKhqaYocmp9d/yp960eZnfXd5uBHQtpHLx1+X1++9vkQeSGN6nwVEKNsNnmGdSpG
+lxJrw6zrJKRa0O7znMTtenbJN3YWf2QovIFER93L8i0xwZVh7J3N5ahzP3E2bzDDtpGvPF3lQn7
tqa1w8oZhggqKf1ONsI4BGgPR8Oc9hugGOot6y1Uld0attoiswGuhc282wdrLePLa87TQZXQzXCK
uW1QfG/se1mL371JD2aalCsRs/R8LXUJMsPfMy9xn0z9O1gVQxMRIox+Yf69PjOXI9LTfdSFVya2
a5ztTKjzyFznnc7+isrF0k/XzkklaeQgXZrHDYH+tC1DCob64K3s/Es/XDu9DChalE5uTbE0piPz
7T3AlCub/uV87umFitzNHWo0fIYk4dfO+wvgWEjL716vVuZ04afribYikOuve8c/Md9q70uAE49F
r9j++oxeziGf/GMm2Ax7ONblsXXu/lW5Hfdu8DBm5X0LwFBaV2tAsYX51YGBXUcTiJNhfgkH0Lwg
4SBZ2HN75TywMAuf8m1gNYWUcoaoONsYwBAnPYnqtgp7W668YukLzn//cC6onaD1RK+GGO434xEQ
9elJzr2MZODXP6/PxuUSyifbmKRsieu6bIJgX70reJVtssL7qUbQ6YpZPgee2vWDWrkGLy0s7SCS
pwKNP0GK2BBFmPRH01v5iqW50EJ5KhNXBg54WRCb+c3UjO4Qmccwq6070aq11v7Sz9dCuk0KVYxD
4JzMUb42dPpawzvv+jT8s0P+vAF5znlj+jDVwOy7U5LDwrBF/fQlLx1IEuUBI6EKjOphZs7YwaS5
huq7BzshHgWj1z2je5Hu03oy96Nj+mRrDKbB930wDn9aocgcNYHkMhwhbxnVgvJdD5WKO6ts+ckg
xvhUAyv2Rgaj3EEfJfjLkhTFVd/iVgiEfIf7gsvLB7ODYJjZuuoXhwB9yAPevF7/6IXlrfvXwNOp
pqUUQOnO1clKC7WhTfJSl2uCtEvP16ouQQct7CbjEHGzqqgd3Z/mVO1F1T5f//kLi063sWHdZLEK
TC7cs+WRVekhrcodM9tdNfOVgFmIzk9GNmlqdX0CpU4PTbWDM9sv0ErYsyRjodHRFyvIDrwrb9GD
pqanG7Yzs4cjvCEgJ1hLeCKjRS//V3tvZb+yyJfm4xxXH9b4mDiAwySdFdtkaDc1JPbeU1u6p6F2
11ywFjYX3dBGogaWVrnCnlLNEdjbUT68F+or84boRr9XT3c0LwY585QXJFYefSjOw29W7mFu6rsU
3rYrqf/fyfNCQrC1ZJOKSdiwsm/iQkZqxx+sE9hTkdyYRmhETthMUbsx7oetuUvC00u6SR7yd2+7
9vqFVPfvnPxhqhyYj1pSwgJPDXX+Vo7M3vV1SuqVE8ZC6OimN34wVtTsRR2L8k+FzvRsf1GJ3Dji
6XpoLvx8HcZNSEqgNwSpH1bTKKD+nT95h9sefV55H0ZmVNzK7C6zoLnVvMBa+MnL/ZWT0dKonP/+
4dFZzYmcAQqPLa8/5qCDgFcCjEyeoDsN1lW9srQWYkS/VFX15JKKqilu0y4NaSfUd547KWglphdV
Fhdp6BKxdoVb+igt6AUu0o3IIS/kwRTHr7+09Q8bnOlKrFQJl56vnSmcNCsauM02MTN284z9Unxz
oB9mdStJ66IWHrKizg2srIYUiWE7sRk5EX0b790uzL924eN8arYiag7Wd9REnRdzl2+Mo/G9fy/f
81+w7QKcYOMfcVpbmbeF9KlzB+lQijlNoTpjNcHeUXTeBG3xkrj1bQJZ3j/Brw/rb2576arJs+Oa
BPNDm6JYiGrVWjl3ISZ1dLecnKDs+xTjSOzjUMufpX+b2JKng7tp0lakSIUTN2OV7ep0KF56Gchb
JC+xAnTHGixhkK0dF0AGZeypOWQhyPN1mHTeyhpeGhot8HF2sI3RP+sJqfTYNOpOJMFKTllYNLpr
Su4aNR3mHspxpNx3xf1Mk4hAVfymZPgJxm2kxhgkEIYsZf+nMb2jMpLd9Ucv/XAtrgHOdt3BKt0Y
2rWhbN9zCl2lqV3ZgJaerl0YeN45yslbCwpO1X3n+UDJgKskeDuvjPvSlGrbt9cwxiF0Z4N3w451
XeHAlgdrw76QwXVYdtaiUmaaxI+V704bqVhclsmDJXIG6SloyfvKX4HGLXyGDsweM8g6D0njxm7t
5xFaMi3EJZ2V0+3CJOhg7ECNLekh2xQL6xWw/HCom7Cebryf60DsEmpGqWM6fVwN429qzt885nzL
kuAhIXJNmHxh89HdnNPAbwJSjogum85Pnl+xLbCDYkO82Ysa4dTb68Fw+R7g6hkIeu4lsuZIoKtQ
//adIj/NExwvQhTCiw08i8yvZue1Q8gbuKhdf+XlT3N0iFlqg9dPRAZKvDNsiwwuedSdso0XsDsj
WzWgXADdeLqypWxyM2HM82OjUTj0OFLAn5qM2xZaSDvlwOg5RI9xOE2qqnYumpc7387ag1H5/aEy
hfWdctxzr3/y0mI///3D/ueB8pdDrsqO22KCKjCBGdr3JINc821JR1daLBtWJPV5m/KVurftn07m
Hrt5DVu6kBR0UPos/akJ/GyIC1cAg/nGvHSL4+8uo3/97Pf1Ebq8KDxdOnFIjMJz2vMRpPZDtzom
LjyPiAgJXbuDLs2BVgeRg++gFAF9NV6kQZRm4LV7VbFSOF3ATX5yqFGgQk4pOJ6xaYsu6hOfPbOu
aB4bGDE/dHyGmj0wCPPdHJjFkdtFszMdWe1nmD29jtZoN2GXiiRK5Vx/vz6il7/3k3eNLwQrkUDg
Bz/I+2E0nuk83/jo80L5sJwnx0VdXjRWLGsYpRX1wFDgY2va40s//LxEPjzdSLIqa21cViQbYO7E
XW/XJ6W7coG7vDV8sq/hjvSdvsJiHrufs/GlropQ8W/Xh3zp2VqYW3xK0MXiA5yNm10xsZCcZerS
9+tPvxwibqCdW2RRoC4kESINWkPMvMvGfI9FFBryNsUwN9DOLsr3OtBbDCeWGT2OUIsKVeZ8JyVZ
q3Mu7DY6Sj1H5x8IuuDMsAbuxczb74YjNy7LsJUabShs5uKVfGVvW5oOLeJxn7asIsHbsgDiGFBo
2DbMZ+BapCt9noUZ0cHqPvHKzK8wXuMoso0/lpAZr9qQSPUUKHFbd/qT8w16n1nZpZ4TO+fDXpnR
J6cY7uxpWvmKhWHSseqVNbRja+MrcBYIOWhrcGwL2XRb5/uT8Y2qlQEtlK6Ii7Z4b6futejstX7S
AswKRYv/5groUI69WyHJKXfYTjVBISBL3oCNYSGlTjSUfMeFgmo8rX+OU/ZgcvXjn2T89ZBcGjot
4CHg5dvg/iIkUVT5Zg5MnAzHoVtSOLdBLD7Z4sAXozZUg9uKCmBzJ89bIqQ4uTt4Edpzb9e/YyHl
6qD0opdlac/YGwVgm1ALuOtdvlLlWIoR7bpCwB3P52YmcZE6YTE+KDj1mfbfZBhXzlYLOYVqUV74
k5sVIyRNZ6t7KWYwLm1vP/T5l1KMT4OT3PVVunKbXphuHZVuzoU1Jb2oYkGQvlCMR3sOXcWdLaqb
bkWf7G9UTwnwc4MXeziD5/5Xm608eGEadHR2kybFWLoCdCcpz4zIoniFTWgfzbTJdlTk9eH6Sloa
ovP7P2zexO/sQNb4AAlZOFvcp/hntldOWQtTrYuhT61r2lRCDH12cHgb7pJAhtM8hG5Sh6R8Met8
c/0rFujcro7JZlkrAdhEK7mH1NI+aW2YhNiifB1H0zzAwMdlWzNP4Kk3nU04eN1KuaGiZmtl7IUf
4Oi8F89zuAA/CZ3yIWyDyJz2JTR5AFTMI8OLbAM2Pit3h8ux7+i+W+1Z3yHzIL2V0elxSKdHiIit
xMvlR3+y8PFatMbcAHK4TWv9VEr+bMo1xNPSetaOKrkzurl51sWHG+F+ah7M9Nmvn51sTY9z6adr
acsYpBqSEc/3TRHlRRXWxsrheSlCtHzVW+ANg95ixaTgeTSj079TpWtFEDWqdteX70Kc6KhzVJV7
8JKTLuaQ0bDtx8QqX03yCMjQ3mhO9NaTia7KSuqSFINP3bigI3DhEPEa/vhjur3+Ff96Kp8bVa4O
O1c1DNAZGIFxtbFfoK8R5af2q/8riKtju3Ufp8jZiq184U/0u/kS3MOd9S47yCf5o/jhWVtjJRcs
rAQdl54XaZ/zxoWuqVm85n53309rfkRLjz4vkQ/J0rOLxG8aEx0fq32y6/6N1mRlV1zQAXV1AHqf
92bR1ZTEkMEdIldAwDhhafcyiGyKgBJQ8IHMIJFdlOP8pfD7ZJu1o/2NWV7zBXi1NuSlm24gVeyc
jFKijMlp/sOYUdiEaw5XoYABSjh5nf2TdcO4axvT/JLnaRcNXS33Rp36kTumdEO47G+6ADn6KYUU
YICYdTvFU/4H1jG7OZCb1vgFnfSVVHg5qTi6nLyEMnIJT4wpVuV9lwXbxgXpcbrv1/SZLj/f/YTN
BztqGJKExHMDXF+Iq+jWyr4ztabvu7SetKRYdaqbvRFtcMKcL6TwdpDxe7kejEuP1vLhCFTIgIIY
2raz7W+LeqJ7ay7WnOSWBkbLidBCHUdWeA2sAsy3JvEPbGI87DL1VOXuCsL0MgkE+85/g22SE9yY
PEg8gfTqhbYKhi9Bms3bGVruG145e1b1zRZuz8Gma9TbTcOmg+hru/askUJTeKzIjzZP/xDubK4/
emEf+SRWO9IS6iVIHlZf/jIteF7AZiV/9Pqp3F9/w8Kc66B3GBL4leTMillQjGFv+F8me369/uxz
qehCbtfRowWZSWNOSE+jMSAdZZtRtIA7jEpuxnMGomTl/rE0TOeP+5BjgSywcQEhDbwbCN94XiBC
6eUjFPPbamUmlsZJK8x0kAakxDPGuHP5V39Kdk2ibhwmLaKDiXeJS2YggYo/s6qhxvKdGmXUt/cp
vBiuT8XSCGmhXXUw4CkCk8S4y3YQjKzaaGjz+tjxeo0PsxDfOq7UN+DNFlR4BTM8/wAgPIzK7ESW
BxBwplMAEtGaYMfCx+gI09YEyhnITAcd1cR/G/0+3QPOf1blcdfqcAtnc1fH8kPPpAIXqSQxH830
CCWnLsqZM7wLQGv2dVDhuK4a6ygaJz0qwXDIM9p85fS4MJI69DThJe+9Kphj+Fn8Fe4A13gX1GXC
nnlJVq5ZC7Gp408zwq3JajiJA9/19k2ZTFu4GrENNNfJdvBZ806owf53ffUtlXB05H9qBmkJb3XY
xNDRfXG9rjrNZEqfKeHtCW6w01fSeN+noAEDdJhMqOn2fm6GUgT+k2QlvDKu/5CllaMlCipF+n/O
rmvHUpzdPpElwMbALWHHql2hc9+gDjMkG5Mxfvqz9n/Vh2kKqa5G6pGojbE/f2EFUhq/vbpkiq27
IEsOGfi9LsXWmq5iRDUMsmvtyb4K+i8hI2D6VeigjzvyHzTdE8/YuOLWApaiHKwKTmQapUX5HLQV
OWcwa4G44tGFEYjsxJEV0zct03qnq7C1ZqvQUfJ+aYFMs68+olJS1n4KGYBWhiXwGO/8E6vUQM7S
l4E7masPyZH6ZUqfTbaT02x8kzVK1NSj65mG6Os08sSr5oPueviCqR89r5MWHbadnbVxZum9TPvj
CrJdUCXEWFiY/l0KUJeXXh+tpY675eu7tu4aL8otZ8HehbbokJMPmHrGkohvvdjjj2+MUt01WDSr
BkYwPWqu41RAgt2My4lKD3PoAbBdaYkGXFpZXenk0AfijXOGK9Ytby7mvNCG6Bt1hCo2e9+GWGNJ
52VmJscA+epVQxf2vE2gv+VAaKB5351LV4EA5Z3khFvVtRRT5Gg4hrL+0Dv88yjr20z69zVe3DWi
dKC1yGq0rq7uhOY4sP0xEt48fntLbO25VeIwT6PyXZKCQ9BkaBSj2Gj6E5yF4J/6HnNzGEeucaRB
BZAC0APQHhVVPPq4H8q9lGTrZK4OfQuPec+HasF1HsfELe1wmD7h1k1074fFnnDiRvBaQ0VZS3it
6GJg4dRGMz2kcB6ke7t061pbA0ULCgNz1gIabJusu4w+rNaivO1IBph9EVzJuBSHgA5eQgpXHGvD
3DjwFaD4g0dgMuW+s0xYawLTsXWBWsstCPp8DsAf6ewj4e/jgLlrDWCLkTIvFbKRvnLC0hahzT66
w44Y4cYmWKNJYTxoYClS45fPlUnchsN8bJR+KGq3i0YdoDfKtf2u88LWU4R5AaeqkWCr+B5GqnNf
0LDuRgXHSnjel8serOceQ/5b9rD1BCEoiqpVAwQWQZAF9HZk4A0FbCdv29rQq8DVlaUYitnFVWlX
yNO+DdwNRffOzHqtYtz7cOdgPpKLcnQSHtTHcXTOUg87H8C7n+3/Lo27RsMC/tAs7sBBD/dc8s/c
jamIWIdcNIID7JK0bF6+u8DqiAP4usUB+sY+ix2W5deeaugn0bHjfugOuXuY7XSE9CovExtUahp5
qeiemDQLhstQFY78uWEx0dOYRaXb949wCM3jIRfq7ECa7bQUFT9Ij9kPeTsuP0bHpF9TmO9+8OoG
jfcAonET5I/CO0TxlJe+D5SKo+PB6+/YHqaWLzVcqMIFC3Yy8MiLjGzaIoIU9/hxgnxCwufR+alq
v/zQN01zWYhqXmGeYqJWm/xM6aghpU0n6HgI10um2viPk1ea2OEBOUEREnKyXIrgohrPi0armENB
xHiYtVuiMZpXFFZ5pD72KkdA6dK8gfKLpj9MNXpZLMRcjTDTnaYdsN3GVfMf9LCuQU9ZBnM1I6yQ
YbPBo6KCgYqpyjKa2v7l7Rvt70fHXWOIu8XubIx69RUqq3kEzMkSCjntNIc23mENIZb52KpywMOr
CWFZfl/y314GO0l3z8Rg49evgcQo0EqYmyNTHrXzyc80xNVyb8/0aevh97f6I8HMoS9sz/fx7VBN
ViJakJIaAvHTdy38GuhbKruvGJoPVxdwzdBY1tdc6/Pbz96QFHHXOF8OjZRG9B1YvoWH1kzRjeYZ
Hn/ms81ShC63MSSqW+m/COq5Cbd6fbJ8yEd0LDAFNJI8WOtOA9K/oqSPvaNpqOaufhqI8aPJFv4J
npXOow+zjDPcSJ24CFyG3nZak52gu3FL/S9n/mPtF475WSf4eBU9tMMmxb9k9vBghIDciddc+izf
MzvdCO//yzT++Ese2JSWpg4gZuCfhWUw3KrAXyL0zHZC8NYfWFVzOeh9pNULiMXZBHskwEKjrkv5
txKuZXudoL//DbYWIPNJ42Qo8WH9MkLdZfgsrOAYtMvOVt16+v0j/bFEqvGLUiN6AloKezA7P7XW
g8n4O9dnlZWSAAIFZIZbNjB7jPZxp3+I0X9fkbjGQ2cKmp3dNKeX3BkiDeZS5t4mtKcdspd7/H1x
3P+Aop20pgaknOvIgOcdhnhOX2dLnt4+yVtPXy29Z0BdnZbZvzDcjG73QMTNmn+979mr+KZmakvl
owvqNtNBuHSBipIaIod5Oz9+I/yvscKVjVEcjObtK0yQoVJUXTIoW1qyPLl7xs5by3MP3X/szEx2
aW+KBfF//m43Xwm74BTsbJ2tZ696S/ZQ5PCYw68Xnjo18EQNPTEk7WztVapby7MqJoelzRdf2IAX
Q+ftWAx2f0BtXB+6rIELMGyPdjL+rRdZBaB50TCCcAFGn+pvnvXLtS6L2UtfN+L0Woa6RVaFbiay
FFnk313PuSrmgD6BHiIaM7naM/P5+yuwtSQ1R0ncFo0xV2jWgJ4R2NmX0eP1UcoatOe3j8O9b/Tf
TJmtRanNbCve9CiMcLectBmvaGI5oRnvRozwVPZb8h1KjDvfZKPbzdY61b1jlwX37fZqEdv7vuAa
DkJOxjJP7KBvn6AMO0Y2lG2ibHYTJoIqcUe9d7v+fecxb3XyYdCg7Qop9sWCZNsr9zMDkSSI5w19
a538ck53Qvv9GP5lSddD/kl4TWst6DIStIHDlto/q8XbyXE2tsRafQ4bmhedBbsspmwQpQqAePLq
nu/seV5sLNJa7LtdagmaFyozZR6r4Tc0fENruVVpt7M4W8+/v9gfsYvCZDmlJbOvmF5/55OUt0YK
krjwsfxVNMHeDbixTsEqRNqW3c6FRj9MdAK4jnrpL1PTuldGnL0G+dafWEVK1bfjvBC8iVK/IWYW
t04W5sUe3nhrnVZhsi6GGjqJEtlHW1zSyfui5uyQ1bRI5DLskTG2XmEdI6uxrhnckS6dl4az/TSC
nKO8vfRs4xwEqxTHCDfnqL+DS9lNB5vlL8FS/3w7av19OMHWYOmx6FmuJRIElbM2srvcOSlZg4nh
BS/Z3HvfRZ7Lsy3L5lCptn3f4VvrfBOi7UHN8F4Sc3lzyvZrkZonq28/vf1SG598jZ0esz6rcaub
68hjX+QvRDbf5rKswj3t4I3P7d//8B9nr+56UUMnB2QIDkKeHmAb6nQDXHkHswdw2niHNaqyFm0R
iKz1L30znTlR/46gti9ecLRqmOy+vU4br7HGUzoWsbRhIC3W0rWPMu2tqBAalD+Z7Z3trddYne3A
06a0nDy9gJoSposMJ7iX5OgcDsueJNXfcwjmrQ64ahv4rwC1cKltlhBjxRZ/SM0HMSkMJT++b6VW
53sRfVOMDv4GvOESWVvnOhPP0A7buc63XmF1wH2QjBTA8MvVKhvr1QKY9qC6qnjt5VhFATPtiUiv
+vL2u2wkKmscYmX5U9fWM4zPmvLV8WlUcBgJpQ0Yk9MYROXo/juoPar2xputwYhGl4JA0kZcg6JO
r57fmrAfyZJYuYaCeDY55JOAs+L7imW2BifKoRSVq0rkkzUFf9V2bnpyPjFKX99eu7+fGGsNy1X+
NGW1dR8dKB9eoX0aer3fwL1jDyH49/NirdF0ixgw1HdZe5lrk7Dgs92piGZPJvj8vhdYbeTcqBEO
BbS7TMWDhKmeLH8x732ESmvdrpcaafY41x1sADCUg+FrdyjzrNpJeP6+b611l97tfFOJeZ4uOq3C
zPlawGM+8zGF8g4sPWRmr2H/99vWWjdDAn8coQQJM0AFZyegoKb+WpaKHN7+AFtPvx+UP66OnHcd
HaFqeBnl1D+NmWTwxy72QE8b22edmVtTIzIHIffiW+RoE6jGZG37qFrTRioDo/7td9g4Beu7qV+W
KRdmaWDcR0/KhXebQTM/tDu901r4e1YCc9n/v0jcY5xTPZQX5cBxHOZU0KmqqSeSGt6QP8sm55Hf
Nj87iCgcaJNPewLRW1tsdVtRWNENnczqi1KYaZZi/BUMjRe1RqHpyfM8DtoaAy7iD9HbK7m1G1Z3
1wylCdmjxX0G0isNM+UPSQOfmB0O2dbTV4edyeze8VzKy0TlFAZ5q85Nk/un9/321aU1TYDj9Esl
L8orsqQldvvkBkzusBQ2KlxrfU0xf5i8bCq9M+30b9swHUKJ81lQqBcX4PnMZXtOh/kRo5vfJWF7
tL6/31cQaP3/Ow8oR0ECXdSX1EXDFeprfXXo6JNj9InCM/rtlds4P+tbauH5IMXglhc+0vwJ1EoN
/mNB1C33oeL8vr9xjxB/xJmsae3Z4pBfzotPOj20gwoD9ADf9/D7i/3xcDU1/pJS0ly1k5lj45RD
nBWsfuw4Js5v/4mNvbtGyle1Gie3DyDx1/qPfcbPgbenzu/8r+/z38YCpM/+/++nHcaO1SBhbup2
HQnTTtInmnaVCeGwPj57KuuipoSmg3G4OmZMoAHJRiT4S5UNMeOwfQs72fVHWQyQJLBaOj4uplkg
BgmPofbkWFy+zjOB19PilPJ33tuqC7lS7Y06FX9QtgV8YCo7ABG4UGlYZvMYugu1HmFm4UWmBS5h
Sa0s0mkQfOD1oGE9kTvsqZd8OYBP1z9b6VheJwmzTAGxjgu9SziVNj2KtnNfJKwZIjk6+guF6vlh
mSnu44LaH4euHCGpv0BGjLmNHzFAvD+WecEee/h+3voU6rTo6/IPc6Vg0B7UPwI4Mfx0eyCkevQC
Qota1tFwYv9mICV/0VNDf0A1vDwUpGLzgbgEJCyg0l9tp3PVDeIEOo+KRo9gMDX2zSJKHeox0HY0
DMT3MX8twdwYUl88uBku4yhTLuAlTjrzT0VG7Cj1iF2EJsicxxZXQozI3B8rHVhzWHFRUdCY0uaS
2QtNVKfUDbzl7tV4kG10m657ShdnekzpBG/yJZ+iGePsx0n7wUsOCY1z7yFgDRUtH9Mxcz/C6AAO
1lVVXTPN6BHapfb3KbCljKigfthUmcRsuhXnQqge0JS0/iWn2UrGYBEnUG6Ks7005XECpeDoGUiu
09EOfvqMwCI5d7NEAPc8J/BubKDdyGVI3SL/4qaD+irxKiayuimAOwsdg2sPOXzQmwYPFvQaJs7U
Te3IN8Wzz3OHhsRQGoEgJgpM42peHAdYqZ5gaIzNh+bjgYmeHC1K5xPFtwsVT9Oj0xvklO4kzvaQ
2knVzstDF7RQTOFZfptqqAsqxoMQmAsYDyrawRshb+fPft1l52Bx9EvWGf8wp5yrUDvUO3SF295L
7NqJqVD5tZKsitTkeWGR1XPCuMWhMG9BlIK6WeS57YwkYTLJ7LuzkyzNmMbcxQVLxsp+AjslSxTp
sscA1cG3Hj25qMxyGJEGtndpaGqfIe44dwDLWHYI8WsOkwbtDQfOJ31wvWr51kuZxk1L+2vTe925
TVXwT1BVza3roGkXOf4AN8VMQYcGKjr9MEa6wXQqrFVVQ6DQZKKB1BMTB1R6brhk3HyBxLaTQJCN
fZj6jN3KBiCOkS/yCgSxmS/B4tYEl4QcEmgtWOdeOTJqxtIJmx5anU6Tqw98EcW902xFSCqrA6D1
5Qfb9sUxSDlAwnn2muEQhq7xvZhXFXgojktCnWb/cs69iFoT8QB7lVD+8cfl5kLG4jpVxobsDzg2
KHnqWHf2FA1y1s89X/zsbNPR/6egDODDpoFsYTTVPnQkofgfBsGSxdoM4GGPqWOnkWe0FZb4Nr/s
pejAlywJvPCKOimqwb16UB893I9WMEFdlHZnThvWQHZI/VzKVkZ60sW5pRBozyzexm6n8n9Sb5i/
lVZgPuamVCcJr8Z/NO+tR+4L56eEI+5ZwYIh4oLxUz5K8yRMj+YGbZsYAOfgsQB+6ZgFfn8wqWkx
+8ld2ka5o4fHHLbg8CvonVMKird4qkTqHWzQfQXIIy4tQqaa9qfj1wU/E/xHAhmiuRVm5VTSsJid
6nEIll7FxMxjEXqgxrIr9Yp2fN+9u4ahT+NiK6AtWwjuD3No1b6OMU2FYJwUe4rKG+nDGm3edR4r
8wEa3JXKDqIZYBsFPd/GfV+FsgaaexS9vyn14Sw+pjQERP8IQXMRv32tbxQoa1y5SysXQTxtrr71
scC+WlI3HnQRV7sD1Y3Egd3//Y/cBCKafeehc3b1iPo+BMFj4O61aTYWnq+y9ezuxV2WS3oBZclN
9OQPYWVxfIa6T961PGsPFGCQ00HXNebNnT6yNv05tXSK6mr8BbDU+8Q+rbUPCm8DWhbp2F+duXn2
mR/Vy95caiN9XtO5mC2RxjIJ+9QpWh47JyrKGKkz3C/fXp+Nj7tmbg2yJMQ06ITrRv5ynH9ZxT+8
/eSNb7smbrHJqq3+bqtdu0WoxjLKQWqwyV6ht7Hv16wtuBfCOI4J7EpBX6renNxCHtJ++UGbPd/d
rbW5v9kfG7/L4fQ2M0xqyPDVLT56eyOCreeuDpRaAtn7LG+vTWtedKA/20P2+vaib63KKg+f5ryt
wYuG3zjlieM/CMwaAnFr5mVnv2x91dWJHVTFHVNhTZAmlz6IwkftPr/927eWZVVcd2OTu/Z9MBY4
/9btByfdmY1srcmqrFa4o3rwBrrr7H1AQ+AAJlMMcOrR7fYgJxu/fM3GwgVPSDVjdjyiaAc4SsK4
oqz2cIf/6/b9pbha8126sZ2zsV3S85BO5OBAY/yzFso/jXQuAQLNqqRvHJ1AhV7ZkXHL/KVUE0xE
Ha/KortR0XxoYdR09dt0eCal6A/AldhPE8+8b3BQFj8ol/1jldvFR9PkUK3OGHKuSeePsnPmW6FH
BVzyYo60h3vc5MAIo/B6aMTTzhKYyNc1BHuWcbL/WRRpkrEk/8piXn420m/ioWoLiC5rf1bxbDGW
I8n2+48WB9Ma+vJue8+z/NFDvSvqsynq+Ty01BFRY2x9y3On9CMddA0+G7fSSFJtktp43TGAMOTB
N4y9TneGUT8M04hn1zXsw+kEkWcLABqimYb3ZBX2wiIxUagwR070jZfG+2mo0A9LqsuDx0ERtycz
QWAj0zSLCc/LpOJz9QibL/Ot81DZFf4A+8oGg+FTDi2h8TgQl34XI1x1wgH8moMoWpQgQQGAfQq0
381Ls/SWL0VwLBe7fDXZMsY2kEkERqJlDreGFuonfSv5o+eK7vvc+SryB+Gdytzt4sxt7Z/Gz6df
rmPsg517cEcwWnxckHHGgNsHcTMu9IKymv6yKSmvQTDTTynXKm67jFcJEll2EHkL4koJg8clsT1T
HKAwmkUAAixRvqh/wHtlPxaI8l/AjWSvklvNyc0DFlnEKb6VPCgipyPe53yh8wem+2KIBd4odiWI
c8abGng56j6s6wqIaTnC1cXLPMg6Kzilwg3h5Nc6qzHAJX4Qy5blP0aYTN3vX/9rC+iIH+YNLyDu
NdXTjaVlfQThrQ+7bvZDUsjmBiZgeoL0qndulhQ1hU5dNEZh7Umv+JklbJgyF/XiVBGpokZ5c514
4CdaSedX9RUXZ3eBp4t+0TobE2NX5gCj1baFVcnQDaEKWP/NsRlcfcGyCb54OFLw/MPh/QxLKf7k
BR2uW9sV30tjBf8OVlr+WtCxfEIbECZwjuc0n3hb64+2tBoaWUFqxMGlPn+aocOHgmfsmhCiA/0N
3ZH+Mrr3HWDcGtYdNHgeFbdiv9c8mqAFd4BPt524cGiEmUpHl9BRMzlASbE5WWCbxTUrxYVKVlco
PjVB/UqrSweRzgOzu+JQQ2EhclGlxUhFXPQm2u7kecPwMOFcJ9zWLaoqVx/d1JSJDNriYHX8XmRU
XVIvAwryanQeageq9dSz5iPMzsWpaysWL243BKFVDV8dwXKFcq+242lRbQ5XAz29lEtWRoVnhpd7
WfGMSGUu1WIvMRwQMAeT2jTYuUElI18M9fNSpeUr92Z4TmEBliMIkJaK8sxvz2J0wE5LTf9Y2704
oyL0P+ao/Q9gKunfGaz0QIvJx7CfOcFz9SDiCdDyT7nvud9FPbF4UuX0KC3o0TqeBLqQDFk/R7pN
8cmhat++QAU3gy88peA3wduxOxGbY+A8LiQZOHT4Ko/5IRgA8gINfxOxYCAv7egLL0Ih7R8rsKB/
OMAAnuBA6BxSKtjXDuS9nxlBwBAIeMcqsMyHKk/Tz5bxyvNk511Y5zBvQ7OBiQeM0LwXZw6WW8GM
fM5VMcWVFfCThrfbJbXweduSZ0/SyqcTV4OdwAOHnCyvDhKqM/7TJ3oIzWSGHzCLMmFaUAv6723L
owwWfydPNWWy9Jb6REw6x91IuxLqF352kYjWh4ahJVY5NXa5NaN6ZWSRSaPr9FCWNP8kl9QcTOvq
mHoajj6L1c5IDXkDIqqP0hId29bK3WgSsGtgDRp4cgg++vYoQ0Wye0C3ipMFJvJZQYfy2Vd87kPD
0bkKa1+0hw7+gFcbTu1QjKQlaG3LcgsErx7LwNIyZtpjh5nRDp0Wnp86auGzzBl7sBQcQ9LUEh9H
IRD9rNqFkqpTfGLWII4uz8CTg8Hcoz1Y2Yuci+Ig6y7oj72j5BfS2wO0QXD4LqRm6Esw0R3TWepf
hBcj+nasj2jbOSfRQn3ZKBwBR9ZVJGTKT3WfF7FVkOmIr9uGBSlAn7KpE4kJuSzcQVInpP5szmPf
E5xc2VZHawZYzDiz97mcEE+K8t7Or1kAz0dmtw8qC6Yvc8M1MqjUT1oFqaNF8yxSi998aZg1J/bY
Qzs8I/w48z77KtOlerC9MT8OqZpem0LSOINExWnWfIitBrCbzBuKKKud/mKh5X4lzNH4NY6/JJxV
7AAnHxNVVQYTQ3RU7UMrO2iYFLO4zLmmUbt46XEOnCpcFGILCcxPu+fZd0ZbnSiHuAn+ZxoWfhBc
4OfWYV91fux6Y/BQIZd6AuwBvdreIt3vXNTzCXry7mfcP841rRtqQntCFDlgwvHRJrpNstRqnLjW
pQaIs8rFczXM+qBU2T2gy17HXjo5As26dviB8wHVYccmF7FIHGs2Na/t3DvntJDmEFiOiyPcLTFU
tJdXjE9OeZ2LI7KlCTunZQ84u+xZLgH/NaDPFysUnCDBquaEhiOkMQRtTyVwX1FN8+aol94/A2e/
HDoIf99yAA6jtBrIDYmpfZqYZWLe6/4JJnfpc1GW5ENbOe2nAb4Dn0Y91JchaJ5zUE/CSvUQGWjr
AtqVdX+/1qHas5TmoLElT6xnFrrC6RTbKa71jhX9gwha/1tX4gKIORBEDwJCMI/DxOHcapXjQS9k
+D31aKPhbi+eKyhYPxnSobWG3vnnVin5o0LTL4R9eHWXCAwOEgyZFwgG2y9eWalnPjvlP4s/qIMH
q/vr0PNXt2rLpMlYcVR+px6yxbE/wI2O/E6pEh8mLd2jVc1UHzpEmltQKO9pELYO4RQ0/hgX3/nX
G33nghfWidWlzTkvU/aKZgHA7tBX/sR6Q45cO+z35NbLN+n2duIPXXrAKKoOe7txHlMz8F91OlSP
oIeaTxmasRkGa/X0oZyy4kcz1cO/uObbEk7IRvwoi755mQruYUo9t84rryxIXc5ymmjYVxlah4HR
1Z023wiasEJCBCqbIAoXWqrJT7iwe/S9bFbfctTqt6GrglstyfiwVMxJVOuST622ydMsrLmFyauX
oxU4cxlL6o0XZXyYzlkiBzGph7B3DASo/jR4QmGvq+ZctbKP896dnjG0yMO6QQp2LIiFpqdwPtuW
ROdBc3H0qfKPAdC40dIL+6WetHisoTF07EH/gFaOog+wMmrjtvazG1QKMCEBjuHoDb77DDH96lOm
BQxlNe+mJINEWBJ0IPPjcqY/JkY93CAe4IoajeJTp1XwPA/QfqkcwtCu12pJsH7B7zQvvQ/oW+v7
OGZIXO7YD+UIa9oQDqBAek2B9dUvhjGE+KQdBYHjnP2e2+dJDLmDj7csiVNn2VNVWLIDAc/XmK2k
dtwUuo6J7bJXd3axMRy0058KoINvAcSTDm45z0kx9OAbpyx7Urlb3AgnxcGUo/ebFBSmHbMDLUsE
B/ZkdSRmBLQMWXjls4eE8zahLP+ntxYRwJi5cUKms+HsLugVc7eFGG3adPoxQ6r3IjQcHGsY8rz0
JHBYnCOrQowfmoROy5F6EFAEWcA/Ura0L2hXsI9O2ZEIgBeTlKwZIbiGoZJupTOFuUuQttt588/Y
aPZcCBAm23HkrwstBMx+MgrKOFPBHhtpo85mq2LYqTs0+FOnueZCRv3yFbNBCAUd3660tx6+qoih
g27BKo7CFSltwk5d6u73VO6MmTeq7bXaQI8G8EI0nj1gHyL0R9QL/Sweh+p9E/61zIBSjjWwCe7M
i0sufp4/eXqM316XjTp+LTDQdo0FOhZBHzi44dpHBbLTC9t68H2x/ugkGdOzQJMqvXCLXMB6/tTI
4ufbv3mjQbjWCSiA7S9qzfxLBbKFHviXKhUPmBWIMFjoxzYtd15hY8+s5QJ8yKstcEiFTYxrx0AS
RJTfyj3f4a1Ns2pboT8LZZTcCy4FMs3ZAcqJfAN+LzLWnsre1s9f9a0WNamlz53gktWoHynNk6Hq
nmZr2tOm32DCW2udgJHwinQT5hRDGsoEBVQVQaHiE//mRQOKtZgvew0hbJq/tIPW1lKp1QME2tcA
kPdwP28gloSoShCOxPtUFay1ZACM22ffh1Pw1XcRpsF2RdES2o6BcfnhXbt2LRsw9P5cQwUQfEhv
HiNFs0tddKdSWWNswYw79Ao0c97+Uxtffq0MIGVFvWYG7qGcgHyangA0jiq5Q6jdevjqYMtxsMrF
Qnu+TT/UDFNitw+zrnlfnF5LA1ggoy824fcW+hCT4gtn0CIkezDfjaC0tuxVeVcSoWwk9P6YECTp
/S6+/n9837/s0TXLvbZgt9Wj33guux4tFDS7TZzDqWQOc3tyv/ugkn42QTo3kYCDxc2AL4KKUSzn
jlJeJCkDOkI4To+cdia/tcQQPwd+LZx9oC3yfk7DtzfHRuBZk7pB+rEgwDDSy2BuNqDBBYLDAnwF
d943vVzTuVvHaTDo9+1Lqiv5kFXQHoeSuv7eFkS/7x3+Q+rOHCYr2F9ejLIiNZ9rz8enpChBduim
G4u0JnWnluv0DSi5Fw/ap371WwTPGdxmBNlZo42NuDZnEaXnZ2OhGbgeaGWUVJyKVu5cjxsH1F4d
UK/IoduxjM6lzF97NUZz8LT09U5o2frh9z/6x7U+9T31yMwNgtf0ImvywtDpentjbj36/u9/PFpK
k9nZiE5aNvtfjKgvotpTfd569OqypSP1Zt0MDixMu2QkHppqnf3j7Z+9tdyra7ZvfX/yLAc14TjD
+R3CRT12zZ6UzdZGXCXFEx0yVPnYKOjgB8KLG7QqiulDne590K2fv0qMoW5X9Hq0nQtaBaHk2OP2
t37PY3cjU1tTn2mQAVEDLZQL0voSQwpwN4ycPgacXZRb/wtr8+V9m2dNgc7QnVgg+2ouQfoDGI8o
lXvJ98YXWHtCGa9AvzBwnQvQtcMBIyN5ClAePdkTqlBZ3KXC37WR1sZQxixVQJbcvji+H0QBQQOP
2vlXjwSH9/2B1dmFgEwtG6eFYb1dR9r/yM1Nqz1+2dYyrU7vmMFdqeGdA65R1HFg0+qvZcvDVvH3
heS1E1KWCc9Hy24BVLgO4t5USZ26IOGlnzrMQN75DVaHWdVSok+Fw5z5MhoCE5L6d2D2pMe3jsPq
MKOXa8pW/B9nZ7IkKQ4m4SfCDCSE0JUg9tyXyqq6yGpl3xcJPf141FyymSSwyT51Z5tBoA3xy/1z
vFXs8svUoKB1KNMdQ2YnTpBWHmCpG2bTuYdTxrelICfEZ+KMNAqRILVrh1/4QF2ZaR89BBf457/L
tItyReOLhJxkj/1T9CLS6D7O/6ZgZTbcXXs/frQsXe7i//cuHS2HsXU7nIFZGfbG7khPQiTNKaa8
ec3KgjzGRQqYzsSzZActkNoCWIXztrJENQd1eEjDsowPD3COqRsYYJxjlcUutIh+t2kvR1kBJoML
6RuSeaEN4w3Kkn0T2lAubYZ6qG/yrivyYFB1d1NaZXWXjk628SvGnlDGBlRQjdMmJ338BRschLi3
Uw39eJPF/dHVSHMjRPQscBQZTtDIjmihqjwNPPaHA44fUY8dCvfAqrj/4hEpVz6Tlrrm8vd3b1An
9kmDY1eCg5wMwslsN5R9oI36WkGU2I7tSr1jqW8uY+/9bajfu3RCcnrbHhpUZ1M4GyAjXRnBH72r
Lz0/W6VQ6yPj1ABJyGr8aFqCob+G+Vi69GyNoga+ZpSwm3MKCCkD8Wb49f9fWS+/eba/6AH/kh4s
Bec4+95GqN/hpLR33z538dma1BQqjgYOLZ107YDA01zzF4/J7eeuPluTRmMEztRzc+pBP9EitIYv
sVnzTX8YnnZpmNlyNMHmkyS+8RGMliGUOk0Gd+cBv7Et+FiCXd/XZ1EIFI4zHzubjS/bZluAbb4h
XdffDaIXuzqemrBjVrKyfi2M3rlbuaHQ3Depsk8mMt/zLIUnpLH3ACp+5j2OZ54bkwkU3rRysQRb
xNt2yTOcP2Hd/bneXQtDeG5Ldpgto+qyXSt4eQD64gfr6r+fu/RsWlNYvThJOnISEKjI+MEZ1lpk
6UfPprQflcCMjmgRaWtwKjk2T6UWK/350Rvv0tyzST2Mfjdm9WXbxKsvEPu/0s7dp346BqnqVu6x
NGZm83toba90IQc6DcQNuvQWLgiERq9Z4RaW7blfU+Ye1LiVCyZK8zM37rYmv2RbIYLBA0JypXOX
Wmk2zVMow8HVo/rk8+fW/551YmtamM2TYUVytvQQs5kuaXFxxBB2efc0P5jtuYektG0ZpmmNWkua
DQ7Oerj+eX2wLvTI3MjZm7rz+z61T9T1znbGtlmlD1727frVFwbs3L4JtiAhfpHjowhApZJ9d9yV
Cy/97Nkb2oWYvO/9zkE2KeM7nLicWacf4tay99d/+dIN5pMYAbY6KSr7lPjjwSRDBEWOf584zu76
9Re6eW7bBLW7IjCx6VM0VrcjdlNB49DnqsPHHE1/co98biszd2+WvZeJOMac6CfdbeM6v+WIazJT
S4NYWCcvXzu8WWqw2dSehnQsM2aZk+mnaFvYTO6EJfiW5YX7yT6ZvcDBBySZkX2ExGt1srj7lo/y
e+J9xgmIBZDPpnYhlFOwOFKnbARxkvghnGevECKvrH308jPnhc3L9WczG6fISGJqJBY/F8aZqLPG
XQK94jbtezg8FMSBVWBynf7gnQbgSbH61cHueAvFWrSH/y4pAlSMhrA2GdKs4xFI5wLi+oOuSiHC
zI3A/U3gbru1imiC/tKKcVpRWP19Rl37rfRJ/MUYZv5EyVDt6DAi+y3G1GQOdEopqcdQcQLBnQGj
7PenBvlcQd8qwFIqSZuT3055EBf9LUKNH5jod6ka/3Iar9zn8jHzQcvORfQ9oTyGyKQ56cr6JgtI
e0AGjXX+UBRi49X6q3L5Si8urGhzUT3EkBDe1LKFyY2EMEQBZ5qbP9eba+nas281R+kGiwJrAbYY
Dung20HvmDXE+sL8nGvqp8ItgPsAbAD2vi2V3Xedq52duGtHAv9gl/NO8G13bhI1fFJtX3b6HJWp
c6pK3d41GEs/fQID5xib35ALAkcbCXXGuybaQpKJirZnqNyQbJhuokH6YZQ28daL6tXv3w9GxuVH
zValovQaaqivz9JXW0rMqeja7fXe+qhBL5eerUaykdqGF80/MfPmReNJ9V9V+bl4dnc+cwaP4/Ko
9Z2nsj6SQSa7Pq4h0CV05f3z0T7m8utni1EdYXeXWRaSolov1PqPZzrM/1/NZ3k284nCBmuoYprS
M3bvDxNkZd6F00isbKX5P5rzeIC5+6QDNKz122Q6x33SPmLeRJCKuQQ+ERrRbU3z4jnnkAEl8Auv
8bc+emlf7nn5+7sP9iniket0Y3K2o/oVhwNZ2BbDHl9YX+FSlgHseL+uj62lG812Hzk09gJGdMDW
xK1WPXgRcWAhwnHAcgDbZHj9LktNeBnZ7x5H8cY40GCm5wh8niwohZZvADSD7wDflnMDF5u6kfCt
fgMSzH28fs+FWcMua9+7e0YcIrpWyulc0BQHE3oXd8+R7l4+d/XZdE9NTkeIwM3Z0+Iw6v5I5RAS
h66ggZZ+/GzKY/NdM+jo+AnEoTCr9wJee6d+uv7bP1r9L4Nrtv0Ys1yMOvWALRPDIzTxd16TrHxT
OJdrfLA2z9OFKu206UiSEq2u76MsvgPW6I4mwJJMDLI68dxX7R2gEZBANZa7b4c1Qv3CMjO3t5RJ
1JKOZwaE+oreWWPVH83AXVhLKTl0UDV+UkMBzvp/B5Y7cOOkE6hQqHrQvUSg0LEdrfIIEdQXuMgL
2OlrFahpIgffKsqgoj5i55EKCI6AmnhwvROXWnruB4WruSqr9hKQZ083VROFoqwxv+QuK2z5FZZu
d1Pix+HQGPVWSVI4c5he22IuTOi5W3TK2tqBf2VCVjgM6foLtUUArvNp7H4O6X0Ps8T1p1yYB3Pj
aGRVMMyUOchOnSoDVKzNptXSCZqk+Nwy8X+Mo2UzuqbTYOXq76P9u1RpwFfPuJZ+/myVAAU/rbu4
hu5pfOWe2BCHBYXMD9cbZ2Eezy1XsIhlXR4N/mmU0wPtxZGBp3/90kv9O1siesCVkUPJ1dlkhCP9
r4+nUzbg4FhkgBD6rbS/k9IaT/DZNZ8pqmBZcmcbBbcQNsz4xD+Zi+je/p5OX0T312p/8eTP9ada
6I657I+PpPTsaOSnIRqTu9JqN6nFsw2yH9c2OwtdMtf9gQURC08AOWu39ItH/U0/rWHxF/DskMj+
d92xseyQosFIta1ah+Og9cbAEQD08vgn4ziPshKg/HxQKCD/hYB3AB/gEQkJ5sQaa7zVbfMG6Z0+
dhAQfxuEtBF+BF3TaJthW9Tu+NaqRGz7IbMPsFpNgSh49DkssjtPLSLOJBIzYqgWzDxbWp7dFHEN
TsQ+t07MBYaUe1FfKzBj2yGaAnybbuHg2tksW61BL7xf5tLCrh4451kxnauptr4Xffx7gtrwyaIO
DxCZNvytpqnYe5l/S1wfZp2iSW+0j7osa23xrWx8C/nC3N50AKo+SF+Q7xKxxkFH5XirPNn+qDzf
PQIiD7UAEL6gvVMakDL/5coq3UJckW/6bIgDSJqdL2TIsw3vp+kvIsaGfeaL8ZG1cb1FRoc5eiPL
do1WfFMLmIcQlF6eYUz8GTVOtmelrA5SpH4W6Alx0NNI4P2pW1yaEPgWAyTfPMB6eYqFemSqsh+K
djLBRPP0BwhAUxaAP13fAvztbGoCpMsne3C2VIqcqMr3muqs7G8apI+hggdG/70+8ZemJfnv1Bmz
qZEFjJVnWg9Q6dftFJ3oYNqXz11+tloqUSZijJR3UuhMT+tfwrI++ctniyL3szYb44icLb/pdxIu
pdBrk7XYqH8yug+2a3MRpSeN7di2X51HUYQcety4gXC2fs6UHXaQaKWqOSLj6yQcLBdZPqJY8IQT
IsTLmQ0Q+fsJSKGkhumKNdsJ4TmRle0zo+41XnQN+FYsXol2WOjBuRYzYbXje5PiMEexS6HdHK0m
/9wWYC6+bMop0tZIp7MqOxRCYJQdXlmzdvq+8NKZ5zL10kU9PY7Bshlpcju4KHxJRrIT8FNj9rnJ
M9dgxnIYPRjq+SnLDso85s6poD+vj+2FD8S5ADMRA0vTy6WbbthI9dMeESSTdwEYSaVYI/AttdFs
8quB9SPRtndy0vKO9/mXdnT2Kuf768+wNHhm058TzuCyKvEpWFWbqUYpjZn+7XPXns39sS3dCvs8
GAYRohHbP+p8ZcQvNfxs5ueArLcOILeA49thnhSHAfwlWzzZXRoiR/cTygBsuua6TK6BjVIlvpKR
XxL4ztuY/m3XQlKcf2ecHywvc1EmFt2JOX47ngky1jY1TH8HZTlw6mh4v5DqmY69CEEiReo2JBnA
SSV5f8hxOPgd+Nv4TJOj0YbsG4CHjm2fkgeouhClONBLOQleJDtQ0oouJyYpQDgJRep24OVdVgei
dBON5Uuke0Vq/5u0268qzsq/idITDMVVC2txZpDzZqkdXp/+vec1gDF6btyjstPm9VfBZLHhLsm7
cJLAEN2UYwqxIFyEwAdYlD1nkeuFBOxkcAXs/KZjaXLOYQECfKvk2wYpWX8vXsYfI2Dae87adDt6
U4r3dkaAMmv1M3cspjZUyvRFNFCXPk5OBAo6r4rEBAOLivNoZR6wSTHb00hGz6qbumOKSK1T7o18
Z8lYhzIrSpiS83JXJwy+1pY4m2Hsh4OTglRDE1insyqFXTR3O+AAisHdV73Fy4CWvpfhcwS6l41S
srvpqwJOesUqN6yoVZ0jSrqXCWmzm6EffXWCsdw7WGzibxZOdbdS9dMT/NjTVpSjf8dhDnuuyrjY
uRGHYZTCiRjUKL6Uwahr9yHtHe8lg3fwFgJGvrHxuw+ZPwIGQAwk1nzqPADOnFz/zOHG7oLMVP0W
woNbZOFk21Z1Bc6g03IHtZd9P7aMQzAl3aDG6gQpcUfKszSt3qK3rRtYTQjdRs2Qgm/As1udJNWf
Ie+q5FC1cLkHTlxOzZZzrzrkGpYOonPy0PgN4g1zhGSOgRt3EVAEE8UJ01S0G0i0uo2Fz/m3RoEd
aDmuPQQlgh+qW4sIcEzyqkgBmGhAm4vH1NqVkxXvmpL9+wSoYd5W+kz9Se2duhm3DgBozwCosV9g
ViAmSkqVbEbPh9sONtDktY0nWQWN8uljLTp8j6LCYA1Bbox6NiBZbVU1BR6STMIBozSs+bPl4l1L
heX+Gpuhecp75LLZOYIGU5m8ZNKd9lAalezoxSNAp36sN5Ex/aaLiu6AmJI3MA8NoG547HtpwRu8
sYxnQyDWSspukKPm7rredeyNm0VDsfKVubDs/9OgvCvRuaihTYkN2nlKEcML4+IeUrtXZrPPiQPd
eSBU55pBRl3vAGWg8D2ET4OobbcSSXUrL96Fr4J5DtTU5GRwE4ud6gi8PUhz21NS5hBYca4OvozX
8DALb7B/RaB3LVXoyWsio9KzzofoZ0aIVYAMyclKRyxdfvauSWzHb3TiVOfGzchWi7Q8ZkNPwuuv
yIVGmmuKLdjpJzNydiqcvVfBAI4tEHHA6LZXfv7COJpLiYH9KBnLmHvKygeCQl8jbtO1z+6la19e
z+9a3tRNrogPVxy1IU6cslr+AZzEDkcRs5U9/kKxZW4twPm/Tuu0RXLn5DghNJJfIQPFmobMrAw2
31ZF+9zrPretmHsNYFPOXVgT/VPCvnoRcoOnNHBxnotwwICvEs2WBtSlNd+1WoEYvNhAEwgiuzCn
apAAvVS6/3F9QC002Fx3TcsIxScbX/uEGXUenFgEaQxYXekI4CcxOYIa2oCAi6JdYSovDeHZ81Be
cc4A+Dj1zXBTOuCyCqf7pfzuiGjn7fWnWrrHpS3ftdmADGWJcHqcM+Wq/sKImhBJWVlHxlO2pXFs
rWz5FhjL7lyXjfcsStUdS86M+3JPi7rftpzTDSiMCVoyV8mrSLk4V7I0+6KS0XYE6+bp+lMujAx7
thcvcfYslT/IE6nwIa7QklLgvOn6xQWa6oP9pj3bjIM65RatRhonkRdQf2sQrGa3v4G82Yw+bond
ZqrILeAzf67f8NL/H91wtnBWcTlITal/opB7HhxPHSyB/agdO83KqPiovbigc1k1byKbtuDWnMtM
3ftuddM5a4nxS5eeLW0aqnxts7g/NyC7JB3beb2zMl+WLn0Z4+/GMoAxqbDspsdZ7IusnjLx6//f
3pfWuPTDu+u6ODJU8F31ZwWgD4pSIqCR8+DFKxqmjxaWy+Uvj/Pu8oSBAF+rpjpVbhw/9YXFz9PE
oVcxmb8hknobe6yqk0dNtbIc/ytgzEfQ5Zb0v7eMERbXRm0Znbu8i9OggGbxBVmq/s5MgIgaeAwv
kCqYUJ3OpTsnlfGdZWPyBn2XDNvYzZMzj6W7p41Ly43plPoGcnJEgpEa9wC0ikk2rIoSsCh8EH+D
dFL2MW9FZAMPkXYo5IkhrKwKSAHKx1dLuHb15OFE+Mvnemw2Q0QqXLycMWZ51PmPANiArhFLC7VZ
fw14/2EVC23IZqPCHpqsrbIsRm12NDUgOuDee9J6U1WVVUfAt2qxcePcOisrjjbJwBrQi1t16kmE
mPTYsfsI/98pQs+KEb7RFC74sfXwNUIDTZuRd81Pgex2sGlIlj8Ad2R9o1M0Itdv9NSdn6Did72x
PnoFXAbDbHHMeu51rUPE0TbG3rvYLAHoGIkUPCOPn5HY1K9VjJbuNFspUztyWDc64lj5pfw9WgzH
8t3oI1NZoEKaBlHpOSuTamEtmMu3R5zFmq7105OIexwoQGnWb1Kw6j4l0KRz8XY/pi1y77roZHfu
T6zCt/0EYl2egtx3vVOWfv9smYwQbwKPSuIfuXTuWknuWV+/XL/0Qi/4l7+/W2+kGh0kX/scAC4L
BwX8PKTmLo2mJFDlmttx6efPJ4efYYoTi+Pn989t44dlUqz07NLPv9zy3c8vusmrU6iUj5csQDt5
JiD10EZspnTtXOejFzomxDx5B+nYsuCF4kfCxG03RiCz0FNaPyRgaDe1CpOS/K6Sz+zALnebTb8K
M6/FxpIfgSt+Ik79Nrlg/bngS+di7SRsqc1mE8+1WONaCLY/XgSaB8+Bdm3q3U3BKcznXbfSM5fO
/eCtMs/kGYG0H0hj5HH0sme/927AhnpqfW9l3C5cfq7ldlr8bilKcfS9RHzVXtU9NbkUUVAhAP33
9bmxdI/LO/rd4NIeagIpKObHyCkVpCoTTPUdUqQCAgmptTK3l24ym9vKG0G57HL/6DTWvWPGt9iq
jkmjVj5Uli4/m98R9oHaJJIeC80eu8R+lQ3fN+UaF3np8pe/v2uiDOFzmnWCHiMoOIGZ3yYS/+qH
n+uA2ewevRFpBL1Pj0AK4mQepRPkIo16e/3qlxb+YITy2b6nafXo1FiajqiVSWVuhfzmIdBWJxaA
/bvr91iYa/OMOAR1gXaHmXWUufxdl6iZKO44gcfzdMPA8rx+l0t7fPQksxntwywT17FLj6xTrw5A
UoHlr30tLbXSbPfUIYJIJIzQo1OJC0byu9sjd6lM2cPk6Tqok+b5+kMs3GieuwNlox9TkvBj25L6
q8mn/ijraghz0Ua/KuP0+BBcVfAv3Ww2ta2pV4kCePeIaPiNTg+eC0JfeyiMQQ3/9foDfaiPwmI+
j9tJEw+1ReZ4R6I58mlA8fN+GSRi9EHfInLCyyAHtmvl7Foz9CEiO/QzTlhkGiQcDLKV9WXh/TXX
cUYdAIfu1McIZIDQWiGTpfBC5cRn2zP7tBB4u5wlXTvOXbrbbLnRDBA5AcrYmRjvaFt+4BgZuH51
g2l7iwL2rlP4AADY+HoTL9xuHtRL/K5C1Uh7R808/2BB+r5vamEfIwBJgZ+sM5BNCxcvT0a8Y5/U
a97NDwsYl66drXtNb6UIVrboMU+lhZPIqVXnuCOoADlDGd2DXM5AbJQ+Cgy2nMI+MewLge9/Zen6
V5/+YMbPBegJ9buU+Zl7nGptXkjsVPZZDhMFhjYnGT8BdaIOACnT8dTXSFWAXxExOKHdOCAUpWm+
TVwwdgGRmb6C8yFWftbl6T/6VbMVteoSD6C+mB2pmB6lRpBPnw46sMAxvd7fCwvdXIeuRpwYRUjd
Oipkw8Aua8EaSkZSrQn7/wFtPnqC2UpaMpKAptDzo59I8ALgm43VU921G43QDopPt8L3A2Oqfd4V
oUKoC7bNW1qeVf8KAPbGtl8YBCwuu0+dNihoccCpzUrjLrxK5ir2xtYlayLkUMN++tjC2tqAuppP
96X/9qnGnavYp7gtYYdhHJ9+0Suc7+fciVb67d9xxwftOlewe4NtJ6SN/GNqphJ7TZcnG4iwhqNS
XRJOoBAj3N2Fk7jTAGTwi6rdAlYzURW8dKYF2dH36O/rz/lRQ/oAkM3Wfs0qJNSwSZ90OT1SYW+K
GL5PICyL6ef1O3w0Dy53uLx13u2KCCTzCphldZL4iD6l4NrtfWM5QNhmbIVs8VGd6HKL2UI7GZug
BhSpM7RVf52KZSEyDfTJ7nsGxvDIVKhJDnS31ZnPZRrQf2aYd0/VR5ECirTqzi6isbZwuXxLnFZt
sr5c+WRY6pjLrH93gyabgNX08BQe0qEfDCv4fY2D2jCN6bitEUz8idLgpe1my5RMcJifR/C1ypgf
FLO2trA/2S2z77cyzwdsuGu4Jsijz56tugna6Yl2OO/1H6J+bdv90Tp4eYLZMjU6IFogSzc5I3b4
3NXsBfDPw/Wxu3Tp2X7PeCmw0Izo06T6Gw+m0DipHq9f+qO3NX61Pevfvs8bAO05PQGwTsxGJvW4
tRBpvUUFMt6LuqNbq8dZLDB65V9ntNawiUv3nfV3Bga/X4kagBYzvaq+rAPw27eiEwDgFgoEg/6b
nQoaVKByryzWH+0vL486Gwdpk6DPgRc/Y5NvwkpBOm4kgLspUbipGBBhVvBhZYu30GXzMweq45Fm
aNlTn8f3Kiq2KNitndQsPchsOAy6dPOY4EEgqOfxNh+2w2u0jUM3RIUz+u0nQX1XPei7fIuw4JW3
xcfrwP+mJ75bB4yWhbGlbs/2RI/JxJ1bl1K9FbGqwwgxC/vrw/HjZiPzcw2S1G7X1qw6py6zjzqu
ylfrsiW/fvWlh5i9A5A6bStkazinPPW+wfwxHJLIPo51Ou1GZ9WD8fGbhojZa6DRlsmHAt3j8H0V
3TfxQ2O9XH+ApeaZzRoKMWVngLk4RyJ7y2ny7MVrGfNLv3o2O3ikcl8gqOM0eRFEJ0YcXNLnARvy
FfPSx6OWiPn6WNSyZxNE8BYDyH36MSZ14MvvFwg29ZxPTTsy55QAqS2l5SDqLjLZY9qVR3Di144R
Fxp/XrGmynCUngTOl9sJiZ9/bChZr3frQtvPi9UZ0XHUjKV97pNC34ykqzZD4/Ajci7Xjt4+Xm/J
nDeSOr3oYLISp7bPaViPA4kDg+1dmJVNvoVFKi03TfojalNkKND87fqDLfT5vJKNz642zmwIT0fi
sQ2ZsheEJSDhs67usrF4qUrKPrW4E//StO/Wp9gTAAA4DFJ//1V7fwFkDxuMM9b8ABYvvP40S910
GRjv7mGYLxNg5HwsH8O4MxrHbUmUVLvWjdy1kfBPrTDflfs2mde2oRvNuGaFjci6KNsJABROvVM1
f7iApfXGVElyR9oWpYgijops7yV2dgDRvEw2PPY0UgyLxiAHxYgG74auOUEErDc+mOa4Fm+3FeRO
3xB9lAcJdNMhFILGRYKED79OWjF5lDhTOoHbjuhOYffhaCT94xa2OOYO9ueB7ST+HUVGDvZORRTa
/RDtSA9aRBIruptyP9710zAEFfLf30SHmC3HmcYu8FTCnhvepDstRO1BL9ZMt5YqohvCexoHvlcC
LJBWcu/xOjpFfVwh0bsad3mORQhW4WITw8Oyw4ELYgMg6XvO+7FAXXAwcFdYiGXwcfGAxBM/1I7D
XwUgwLc9H+xHRAmo254C4NU6GXIzBajkkOLlgd1DqQymujxYESA8fuYAtR/7OOtqmfmLvYm3ZwO8
uzgVzQJj9exlvDg9LITo7bGRGEFEIWOopxJ6U9D2d72ryhurr6KthnjnGYkGXtAOjv9ErAhnZ0Nn
+KmLGNnpxi6OHsxyW1Tx2LbyGhVWjpvtMD/LXcZQBNJI7n1rjEv3qFClr61H4ctsWqgoM4GoUtND
kuFVPv0JB6EKqWrr54ZN3WmKK0iDkdUJkj/ZjmLMjrpSiFIdjbefertFIirwGDk+/O6g5nAeGdhs
P2nUJ/dD33B8pYDC6pVFHiJweDjzdNK3yOeNdlPNDS7FScB991drIyIiZ9RDZc4OUOEc8C2Q8Y2b
OPjSFvGDhYiZo44sawe5ze+ob9kRmWX2s+N2L1me9QfPTkHHkQJAU1E14zdCJhD+Yc3Mg6zBGA6y
iNGNhBz0bztV9SWWcEJIQduFfp0noZoG/pCyYXwuel/ftchv3oI8Zb6VzKlem6bq7uC8iG7GZPo7
uYgTkZlO73nHL5GwSAfreIf0ozoB0ZyM6JCqOGtd1Xex4zU7II7qgOrqC9S58Z1o0MIIVC6OiCGO
UP90h32VF+ySM9ZlYe17+k2mSp2A07f3Dj5tQoK8rI1decnOQ2xwUNWdCXKvapGObehPAunoTZtU
NqbPVPyyOpojUVeP2CLG7Z5it79NHFvuYQwo7hvMHw8BPqa+AdG/3PiU4iGLRm4womtk0MMNLFtC
QlV08S4doEYTmWMHxkXIllU7aue4RYxcrBLRjlhSkPFVnbVvCJLJdL3JFBIPaOshOk3Wwv/q1V7+
mDeNfoT4Pg7rbIhCpr3m4GnHHrYNE2pT1b0BVgUfBDvcjp87C4WPVtuoxkR+bh5bn9oPkPQi8cyv
6pNu+2lfwO5/bpL0j6Sle/JZKsOItkUI8USC4y5BkKYlOon3KoeomwHccCfKMi02UjviK4KtWRAT
jkBhp5BWjGEq/IOus/K7Y3MkQqfonwdtClqGHYKYnKAEze/e15V/l7si+u451hddFC3H2tHiWyPG
ErItdYakkWbqbkwDYxyk4Sywiqm5rWs57LykwMFGiRJEiWxk0KJIZR5MjFEY555B1S7yzwoOr60Q
cRuKmpmA9iW/Q15Pf6chLN9l+Fq6jZ2cnnuHN18wqtMvktr0FWNHPXmDVFhPrQ5VSaGmFjFVuUHQ
MHS8+6wl1pOWUJt7BHJIK4d8uJCAGUKQTK0QSim5qXuKA1AHUnrEk/uUI9W29rCQgnR/cJQlEIc8
YG4WJCYvbZ6YDUQOYmvlRn/vVAu/UIy3gZUIGYF2mIh4m7AebzXUfwRS7RIkCtWiDDyozhDO3aqD
oJTem7bpQ53z4g60+/wwjcxsENLrTAglc4uDngYXoeCpfa/KnD4UODYLW4MEasxgDNMKc6GGmnAH
lmO/V9iLowosO0RkjKmAV94GYiL3oi6kdmZu8xqBbU6SOrtUlP4dMp/Eky40EIymGXYChkQEsNnO
fRZDWgVgafSrm2i/q4Ymvouw4mxq19Aw9RiY6RUvgkjY8qSoDT5cgvrvLolQn82EwB4I26+82Ugg
HR6E7vunEsmCz3afsbCCtnzbpFV22ySkeIEtHoR8E9UvWZpBJq8weo4Ngnl2mSL2rqbtg9+JJEwQ
t3Okk2t/p9zxDjLlbQiHoIAcPi4DnwFYybSebv0YgZqBl6hsmxjX3qOq0jyWThSddG6qNyYQVZ7T
DMAka/T3I7Q/+M+4A4l8co/VlHQvFXh8B7+u5NOYT9PPGDXRPYsy/kj7dtrnukkxTxBbZ9vMPQxW
4x0Bl0zuJYx0N0NeF2cXi/c3MOPUS97XvyF4R7I29brf3aiafKPdzr8dOq3vXGF1iGipkwAJ4EOA
iPRxBzvGdDNOJovRxBq5b9hs42WewWGJBRyjaJshxQ6JkshSDV3Hs762mUqfh6aKfwDJkYUGy8I9
ifr0GzJ9+gB5j+WG2IagJe3uldWklxvLEzLkTo0Xi0TIUk8U/TEYcJgCeB6h4Kli65gDwwXt09AO
z73NEFVTsDSksiZ7HUENVkfE3OHgqv5jD6kIMubzN380aZjpsduVdpxcRD3JTcxgZMO6bW6w9NLQ
loY9FflU3uBYITnkliX+0skmTVg1YFCDfJjg0M13Q6frozAt7fyQjln6dSwttrPLKj9WYCAehkGT
s+PUyOOB+Mo5FEDChIkVtwB7o84fAA0TIRO+jQos55WPQJhcBhYD7DUBeQVPmSJ5TqjPETDIXATQ
Qec7daKDKywh8UmltApJA6E9ksDqlXrVwnf2/3B2Jc2R4tz2FxGBQEKwhRxJ2+mpbJc3RI3MICHm
X/9O1tv4U5skwtGL7siqRqDhSrr3DDoQAKUz6QC3AseKuA1ZkYIihn2pqeutazBj5TL/ebbV0rXd
AB93qOyVGZrw8/LhfHUjSuMmht8UK5OjQVuGxIS9ci5f+iItcwC2D3T/oYOHs5V90+bVEU6Nyk9z
eYyMNUOGhfsl1/IGcVN7PO0EpNKMCa7qLTskYq0GuPRs7XpU2WnF0ykzQ1nLV9lwhBABPvL1e9HS
wy+/f7gXubVpwQZVemHiJNVmEmwKIb1b7r/0dB1+Q0kJOZqs6E60Md7zyfrVW+5KSmLpQqelJJyB
5IMoHBKCS5P4kD08CpHfmZl6/9Kr62gGwzFr7gwVep1ZLXzyYBkH3sD36w9feHkdxiBhY5nD14+H
OApXO5qR6jBZE3vtGzhNXW9i4frOtf4pGwdwG4ZZYxpgYbEu3s8DvcEZ4jvwgY+zWBMeW1pdWkKT
lwRkdAsKDLhMgVsEEhKDcEjX+tVg7q5/ykITOpLBFianTtGTkA8yGMkvVY5AD22FV2yvN7CwCJxL
mPqwCJzYxEsrG4g3gSOS6m5Uzr82TXXMQjn06VyXkkDH5dXAbqSaBzWvFXgWxlgv18sUePiyjO2Q
szTbRnBR3mRGk28ike9BbFQ+HBqtlSi61JYWhaYStp8MZrVwhoiqk2TuvqOA1zYwPu5ASIDztNt8
bXfQi/EewNBu5E0khMGUt3HKlEHlGw5NuDkzf5jjamsNQ43jLjdXouDSDNNyszg9wSbTYRm2evjc
OKPd+/MoX6cIpkrcylfy8At5PL3ankdm2qsqjqB6/NhBgXFQ5qac38q49Ec73Tbdd9KvlOSWRktb
/XaH05wghThJ8dceX9r2nsEcCmOVGm/X18xCCNPL57BDbvigjPI0m/JYUeCpIZdVd0BxXn/+wpr8
T/UcLtaZCa5xOMPNzzel9doN0Aq6/vCF7tHL56yqZepZSNRlOGP6EC3ec7s7ZnAsbukIxHy8EoQX
OkkHC1UGqNi4DZBQdvMf+Jk+pe14EDmAHNe/Y6mTLvP5Q+CyxlGWMNgkodPY9bFEzvau7ZGIuP70
hVWhg/CbvCIOsEbQRIY9ghjKDcne7CHd1gZdWXdL/XP5rg/vLyrPYF5luuHkwZmydH9HWQkjyNl5
uP4FS/2jrWvPlhljsIA/4doZDr3cJ504Xn/00hSy/vfVFckt0s0E54MYDHL5N43/Fma8mRPUdVZO
CQunZF3VDZcppBGs2cWFsu22qUfae9eO8hNgJWcI+exs6BZuYavOV0Zjaby1rVyN0oW0K2TQKhgx
t8PfC6vCTH+0X2R1Wrqim3AqQMpqFFanDnkDpCiE+MPqH9cHZOHtdRE3Gz6jVgrJaNwp5IHl5Tek
W4rA6OUZGRW6vd7IwoTSJdqgQircoafQKLXUnTHO3woo4q1EvIXFoCuwIQsFVWoWu6GQJkTUzcfB
MIKOryApFuarrrvmMVcJty9MEBJoUFRN7uNcC7d7lGrrhkqg2Pq1YtvSSGir2oXb9NSpaD558uAJ
Y0vLn2nR+0j/rUzUpZ7SlnWcx6ZMJc1OEoULj79b413G65UhXnp7bWFXOU2RmgKCpUiil7oyc58g
GV32SN14CTBp1yfS0idoGzSYdKMVxeN0gjJ7s7Ws9KGemIUU4hoae2mmaou5NOtYlZ4gUDCqj4Op
fgNhuQJiWOghXXQNqbmuEh1qaSOjN9QWb1Na35QmeUJZ7e/17lmYrbrqGty3Z7MereZEIUukHFQ2
hWBPZc6fVAwDq7HK1jTqFvpJ12BDnjkjHgf/sJvgdWI37M2yqpU75D/02CcFQV0krcmsoraLGg/P
KKxqxhl6LzVtt1PiHXjdH5vB3HOjhtvH9G6R6swT+/vg5fftTB+ctHpoM/LkEfPpeqf+uxd89jqX
yfhhuzUbM8fBOoU/QA8PHIdHDDn6bICRvQHSWyXj81SIeA8bRAEnd1g9F5ZtHc3Y7n7wuPUe7X7s
gm62yycKvQm/Mgr1baASVfqugtpYNdX0iUogW9puGoPcHMSZAk56A+Twb+iIQx3dqa3O95hXnjly
ijdDNaFGJ6B/a8RV8TCTafTrDtoXqpmtfQEhEPiM14NvdF10G+E2c0IehNwWNhuOMBzKfasUZEfm
zk4D0xtlYNgo+MxuW4ZI+xXfC8FhxWzN5JCMBGItlMyQicZuIArinjKjBJAXSf/tHOEPcpe6gacQ
GWHHEt/lo5e8RgPhh94Z690Qm+mmogjL2dD2sEXhzko0W5qBl98/jIoQoydsDwltxyrPti2OlK6J
TCxEGVsPlIUXkcEBnMVTe4PeZPyBrkGH/1lJfjaZtDg5SCgZFJTJE9yV9uIGunzQG2A3/FAG8bY6
WOf8GJ2BFW/ucFW7Lc/dSvRZ+iYtckIGyAPSAeIwwi2I2JZwYS/9riF0a+XusKZftTQoWvhMSoEI
FCWQ2ZunnxBLeStEskYYWzjX/UeirYJwaM64FTZQmr1JMmr40UAn6ClA7ADJazOwodS2iUHZeL6+
8j8Pp0SXRGW8hijSlEXwwcoC7DNkg+vbrTnxP2AmWkFZud+uN7RgR0yoNuPqjFaePav+1IzziC0/
AWWgnl/SWj7GnWNtHTp/F4P3UJY24IPWbQQ6lQ9Dv5VD4OeTA5rd/7uWUActKidxAZUR2aYFHgAS
SdthXNu1P58VRLdHrywo01up3Z6iuHi00+YdJgxrx7+lZ2szjjketS0C7n7jgvs9iVuCIs7K0fLz
HZvoO/bgNCY3qqI9wQFtX6knmDr5YkLNx2k31wf+89wG0TdssGI8k0FZ6qRQYtzO2fxSmvYZApa7
BGCo1ItPcV3el0a1kldb+qLLTP8QNFki3bSmGdQuXZNsejLzZxel6N0wGd9hM99ur3/WwnzSN/De
6XDHMwx16orNYGUBCD6BVX/NbZXoGqeQWzTSDjqnJ+m+pSiKzemv66+9MJd0aVNpDSXq1ml7sqT9
HeZdL1KsmUMvhBJ9SxFTFcWshwCc1158E9ldJ7wzSQYYiphetom64XD9G5ZGWFvKwJSnfLIEZlQT
b1ED2Tjx75Q9znJNbHmpAW0jMZThwmQw6U4W1FBV1gRFdB+DTNg1K+etT1UMMA11y3RIC8Sj3UXt
yTj0uymI9uY2CcqtjbLuZriF0vxmDm6GG3HX3hWH6sF6zc/xrgiu99+nnCq0rm8zfZy0te1dWgem
q/ABhMrh0Dhu653j+kz4/Pf1hhbWiC7kaUyuw1yw8E7Uu5Mdhmlbfe1oRHQdzzbmzkyV0Z5GiObX
1IDfTb4SsBaWiC7iaTBuyz7DW8+G+RLBqazmzUps+pRNdul5bRME2q8rLaeIjlB/oochQy3Qh+YU
/FI8nPFOJdIst3UKmh3AKRfF6mbeWQgGbxCbjfqt6Xb9a2p287doHtcUuxaWre6MPlRQWzVi0Yc1
pHP91vI2FYQJpJ2/qJrBOrJk0f76dPgnNPnfgyHRzc1z2UVG7jUwYacq2w4ARzzao7CAGGbAQEQw
Dn2IbUnfKlb8TQbI/83Qf5zme9sCcZRE4HagA/rXfrSqZxA5TR+BwEwCHNYjHw6P0bfr77mwY+mc
DyLTHmCntA3ddh7u2ipL7pshoQHPi+QG1ojx0aa5cvxejtl9ROmaAMLCSPxbrh92rgHSJqmazC5s
QZfNARrYenICbqO4jxy7D2a3+1LGh+ge8OjNmfMIDRUA0+ZzE+T0jqeW78jvdrJWq1n6mkvvfvia
qUi4DZhUEw68PkU9FKDiyS18Olbb0WZwIaLJyrl/qaXLafpDSzLyymQeaxX2UGrcpm75PSnVY+u1
jw0O/hswQtuVyPlvnX4yg3W+GYESXG1HSXyKIgaL2XiWKtkOLJv+1tJCCmhysub3TFEe2tqxyO+h
wEl+TGPCz7iwS+xWzpAgjW3C1synA8A7qC1NZxGX/XHusz7259jwNq4r6S+49cy/YHOUV5ssx46K
K7a9UgNaiHC6SJ+AOGsHZ/gmdNO8vlPFxHZNZqxRppa2F12ir4M7M9THuYQ7XJYCGOXOHe7MbV6A
LA+DowDiRsZ9lveAForZ4ztltymMYmTV/L2+gBf2b52ypwxWTSgVduFcROYTFFbtTc4b485FVuVQ
dihBX29nYX/TeXppJkjS864PLWYYz04vZNB5hPpJERkrsWhhqHTZTBBhnQ4MRDiDSZb8YGWeB3Fa
RG/XP2Dp6dp2NNpOiamACghAis6utSrvzo4lXQkzS8OgndOgJV94eRTBFtoRyV7OtvUEeCCgDdYI
LVp77FeqIQtfoXvAl03BHBzZZGjHsHkwPaBZVWzdf6mLdP1BzopkKHrYA7rQ2C+jfMONP9ef/P+X
7E+iiXmZVx8CVywSa8gYnn16N/w35sMwxP/NN24wBMy/vd28p/5O+rdvp9Pmdod/zsfj7ri73Wxu
b5/Pj8im+MdH/9d+/2f/+Of4p/f/tNub+/3x6O+Pz0f/+OfG9YPtvvC3d2G43W6/HQ741/fwKTiE
+7swwHM2m9MhwN/ZBmFwON1udru3zcPlrwXB5m2zOWzeDom/xp5bDAyXAfzwvfCtGOxxQNyxmdO+
p8yjD5EYuk3lIkvXTZVzJhCY3xq8ANY3K2XQmLZ8vt7bS5NEm+rQ8IqSVELvpxn4HnDUIJ/SlSmy
dKrTOYjTMLNEwWTpOMXeRdXEh9H7wex/5g7A7rM8UONxSPt7iWsiGofJyjeTOdAFzjbXv20hDv2H
lljNtB+mtgnNyaTH0ZjImyAGQOhJlP+63sRS92k5CBP3rXJsOSjrKvVr6wXm0CtB9B/u6L+rAMvz
f2eFYaaxtBrahPCTE0C95u+5NyYFmC829ErNjJA/3UiT+GDQvN7kvTCfOzoVz3WUOn9Hzvs9r2pS
BSkscmDBHUcZdJVhbTCyeZsC84LT4nAYRmo/iDrLb6RpND+aHk5JqKnUc3oBZSaWTzlo5AHtLHyi
B13ZwVPDfp5LEtQcKPAiVcBIJOOQnp0WyXo2A5k190k++phQ0b4uDe8P/FeioMgo7O6ciuQQrI5b
UFKSBG9hN548udBR2kM7Ao4rHXQxoeFnUUfhBpBUMeTHh+FEZAPUMLw2wNxxrO5sQdhmY0z2vHXK
2Lkz47p/dhNmb6KmjXCjgly1XbPiremH6uwopw/o6CZbpaAO6PeGGX8rowwZCru1YcjXwMBJtc2N
Y3BzZfg+nximbvCceX1BFDEbkGAAlPc9s6Dbucpz92vP17mjaTomVgLFXMBqm/Q+yuI8SCuZrcAw
Pt+iTO9ypPwQkSB7ZCYDBvDI7MfRfZznOXCNkGbTyoFxIetpepeGPzTAMgVpdnjeHUdP3nWDsedx
cVS1dzSAco7dKoBTyaas7fu4ASnJyslmKqOVPMnC0OgCmrHjzkDHIcmGzAwEUs8qfrkeDD4/cJu6
dOZkkgFm0qIJc2GofQYNkkOdOfLMeWvdQY+sgB0oW5M6WRoiLXCXdgIR9zovQwGZhdNUZ+1tHXcK
bolOCpZD36wBXj+PoqaeoE5gwsNU0suTKcw/oqw3dLRyHwDAlZm88CH63R/2C0mcIZkLa09nW5e2
vXGK9I40/M5ppdhdH5qFRnRVSbAt+IiLAz8KspH9z1lxX3V39c/rT/9UaMmFrZKWGRvTHGZ7jsxD
5nUm9SNIkg0HOPxBRXPOsAMFTduC/wFBt5b44KMy288gUCp9q4UXQZXmHVtZWUtzUNuQ4vYiUaOc
Isx6t96hSJj+HLveJoHtjM02nnvgz0g77K9/+MLc0FnC8GcXrccRJ8zKDZ1W3JiJ/WBwtnIhWygH
mzpXuJ9yc64E1HBAxpuwIUDDPg6mZGxecWYab1icWkfbsdpHUo5N6rsjyAdxSacj6H5tHsDVY9iU
1WhsaG3YLyMFOzSuynjl9RYmlU4z5pedNqmoCKHezA9zFJEwSfr5VoDpYfmz8qKVcLwwqDqzOB6L
uIAEVBGO4OXUfh/hEmmMOXiVDs83JMExUQxgzl0f1IX4qLOLR7MvWVo4TVhN+XiISK32HcS/V6Lv
p6Efztw6ODmCRX1kMVOFVjPsDNKhvOIeWAT2ekmDTlXPEkdfz64DG0fEEZpR8NI8Xv+yz/rx0rSW
EamxvXfgE7fhaDyk1nAnkvJWou4FDtDd3A6br7Vyaf3D3tbDxqQDRwY2CAZIi1kJ0yCeWKGMqvc8
B98RFJkvtnSZmB9aAmUo6c24QY6ybN6tyXq2syLZtzFM1SBM+hfTPVmJn58t9EvPXX7/0BIHIVaO
ypRhk+VeAJo7CeAWxf0eYIXrvbbUwmU2fmiBAKBUmh16DRI2w1nxariPHbDlYqtfQ39/NrEvH6Ft
mbhft0k7eTL0ePOTlaDrdqBXXn/9z2LB5dnW/75+3MI+KzPw+vAF3XvGszWbW0P+zczyayPAtLFu
QTbjg1W0IfDcgFgV4L1tawKV2alurJW8x8L60PGrxDQ4p1ZchuVQ5G+piOBvBzr60fKK6VQIRn3e
Ff3T9R5bGHDdnLgX4PEDMlCEqUKUTiUojm1LnaPMy3wlki01oQ14nvSxmJFyO3rkhilny61DBA7c
195fG/G6gHyP29cypLgD7uF8YyP/rQq/E231cL2JTzMDmFU6oBXWTdA3KHgeSgLdMn+MifyRpArS
ZUiABii3O0Ff2ahVlQSczlFxBhw+Ed5K+wsLRj/6NQMQd56MitCQ9Baej08X5uj1T1t6tNZ7XurU
bdY3Zciqwj13Jvvbxfm0Mo+XHq4dx4AiTyLbzfqQZArmCip6h4xXvPLmC4tE92hVPRcsznAdGkaz
+FEADxLBpYjmt8SW8qafYTscGMrjK4eMpTmsHeho4eQRR6hFgmb4WUzus+NM70I2K0WChcfrCGOw
bSzPmIcS0EToKXXpWB1N3hAQ1Fcve0ujoe26BlO8G9yaHSuTtNs4coa9GlT2hWwqlogOMB5r2SWd
nfFjcSH9F2evHv0S12xnfrw+Uxciu44yhnoSH5vSFiGFHeh7p1JYtnezN+6Q+YFbAWw20v31lpY6
6jJGH7bAiXakt3uC5ZZDbFYpz7spu7TYfO3pl1Y/PH0AN8iiBavDplPd1o4GYBmtpl4Zhstg6tkq
DIMOmJFzRd2uQ7m0zZGdqkwYm8N1K/elC4MupHdEYDP3V2tXL1/6Gh0+05QRHHC4JcN5rh7rNH9W
Zb5yEllY4DrAlUylNGoTR2wHVmaBE0FCoexh2dbCf7BKoR2ZrdW9F6aWDpYpRxoP0r0kDABpRe1r
76V0O+XGoe7V6/V+WljfOmLGtFTbkbpHnmgynqJJfXP59K4mQ6xEw6Xna7OqTwQUhjsDNTOcDpq0
2paZ6+fNfLj++gtLQgfPGFPPaePh9Sd7uKsFxDgLt0xWVsRS92t7UKbyEh4/TRO20CeHllBu+AQY
296WZ4Ou0W6XvkDbizpIWWQtxRij2jnetEYyXKRbv3hq1gEzVdPXaqYUtSTaAAA5JL/qkfBggjfy
9QFYGF8dE+MMEVCrtkK5uiE9HJnzX8B+p+B8rvXPUgPa7jBNTQbD+QgTdHiVzms7nYtoZSH/E1T9
JCjpaJjcGIoCth7waDdLBeUCaOlvJAYbUds0xu/cdpr32pbdixgHvo3cLjtlqFIf+EBG+MxABFbG
joAkCPTDaGxEz7Qwf0Ihe/AhIGd/pUyC0KnXMkeK44pK6+hY5gWSnUXXqofGyxgPUACofVtkMEGL
ShQYpt5jt6ydqy3UnZyTM5ubDsbXrxDkiV+MqDC31wd9IZjrUB94XlUxuaQzoFF1GmH3JRP3vibN
oxV1QSvZA1Q/Z/96WwvRVvftvWSB89oGtndwNobl7QzIIVnC3JrQgwHh6XojCyv9H97sw97X02R2
IUIeHTHOv1ULLgRS2ndVVP322No4Lk1k+3/315GMWTmLCU4g5ckR3l5ZRgC0zkqsWnq6FqtAhzBN
Adf6ixzlsAPNoD5boC+/R3O9xmZbakKLVLKDlycZHbitYW4r6cwBeDx7aSrvi6OgHWVtaITHM7ei
YwONtw2E0W+RoLP9sSgOA9RVVlpZCLi6na/XutWYiArqbt4r7/4CI3B9Di10j67abFQZShZ2Zhxb
cgO7j2DonxKcoa4//NNM5yUIXJbHhxnqVMwwpw5uJbA8lidjsO0bAYFK1CeSGOEGZmob2yrE77zt
na0bj15Apjw/GVLO+2EGEw2yfK5fR5yAKwPtI6B8569dEXTYSBoZGQSA8eE1ZMiHf7Lk96xaU5Jf
6tbL7x8+vHVJWqeXpyvIJCYxCtxHy/y10quXqfvJBqALLUuV2pHVdXj1Pit9lc59wG3hZwj0pQLS
GlQPX7m4244XXbtJmls+519I2l5GVFux1OiZxxWJjpbozlGc+CPr/Dwtd1MWwmFtZbYvhE8dlKdE
bqZUyiQsG1gHF6Z3Dw0svosZPc9RDxPoyXy/3plLA6Wt3szzzKzy6jjEcSY9RLKUOz6JP5kNKePr
LSysXB1/5SQJa6D6lITUexUwejX5GnJ54d116FVDYm8mhRsd7dr64bRNsYtxwnYipVaGYakBbfnW
Reca9WhGxwG8lCA1UnYGkKx7jKIi+WLvXPa2DwuF9246XyrpR9EcOhIHZrVGP13q98tHfXhyN8h2
9NocylI5Uu+NN6YbUULl8PqoXvAKn6xBXXQ7sqHR3g1478mcIghsRG+mzX50Q/Jzrq17gB+JPxmQ
hZPu/nqDC5u97u05drSqI8OAWVk2KtiKkTcnK56U13T+nIjH640sDbi2uueKtSzmdgSBvGFDq8ec
tgFUtle2g4UDmI5cyVJIZVYCrLa2ye4Su/mVF+3Z7dVzZ9YBSe2XwlkrxS8NvrasHSMDBWjCh1i2
czsygCeicmXj+PzRro5gmWYntYWlsKfVxUNVJc95/BUBGu65/4E/eKkq61SmoZ3gfG67NJhB0Vnp
/c9nrKujHwzPEHVCmjS0cq98Qv44YwESlg7f1oJOJw93uN43x6F5G2fuHZVXTV87g7k6LiKFGaxl
NFMSQu3ZZ056RwfYb9Ln65P285Xh6siHopy4NFp8WAvb8yzfMRNwIqcMKneNBfj5snB1CEQaqX7C
2KQhzeHTWI4HOQHOCu/5L8VZV7cKzYQsYduZGscmZUdAtDdj7D14qbdSIFzqIG1VI8KCVnBZ1YJb
vkiI35jvbvFgrNEKl56vHbE5kAO4amJd53lW+01iRn6GcF644jlNXLIScZfWnbakm7qn02AjnkMa
82BmbNcJ+vKlGaQX/OOUSy+GJE9IhNzM7cFVYKvCaaapv6JdhZWtl/wdT7kybXDMgBguy88GYfdG
dNcxcn/9Cz4/MLl60d6uiUFngmMZBGZPpIr/RKmH1Sy7A6nkKxTv1vSfPo/hrl60L2rSMxs436PV
lX6B8+XMbz27gT8SVvbwWGXpSrhaWHN6vT6eoB7BR9c90vEMlmpQXQgh9dqlbenpl0n24XAAeQ3P
mSjDbkr6F6AqYn/IyTNTa+O9MFl1CXCwIKQXTSC/VLkNWWoLRrzq6fpQL726tpplz3oCkll0JBmF
FzDcXQEf5HLtorn0eG0xw0A8qi3pGseJ0R+sQ2pElkUM0d4vOtS6unolhAMcB07HuMqWJ2goQ9X1
ZWyLYM74Sjhd6HxduxJZBGp5FDdyV8jnEkjZsefb652/EOp0xcocTGZsizgRT32zsbNnL6fBmGe+
XTxeb2Ch+7l25IaKAofLSRHjCJD0uwZB6UiHhm/FYKwhBZe+4fL7h7nfE+ho55crj+s+kQ4bv7Ov
nCc7+uIphl8+7cPzc5LOaU65exys9sYzx8CMhpVsxUKY49qyHaEs7UwVwpxTOvSNJYYKpin5K+LO
hqIGUU+lrJLD9ZFYmkX2/35GlkFMvp961BCHetiWRplv6ci+gg/EhqBLP46ZUxe07YqwMiF54duq
NHemKBJfQInktmi9cqXLlkZbW88p+OQuEDtx6Lm3pH1w03sV/WDm20onLZwqubYrzxm8Z5nbxOHb
2/lobM+36SPd0/1p8KEd7kNCPbCC2j9FwW+IqPuGTwO1R/kpsDc4QPm9rzZqQ0IWzi/1ES6DNxMk
xnwRPBmbDlSE39ffcgFx4OroLOEattmLKA1FknuAZuQWZKvHmG9R6FGhkeK/rKx0UvgBROq3wziO
dnzOnK8dwHSEFgBZTEAsOIaI6MmDPD4VxzEHw5itkXwXooYuL+kOCvAyz4lDSJTsh0ZlG5Hyb3Tq
1xTaFhaeLjHpDTllg2VkIc8HtpNI+ry0M0uPDKUyBet5uz6NtMjWNqGFtacDsyLIikeu7GPgAfsz
s6ZD5q5p8S19iRZCwBztWZbxNCxoOpzjEjrYEJDc5ZVnbm13DDLc33fXp93SqGgRBPhG2+prAxcT
XOeE+m4V7DjD3PD60xcgh64Ozupab7CSGZN6dt1tO8/f2sqAsQl3boWZ/TUJqAUZRJLyZHiH3X0D
0W879suoWVn6/2oZ/02BuI4WWaIkiWjSjF6oKIw/xJNtVH5DOzA3fsPrwM8JWI/1D3dI5oC1adib
sNyGrv9ckTsUrjaWbd93rN9Cmv8mTs2dzevbrIF/w4zbaXfovfkNNNUVvMnShNLCVJEblcoZSUN4
dvxNUi9ITfnz+jgsBFhdoZIkNBMuKdIwcklIUqAbTLUpW+dVijX78oU5q+tUunXGJZEYaW4Uuzx/
EW53lOxgRvcm/+KS0zUqlVHUfYwcaAhr2ROEVY+paLbXe+hfYvqTmaKj/C4aOhZpXHRRYwXwidkA
OLMfSmsjyPfIzt/L9tkyIBUMNwtYz2wN2p2c1Vrv0vhox5HJLFwX3NQ8zOE6cGgq3O8gllnuRDzW
YQR6ycpXLkwxHfknp8jEGlVxWHfDfe11YZ9U48paX4gkOg4FuZkWgAE7DzmKqn4CsFSQoUFf4eay
uT5IS01cLnwfTm2xVE1SsawIUcYXfm2PP+O++QVD3P3150OtYWkktHjISVPnis02INgk2Zmdms6t
G4tDZXpwV5EqgxwkfAfKX8JVsjkg7vfHLprNF8trAJbwDFtyv1Wt/cIgY3OoqTC+2VaTwEjI4P5o
udaZGQQuSnYWvcTVXKCr7IzdgB+aH5vKiU4djAJeGCtmKCo2tXtjw2sj8hsy5K9jAs5qYCQF3zcx
uOwnblZiSz2RqIDlFocXBSRONqpKvTqIEssMCuCFN1Xu4NBmOhZygVAZ28ErwQ5acJIPDbRxfUn6
+BCZpet7Y9bsSjrjwoPs+SR9ELHjHXCO7aHCdQgUoa44IPVMNzGrlA8NCAivNRNIXLWacEwUlD1Z
o6j2EDqH4cEUQT5zsOmv0bH4SZSd8WpNJlC6LWnFr3aixgHmUPIX5HjxRCFUkCqptrFJjTFoGY98
i2Zu5fcsNzYEvi1nEjl8CGQFAQzQ2tLkdwWgJCyK2IWDUKYmfaqlIX1XjUCKwZxjM8XzgONMmvjK
YqDCob/ywARg6vcAE6EfXdy1ZcAakj4bhRRw1Jn+DHPjYYwtxR67QQ1bGAUKEOccOwFqGdrVeQEY
GvO86adq0t5PxeBEG9TN21/RGPevXjZO726WkKeqJPkjZXW1i0jM38aha4sNN7McHh2zuxdDMf5y
0otgLYH9Fjwop0GePSlhihUX5rA183bcQJ4yr8CYGbzznEsPcpjwqAeWvh6DeTSNuzayiB30mDSG
3xUOrLbq2ITCa+F8Y7aCL4o9FUdo1Q0/oEDm3niFNb0QPGlLJq//Y6SJB2Mop99QM4ffOu+tb3bU
cAuYscH1I+DuXlruOSeMC30s7A6ORdHoXXxqYF4FG19VgYOcZHZImjw+ou/ZnlSW93hx5v47TpCr
8GEiWcL0y6l+zSNo9sDuGj8Ls/PuDa8F3jiWRvxOqVXuVUQ75btGSYifl6rZVN2Q/hAqaZgfC5f+
LIjZDjuvVeR2gvMaspxF5nH4Z4wAIMZuZsM1mPU8gJXj1PlQv+qPA6vcxxaIO/zPzA26qhXPXtR3
d1MLhfBNGVOxp3RKkTvgnZ9wGIrEppPVAaqjTQYZ/QjPjHi0bdmY3uSl1TyVuCndxHnR3GeO5yis
OScnW88wRwjFKkO9lnnb/YWvhonbQweOA59K94YaFttaRBYFIHqwmoeU2hRyjkWXxkN/yCryHT6C
1Rl2Y/3BYtXwFluxOmUF7e5h3S53eSbKewWN471ZXegZEG/wK3eOdtJjI3hvqCFYvQd9dUlJwHp4
Zo1AG94JaFMe4bY0+tDYvpiWtz3ZEtSzf9Y4cIHXU/ePPa/gNmGUpU/yrL/Fm7rfcWard+lE1R08
A1G+qdw6oF2y8dp+40JDw+toHZK6NXqfIv+/z0Wa7+n/cXZmzXHqWhT+RVQJkBhegR7xPMRxXqg4
ccSMQAPDr7+r85TDdbur/HTqOFXdjdCwtffa31KuVnEuJxMmrhnDazHUWYKfDLsAMDd7wWs48SD9
XUPGuLWGvkm0u5TXIcrPbSxHV8NiCxRWUqIGZjoyYx1OQ7a3ywF5f1WgpXTTlrraoGXBOwRV5exB
Rer+kKahLxKK8z3ErvUYSQBZNuDuqdiT8MSJ8lKwZxl4DfylLBf27EWmd07VLwc96+bKCY2z81lf
bhCu9gmr/fyAu9CYeEzRl6kGyt8ecz8u8syCED8sl2TkdbCFFXx7DPxRX7l0Jk8zK639WBEPLMcR
JUIfUUSEnbfaBbAW2lEP9YytOLUEewTmqSNsriMxiGnrasv5tljCvwPNg/6kAyyctvDjqqooC418
nUrbu4fjWHln9bLdTYHJXhRQWS+ZNfvxMJawtPEkdk+X1FfLGI6poXW1D/TMt4oTscls6d8Jv8u3
lMzFdw/L/tqozE8kbPCulhDWEbyGv1XrUec295sah0eu4NfS8UQ1Hrkaesu/cYSZhyiE79e9IpTv
la+Cm6DwJ3j8LcPBammZLKP/XfXG+6lw30O/7+nmDRatVd0HenSmOINJWuIZC9glPBpsIeXYHUpk
ze+hpoFzkHD1dvCp3qg2KxIrYOYbN7R56HlT3MMhPNwtIdyFY5jvkQgED7wP07TODfQG2YOomuFX
0/i9iXpayH3tz/1b2+fWtRkHfnAa3Jg9dxwbdDm3yP0v1PdOiieeFtTvbvyuYz+oU7LUxvC9Nbwq
jpYZMZPcycI+xexDAK32hnC0lng1/AXszuddpEp0a1RyUDGmULdFDJz9nhYz0D2CK30vsyC8yhBo
/+Sd0+zrSju4w8vCfkdDVPNk0E9y41HZ387ccn/MtdAvFjAoTzLrmNhMGv4zkANpe8NU2/EIoCzy
zUc1IPJo4Ma9tYQvdWYGeP2gc/jUzuFD5QA7oh2s8qrrjOXjdho5ajYQnG+IZbGDtuC5zJxe/Zhq
i26xR07A+iJEYLzO47Jrm7jvB5Eg7VNucHT3bxpHZAIzQjVFiObQYS67fIdmVC9ywU+57ika0C3w
ZH4H4WJt1eQWu0WFU6Rgg5EY+DC9+jbJYZpW+c85RIfJZDKRLDMpboARLhOroyde6vjCvUm/Kbcn
sfFr89s2S6+2uWTVXeY25Ps49PKaauxDNjELkImuQXN9WxUljzNbyB+d0wJZljsNyKidvVxNM1y7
YH7Vxs1gdVdqccLbsQkIFsLQd9Hct04MKzLQHcAGkVEDtMk9/OZhuOQ2alPlVfnH9TRLG1Obm8Ev
+pt6tlwYI6KOEYGMnI+HSlSwYA9RBphvmkIuO/Tw0Z/W5MGkC2WILVQibDOowT+gXlA/UcbNvqLZ
jOjLM/ldKaahiyS8ITcFL52E2JNVRjanYRlJxFthJF0fg8XcAaYfWQhXQMgo7wtvqUgCiFENPVTv
h+imq6bH0QMty3XtKvYHZe1xQcHdq4LxRiKpPdgxtwtnSRQbxXdDK1RGKul3WPemD29bBccpxoZe
x0zkOfyruoL80E2on0G+RNdZOHS3JJ9olwjJ/lr85ZXYBJnd7EqFonCkm5Lg9u4sutlqv/IOLGis
vaAAYmkgV9F8mCy2C+SERVCyF2O/I3igOjamYG2i2rqb4Ic3szdrmPofICHQeyH8oIrmVqGvQJZO
d1cERbExxGP3vPfCn1Mf1u8T4KdJjnMvj4PZXrYLgp7vGiUHDtFDIV5Cn1BstdVgI19XNW4D1JNm
t22AUm/MSDF+b8sxeNSEwDPQRuM9l9JxE+5JeFtykydYZN5tHfjB9TBzCAvnUppbHFQ2gqfRJzfU
FKHajH1pMBxDuA37ytzBo1C8U01apDdsYb/D9s67mcGdgkWIhMeq63hwJQF6qCrj4CQjNdQlO3RN
iaO7qOolJEC68r/2YfAkxT5c5cegF6qJQm6rU2jspDWiZraXdJyayM+wPyQdsIC3kA3zNgrrELo0
K4AmjVq4yDrUkXnc5swhOENca9cNJdmOo2pUVIH6BDZFQJ8Vpknf6mMOHdseJ1z4PVCYHjiIK7rV
ZaN/1L2HfLntu7vBwCpycvrhF885aTcqqPJEiwwG70Ytb8UiBQckeUSbVC2s8Ak+of4c0WpsXwvL
8k6mY8a5HipWXys2l88Aos6bnNnOw8Ld+ljBIF4nS2m8uNauzdDRnU/vLANswUWP9UYM095lsI9n
bLxh1YIWlLCSO2J1M9CxoVeBwedzRNuWfV87etrVDrUCmEKDLNj7mT7CC0im4eyrjWYO3fkLwo6i
DwGenwC5oNPsfxuNnu/qoCJ3BaXmUIcjTwZdsKRthuD2tHVe61kis2gJaLN9Xlx1NQOYo7Z5k9oK
7nRRC7XzbkbgBKqhhJEloabbsJyBPUon/acQjZPOTduAxCDmXxB6c7gHjXwPXpezLeqwva9zgab2
0KtTJYNw68vSxI5lz0m5LN5PmIv79xK3uyYilWWueJiJuHO53kyTwoK0JFBgMNKF8WJczmQxkVvl
9Djxrrvzade8o2yNS0VbcRhFwnliW3subAqHYuaJ1ebyjY4cjja+GIuE1vC+DDmXz21Z21eWCEgf
82rAIqV8mb7RuVm2VVOEv1odnO6JVFQPJSPtDeuarL+CDjDYO+Ei7iePdns05ytwmChiojqYmn6X
jaROT46NNli8GnavvVz2lBg+J2TiKm578LsG28UhUQVqF9iOhP/AYOHBqvzdgidY7GlSXbd2gfAd
QJPc2kyMzO+d4PSeNm1d7tCvbSN2nhBTxH01NFfZzAOAzoqmucJD2kHMPIalWdelj6WvgLk16FYN
2nw4KCx/dP8RuTdlDatprcYyGutyPs5FXh3QadMq+BMoflOgxSdp8Oph0mNKmBaIsq+SMqz7J1KC
z836uXiofNv/6c9VG3suIVGBH/zgscL5PYRsflBw6dh32s1TM+T+dgoc+yYcwPlzM0tt66otdCJh
JIFiBP78bekIImO/1ncWoG2v0qX8N0ej6pNvWQbmQD6FCCzsRjQTzAtiAWzOQD5IH8DjpHAbyO0r
7VtvyiEDolwgOhRyNy3ZdLCaxIQFK9kGtLzplkiH0/KjGiUIfaYUBcBBzE3D0jW43Cji4kApFHwW
Te+prQ0R5gHZTBKJwkY8EnbeZrKz5mBw0SoiPfLZiciASGwZiZeE8Hu+7v3afXMn18cGPjZt2syu
2vQFLvDgNQEIDa1t6mKpb3Nfzt9lR0FyGP1xijyd+6nSAdDpSHe6SG24gDZVpZS3Yh7lHf65unM7
X4pNvZSww6ioJ34Wi0tjD5agkQVztiNzKr7xlMStn021SWF4Oe/boek2uaPZL6QH3KPoYKe7Ld1h
SIbah6UALCThalX7SQao8C5rQg/ZhskzoORlgR+PtkPf7QLFlNrA0NaFA9ld62tniwbA6nsz2vxq
DBCzEY/X37wWV36hNX/r5kpt4PTqb8w4zkeBO+YUUUaLRAa29X0Z8xMWP+8T+DPA3KqgdR/1hI7v
1LHEFtoBA6/ZsHsZ54UcQfClE6w0Sp72Go6fFJJPRM/+/BJIJOnivJ7717Ib1Hf4IU9+hIsNuxae
ahPikpMJL/I1IY6vI9FTcIUODw85JYoSWovMuA7D7q1trLFDYqYBKNt3VPkN1I0ZDljNENHcU7Gp
+ynBdbpLQKZDLMnlaLA8uKV3C9PTDaxysatzxFvTuLQYxa47atvvHvt5ql7hcW0DwbBojt0bDRgD
uEepcAVLW79Czraeixch5iwBeXF4oUswp3wi3hWu9uLOw8f8sPhovyzM9/YqrJwr28qR6fFsCe9O
a/TdreRBsQkNXFmihfjl3Sm9kcKz7zSTaIVAxTeiiKd6YLtZzvkjMAD8kQJLgv6fYTm0/dzsOS5/
u141TYyVAsrSdLJBHUUG1bo33aoWoJhQwG8O9KX6xtV9sABOEnb7cYEfoDuP9e0pyEtsL3M70P2J
/VsyEVyDnwTxykxxW4SB8sYBpjTJFQIt9L4WuMzVDgYOR78NOvDOKuH6vKB96Lvws3rru8igRW1P
uo1TdPmjn+OIEYDExx6eMMYtpt0EfgnSj9WGS9y2GUsXZEm2xssgeccJtIWQ1EZ0LINIDWK8dmuH
5ZsKsL7nTHmIuCY+qGiAoHFntO1u5gzEWGvBW/GhAX8giHe6RI4qv8HU6Ejci6Z9tEouYRQ9MuvB
mUZ5G1bhHPulo591UVm7qlLt1UAavRVOIXZNj2tWBPQPO/JZc6BWq3z60SIMjr3BtMCG5giFF5Px
mxnn/HcwoMzvbgrCx3ZqBDI9Ad7coNtD7mHlR2UGXhWWvyybJMdZWkXCouq+KrrhBit4Sf2wl1vb
K/rrGdbuB1rxcdsalu1lOVpgoE7WzTjbyAyZKWDYYjpEXFpai4x6OInHjgd7dSpyviFSApqf1+Gd
cgffj1gBH3bl2fQX9TyYACzEC5/GovQ2bechzpOqvWOq9K5rYoXlPhx8vkUvoYVkNCImLL3hmudZ
VyeE2UOSB6U4mNrN7pmpijQPMTZbNxB4qsBpyX62FvrXtVtstGHttVdCZyLMmO/AHhNYNaCGJhU5
RQyBED/csHY3lIYSHGZUTa+8zNiHua/7DSxn/e+lZ4nrfrRxG8jc7GGoZfFkj1pfQ7VH9gb4sYOL
Nuwet9S+R1ZihuG1O4XBwWNcHEIxk22AHCG6Oh34C4YAf0xTNbwhYa3iQPonZQHpjvOk0QIzNW2H
VAmaZ0EkxlVe7GYIu5/dQfQ7FTrlUWee6WOkVbpX7PP9bbMYChqc0SlqpF3qFDW9Iejiv0WeKHup
iBLXXkB5wgdonWyRlUloNQZHn2J34PDrXZW17AU8VNzHW7vUEbIcyy4AG/SPAz3NZrRc/D9wu9U7
DrWijxCrwIoXQry4AaPjXrFafXNGpgBSxXSf67G7nivOdwWyc1tAqOB2L6i7BUi5iBjzp5ssHH6G
uAw8FrCMT7BPAVeG3t1tEHDrOpg7+8rtQV/tKS9eLDArn5DMoVdioCzGsmpoUkOIMW1H0OkSv6pa
NznJ+K9pGSJD6JGF7JB2qIMNmSznF9oUtROXoaC3UGcp+67UgD/HpEC4DTet7Cnrubmd+ml4ygzk
VIfanXtv65aKfS8Vju3YDfWC2+aY9b90peRd4bIBBhALUtrRhKT5E+GjA6G0dkgEqHJ5dFxkaLaB
yN1vYVgAAdQid5GBhBRVwouKya0ePYL+ukhIJOToYnlI0RY2DEDgOLQRBGFO0tBhPFqL0+ebnk4k
znUTjBGxtYzhKCdeg9HIRzQyTegV7qv2ZzlxoCCwtNz7wKvGPcDc2c04WNMxw2b4PuVd9YPVYkKY
3MrnqQWQaoMNWb8WKJLuw5IbAIS85VLJ6lxZ1PlvyUoJx5iBtRAlzOKxsSFuDXGUoQoDW/FWIGJn
9oVa9xmVy5pYoW1J1NRa1qGBxf01oBU5wvOpvgsB7kf74FjfdxYchRtvrq481oT7z2tmZytmq7I1
zNkHFMyALinRUJTopXJj162mhMyzSip4cge7JluQyq2GAnenmaHXd3KcnW7hr+5Qv945rBLo1THo
6Z8LOu84boVPurX7m9lu5WuHtpF4KgZr58jqj3ZCB3FZ7l51XuCnfasOql9kFuO0QVqhRSfnQx+W
yMZxXda/a18hD1EV2RT1ZbFgPsgOZG+eI/Neuf1Yxoj57GtkrGY4TuJijQ4MWVh/rKrhfyqEO3e8
lMHW6rOBHv2Sj9VOmn7BmYOkkRlJDgwiSkidxJ0O8UlwZQqXXtfaeXc61zwwMwZYYnV2b4SsomFw
um+uO9CtNYn62Snt5rnrJpSXKO41FnzYd/DDFC99YZX3sBAdrxxpjbu8G6YgIjOYjDQYRYyeKRrT
yrzi6gcERuCwKJidLL7wRjE1P6iEr8EUOkcLEy9y1PPA7jqYwM6TosMxORFiNk7Y2qA2sfaC/uRD
gBtEZmsvvNmS8P0pUNN1ge6iMS4O8vcwSRqrLK823tj/HhWyu9HiMJpmYY84xCD/8qh9Mjx+/sDn
pFdrkkW5VBm2Sac+oqd3a1FvgVBvOHTVsEdtC/c5X3wL9bipy2rnSu/p8289U4tf0y1kUDc8Y1N5
zDJ3eCELijNox6UXxvVMHXvtoTcyGzUQSvJjHfZluhjFtgEJx1uKkjEqZmXWXSj7/21G/GC6rKEN
i0d5JpD/OSpANlsYzJ8UDGHgeMkUUPPQVZg/Fg6CeMF5noxsYtew5/2FVzlAmc3tYN+NJHspq1Lf
QU9KkYbyvzrGp7H/RzAABq4FEJ3VHdEL8x055+ZlNsv4xRe4kgrMPWczA03nqJcc4uOx9x7gUK4v
NDGemx6rg8MPgNt31anpD8BWxwninl/i6Jx7ZWtvoMH24eFlVHcMLOV9DyYTPBAsgjdYao5dNFke
9ig4lDleYe9HDVC+b1BZQrMSEgWlMyMOrtUdPGKLnTeV0KdbubjQuHTmuFwjfjTCSCf3dXcUSP3H
AKy+FKoMI1Zlj2yiJObGlBfEHmcGeI0AUczAnrlvMMBhFhU9onfn1+cr+5xM5fT3f2adMUtdDyMS
mDKooC+12/HnEthwiKhbemHVnfvxp7//8xUBil6zNxnYcpD8rrXokVfLBUuQcx+9mtZOWYdeIzA5
JsWgmnwYycvnw3Lm3bqrGa1x7cx5LdujXMz4y/Fyeuj7mt6XC4T7UMFofYTqe3j9/NvOvYSV8s9m
k585BaROC+4blrmh+M8SXuJbnH7zR5veKuhRfeEgXB7EcWwtWPvp0ElHQM+C7dwSb4eyS+EekOXj
c+wgmC/3CC+ytEAhBtRM1IJ0VLrlpUbkk/rpg9+y5jhwIRrZhpDjEyT1Yx+5aTWpb3Wjd8b3DnA/
3E7Y9C9MvDMvcU0l8b0C7GCvbI+c9Htt2Q9ZINzYr5ffLIAUFhXx+PP3d+YAW1v1yFk4aGSAJnzO
5iMcQnfogQZs7c3JL8zzc19wesJ/lpAl2lHXQ8aPTVNC+tCqKXsRzhTs0BoQprZp83Hz+aOcmYpr
qMfS5X6PQj8/Oi2oyleOkXHd+BfG6eMXwtbkwAW80Fq4rk4rxEyehFrK9iGfCXF71THuThe+5uNd
ga2Vg2MLsEZTiTZV1fBq+Q06GNWFF3Huo1cbTqaRybZQckrhyfaiZLYt7e5CFPTxyDO22nJm2H4O
LMx1ytpFbIDuIzvPtccWRakuuyDbPfcdq43GeB7xM4s0qOuwOLfCXdAOdxyY9s8nz7nRWe00wvHn
HCwFeIvNLsQPTqI9/fylj14H+nmX9WHY8DENhk7HuTLtc4Bo8UIA8/H6YuvAXrDe0QA9jSkbcG3p
us0JIV/UOiqMd2EzOjM267gdFQ7CWJM3oHa0G19BnWIqUn7xw0/P9c/+AO9eD5DSqknV/AjP0yjs
LtlOnPvZp5n0zyfrognhxVjoNPP1e9ZSNkWun09fE+KytYMmJJW2lCRQqcu6/nqc5uopk1WWGuFV
Fy79Z+b8Gk8ptfINxIAwl1T8hZgqGbHUIq3QMPK1qblauCHLqnK2szqFi8RVnqmnoDO/v/bRq/WK
suKYWX4+pqMHGWPVxMOl3ebce10t1eqEoi0hCQEI24FLMPyBva/tMWtt9TBZ0FpJZVLcnNJi7lIy
hM8+KFmfD8mZ17lG+hWDC+hvTTBjlNh3JHuuHSfJUXu68DbPnFHrK6JNwUUHB8bAdavZ1N57NZHd
Ai2TVZRRDSXT155itWC9bsDFEYd6akHfqSy6h1TqtRr41+b8//H8IDJ05p6atLQhbCqcfaWOMMb+
4qef5tR/9oSpWnJov9IMqL2ktsGU0RUK7LW+lNY595JXxyzAhrKFhoij9br4mZde2pLybRbd4+ej
f2a7X0f3g5ozX3V4AJkVt9ZQoyzuWdcuDZA1u9TEf2aBuauly8Fiq/0JPpvI/lGr3TmTt/3815+b
oaulWyB7WjgOPnlCg6aCLKYPzIPkyy7DYW7ai668Hydp2f+Fzy4VyEfYJjWO+yefiwPS7dDyuMXt
IP0dpDjQeoceBHZB/jWOIFsH0pNgqG9mk0oFDh5QpPB9mYIZwphDIfH56P11jPj/Kwj7APeHVPsy
yJT6Y4cLnTRHrpqpgVx4yOA+jAqY1vcTKUSVoNKI24iwTlFSr1CYJCL07TgjBVpRMo8RlOYdyCqt
XhdeXEx1eztDlfbGCdFoKXEXy4oCBYv0xs+HIQ4a9sX9e80qQj/MAkHaBL9YZ3yym/C2nvnD5yN0
ZvGR1WXDCYow6FGqSHPLuaNZcOiVfw932uTzj//4CsjIautb/DKU9UJQ9CLqW+6GaZ9lN80ASbvL
LBW7tPztmPprqBG2vs/IGbr3ufJMartmBvDAfu4yCmOkablwHp1Z5+sb7ULsGe00+AIoAP322JRf
yglA0vXfTZa5UwHIITPp4lwV5W9dXsn59+dv4Mz293dl/LN/28hGQ/ozDCkK2J2IbFlZIpLEalhE
bdRds0aRCy/73Og4/30K7hKXzf5sUhCcon66WVAi/Pwhzn3yan8NjM14b+OTRfuDobHq0tF57nNX
u6vXWzkZBWb/AmJZboprF1LIz3/ymXFfMwetMKuA5i6g0lmmHHL56tvQih0rIF8v+ktYojOrdw0g
zNFUIkxZZceBIKFjk1so4LYOzw+fP8OZ4VkTCJEfbFD/4SUiUl0AgTp3V71e9IULpHMa5Q82579Z
4H+mZuGGrWcGjeXaaH9v5UseQQFNT0hZRBozyq/FkmkLXphWvh3Q9J1oxzQx8Od+NCKpH+luGV9H
Btl2jxJfFGRubSB+boH0YBlJqAYSEy3jzYVQ6NxwnN7CP783L0RPwwW23UR2gDNXYXmtVHmpJfjc
hDl96z+f3uZwYOsLro5hzUTMBecHa1xUkvsUVflKyAt72LnvWYVbNpxGmyHHYQLtFcSRfn0NEdy3
GVKAxJrC6Yvfst4L+nqqEZOa1Bf3yn9Hwiwu+oNDL9w7zr2K1YaA5KZWvYWpI8V7Ub6FTX0hYjj3
wasdgdpkDDnKDWnAUgQB8eJeKm6cWatrlOEEG+Z+EQs2hKB5Lokt49LjD2XGvn1psa4tMhdYHPy9
LqWU3KJx8uSrd2FMzv3y1czMl4WVvVRjijnY42ZUtkU0NNYXP301HxH2oRmNdOgNQif+MBWRS5wE
aaWvjcpqHga2zweo+scU5fdotK4nYy787jPraA3kC0GNsuZl7FKLowRuzfEy9htdPkzNpfP03Liv
5qLqbITIUo6pJ93I5Fe2qCB/vRByfDzR6ZrE13OgFwclsZmh+SCfb4l6+XzEP76x0DWHDy0OJ20P
bhK9ZY4yB5xwgBq3fUQfT7L02YXRP/fzV3ErEO1omPOQePBL/xENg7EzNPefP8DfW9v/n0t0TdxD
dXMU5WyQRIIWi8LJAy1dJ8x/MkHjnMwgbSamVX4yeqe+p6ClekcoysoV70to9oS9D3knUydkS2KZ
EIIh3KVSaxDysc6XAYaWJ2XWDIO3ImiDG8bmDq4InQMBATT3W3Q4B9gp7fHGP+kWHegoNz4aQpO6
CRFJFPbb58/58QSm4WppkFK6Sw6JYgrJF4B/eb5VKnhiOTqPXFzvv/iiVju1D9FdfdpUjx0qpQD/
9SO/8MlnyAg0XK0Pv3KtcHFNCBB9lP+u0E/F4+pdvkL9Xd9Ur/ALy5qouDBaZybcGnOHTHqnQHkI
j9Bbo9zzmC0XSnZnXsOablc6spO6qzHbSriM59HAmihDab2ZTPL5i/74bk/XfDsQMKxSOy668iX/
LQ25yjR/qCx47BaSbDivDrK3rjtogT7/vnNDdXrSfyKZoR7RSFJgbdL5lfYHG95jn3/wxxsiXWPt
utkd9MiwZ4lAhBvXkSYSrpwOjXAvZQzOvY3TM/3z2/uxHnqaB1Xa1MvRsGZJVT/JPyyo9TUy+uLC
Kzk3RKtDLzP5AuAFxKCqKTfoSj6UVD58PkhnnmBN9GxDxWB0JFWKlg83qkP5KIV8UosNQbD40sWA
rpmeQx2QWQaZTC1W3jEwsSzHXFgOf+uDH+2+q6GZJY5V4/UmhUR6jgdawf9kqK2Y+aOBYTx8WjP0
TWfohEe3DdA9nb+dizJQkYfmgE2TQ0GMtgr9jNbV9sov0bADESz6zfKCbNCtze8bl/WwlXZYwg2U
fhiVfqvnOUB/ohYp9mG+LcJieOa1lkcXVBK0/AwAJ8T5ZLd/qG6dx6UfzNZBq5lBnwnU8202dxuj
0dwd4vCI2alHuXkhvpU1O3OCHzQQl99AgT4cBNHodm7d6t6WACI0nKuXEQh3+BfP3U4KwH9QtA/2
iFsyiG5ddpvLHuWLfGHqUpD7cVaGBs5/J7mwUUxzbCzQgnlqx/NJPU99PidwDVGxnQGpNowK/UEO
nJ2/urBW54C2uAciBq7a0zBCmNDZqAuj5LxMP7k2X5uWaziikaaC+wlCstku3wo7/4VuvUunzZmw
Zs1FxOk8e51Y6hQtHzpurO4JoIc0b/0n4DOuXai7L2xyZ7aGNSWR5BB/o3tIp3TiUKWZtAvI12K+
NR8RrfkWSCEOriDoflb2K8nePt9zzpwwfyW4/+yaTtuNywIKUQoRb/Beu7LYonW2TiE4Qn+/hhnp
ALOhqAw8tGG6/GuMMLqGJRpaOF5V40plCWczy2bLIWPm4yWC+7kAY01MNLM3ewVB+SlTpuOx0JbZ
yMYLric0Qe9VhrZWQexiywPd3ixu5t+2np2hm7No7mdIRG6qjmXPnw/xX++XD/bFNdatRF+/XzMf
9XY052wMGC5oJmzEqc9g3M8thVcKduON0L7YiNqtN2Nh2XuGDtzYtfXwg3d+s2lg3nPhnDmzibBV
9FUPyl5GWaEJsQIdhYJ+FXmes3erE488l1Wsg/4FXkS/Lzz/X4OnDwbAXx0MTe9wOMWfqtNiyFMr
c9nVErjAHgVwvPhO0GBx6PNQvxA4+z1Pju/9DGoANRJ3Xiw7GRtaxN3SwMzerV1/4xZKpCTT/UE5
TXarQ3StE+L623qs+5/Q+plr9Aeg930BvA9gDJrfQg9cbmFI07zV5tSVCK4/6AXMAoVVLeVtqWbr
iva5vbUsf7ojuvPv5jb034CbQXP81MwSVRwrSJjq5te8C4c7JQq2kX03fsu8onjO/bH4bU9Nfg0X
J5BjZE92QFhw8I7surxioVgeqWihPta9ePYU6sQcs+I96By/jXI4AD2gzDHFY7MAq7LwObVr371V
SwFzaeTKItuzyxumuYduBQ7IiQD3IGpbyIeRfS5i3YkbMDKmb0U72ht0PfqvACmh7kE7tYWbNbiS
8BrZmQaNfYCqqe8LoPTogQkAdukJi2HN1R3hb9rGuAWqWBY6TOx6xvnpwgMZpBLr3c+YswODKwNa
wVNXI2FZ1IBNAk9mQNnyPCBxQxp/ZyluvRHJ8hhN1DxxSlorxPe58y1AM9N2bErxDNdFJ5oZyWPu
QfiDie/sOYEPgqqYjs1U5s8azdfQajfzHTKCFNogu72rXNeg3cR0O7dzASKCyHcDERSy4uAI5ZFr
ZWiEhxw3bd3wz4CWpB3aDvvE88Rw1XbhuPPhQHYPaUr9feGa/64buHY35UhKjGp1iRV95hhYY9/g
9uIOvQiRpstJceWw3r1m2deEoHStzbLRZeMMGle/0OlucasNI9EWW/er0Hc0fv43wvDJKHvTAG8Y
trd1fZt378F8IUA8E9/+j7Mza5IU59L0X2n77tUNAoQ01l+bDfgee2RGbjdYZGaUBAKJHcGvn9er
e7qrmPTwsTSri8yKDBwHrUfnPE+0GgY8wwLbA7wAL5fdwKeS2A6pwRxcvOD1/aHm0qNfLY8agE0i
BsjVzTIPyAzKC3FEj4qujJsXNjHrcpgxR9tCCmF/M0TehodASIUShSfXtEG/vjxfHyWhjD6n1RSi
bCGCYKbqipfMTT/msnz7nYfD1+dJ+ewDvatseYoWuqc8fkSl7W/l23G6eu4+lyUZlEPio+P6TvZk
2QtUt2zfv/FLD2a1AAVBUQJ4grx1T8lduHxUUbCr/GvL21+3Gf7nGcdfVkBtH+uxmEDBd/qbN4RJ
5l1bhVy48vogKSSKE+ZwZZyKACVXJNFwLf3l110JRUB/76U1AtCmEw2wDtTfCFRaF5k8G3wejX78
rYe+PkGSiAMshUMuO59dGtGXcVgSAnzU+1f/9Zqcrw+QqI96eeweUHFZByjiayZPQ4wVFfR2ynv9
3IMmUCRceeNvBZNBXPn78zIZnAY+9u4nwPXHu0WOqN3Sfr17/9tcaKB/Lvz+0oTqDnzuHqzeU0P8
OkFC82MbkCqN7bWKuEstaTVyUm14mTdBfjKggYSN2bOOXBmUL72JVdd1fg7MBJLPT9iwJJHBTAsr
QLhEoDj4W/qbpSdrs1Uc0zif8R1OLXYbqL0vzyWt+eJd2T5e6g6rFS3PGSkjuuQnufh/sMXfl5lu
kzwEf0FG7bUg1oW3sD4HWnTnsLqcATYGZaJvP/P4j/fbz683YXydJSL9wlaGRDlU7Yjgau8rR9K1
V1jkuUIQ0C9v1RIfc30lyHfhja8TR1Cq4zV9O2GwLoJPABF2GyCtbhWZ7sBc4ZtFLNdWQhdeyzqH
BGtHqsYRDyx2n7GvOMXBRzplydjzK8PIr3cyfH1yJj06QhdN85NXDz/jerh1Hk+iEUvbAMFwsM77
A8HeK33/NV3o5mv5VRGDjV+wGr2wQEixN1MCB+kdGE2/l2bLvVU3V36AXAmU35xEBlAiojrRMw4z
fvPuVx0dlmu15Ch5PTrzdUa5SCseRX7t0VzqGqspGrV4taYD7lzn3v2gh+M5Avf+U7/0jld9u55l
BMBeAwFOIYpNIAIo5bRTaRirejerPrqLlc2f5My8w/uf+OtmC93farKIkIhkObxEdAGfqOmnChlm
85zQwrlN243FlUnp1+0Jlap//xwnUc7MCoFyMaXmcwVzDlwJ0Be20ubKR/z6vcRr+9XMyGAGJhQQ
1FOVyLKXqWD0t0ZdMFv/fv/AvemYAPZ2Covm41yacSM7fuiLkCRwg18ZrS59g9XMrRpwZIoCEi1w
+EDhjNIIoMf33/OvW1a8joUvBjmMiEoDyXj2HxkMv9WU+oEPvMB8p7n3UhF6pfNd+harnt0KkYVZ
gAk8AF5HD+YnU/OVyePSpVf9GhxT34J2nJ+UJo+tqDfsqiX1UkdY9eqqi4eRzi4/daw9MvXmDEPE
bE7gELryXH49F8Xrg8AhQMFFTc/qt2DC5v/B9+mpFx9y+r3i117zhQe0Pv9DZKMyNRBSpyZCRWb9
WvxuA1ofAHKXdTmoLxiQKLst28WgbM999br4NYRwZGHkRkfV8/uN9cJgsT4KjDkHSUdjhA2z7bxE
KSJfRe+uvIY/N2r/b4QOGNm/d2XLw2JcAFM+TSXI8VDXnP2zkdfdGOWTn0AtD2CE5w5cs8wce6+K
bhsvmLZqoBDQ83pKq8jXyI+hZTJ13LvvqwU5X7n/mcps2CmLSBLQexYnLw25n6deb99/Khda6Ppc
MeeLxBk4y454y96NW2rzJJiSb9PAgHhpxuDKUPfrFVrMz23rLyv8WSjXDCEKIlu//JpXHOAmGjx5
c/vo0eJVV8ujLXDahAH2SprUpS+2GjBAwoKZADHoY8QOSxaj3X4ryH2OTIz3H9yl5rQaNcJcI2AH
HvoR1PhvVRn87Bp3c+ae/N7lVyNHCXPgHIa4fSHdgeXDlC7KnGJuPr1//QtD9/q8SE9+znwg6aAF
NXvUzFep8vrvsR+ecltHyVyPeyhHrjyrCwPI+gCpqq3MJuj3jjnxFM74yIfWXa0Ju/Ai1odGoR5w
5z5s5gv95MCYL+EPabwrg8alOz8Pu39ptsBKa9EsPjkupgU7HNjN4iGYce7x/lu4dO/nxvuXy7fU
L52rFggu2Sao3A5MUqTG/V4ebrw+I+pD2ZHYw8xfN8dxHFPwYLeTwSYV3fD9+79ACgGu8O9fwB/C
lkkfX6AEbWsXuoY+y0I19w0AntiISX+HBNdyU3pxfvCzOv8wsQVAsbAOkvfv4NITXHVzttRSgPUJ
YbahgZeQKA5UAqIj0E3Imr6ynr30Iau+DrkCTlgoRJUiwvvR5RaQe4gF5ytP8VIjW/X1eIDPFmfv
Z5dxdGSlh9Nn8pt77ngt2spHmqPYlsA8N8MBP6cBv1bbdeG213KspQ/q2j9PHT0zHjAwGQJOlpH9
+y/2zzjZL2bUtfyKoR7QD2odnBooCB6zsxDRdC0gfWNAHnptintAekgKqlkPQiXivI1ib5EYIrXB
aMNTR+f+xqssPaK6Jb7RrtYlWob6vfq/eH1KQThSxMEsh6pRPkflR+rf+tc67oX2tj6jKMNxqUKv
hizTBcDmMgJ/pYxKqG4goBKv7z/gC69vfU7RiMlUQKXL0wRRYFqKRf3gi/Jf3r/6hel3fVQBYl5A
DRApR+SyaxBbq4e6BPgyyoY3EXpX2siFr7DWl3U4cSwlRQtkFCIIOW3rvL7SJy+8ArYamfs67BuM
bbBlAoEJ5rvXzGhq1/L/Lzyd9YE2JzXJ4gmzr3P8DGoA11gk3F+21fDp/ed/6f7Pj+wvM0vveVj8
dOf7t3aX2bzYdFZ8JCi9vDLwXlhAsNXAW3gIEHVWwocWw5+w8XC8+kR4W5zGgTRfgINEtf0Q4vvg
BPbaOcaFx7ZGB/RwgjYgdJNjGJKbus2fzNTCujN8Rz7S2289t/URFS0oxflXx45VQ07IFP5JqPc0
97K68tguNNl16gAgkNLFKq5PpGv5pjb+EUjxIn3/5i8sstfwADFUg4WMCdVZWRzvAgSUvrFqENuO
SpTe0HDZsgZJA9DvNnWqCnOtOV9qC6v5sQLJrdQhdtDVcDvCw0C/1L5G/PuH9qa0A//2/a93qU2v
5knbIDDiJILUcTNBXg+yYoN0Kv9aCO5CmknMVoEyZwMU+7rgvEdpATl2w5Ejpw4pDmVcbiJw9Dcz
xWFrNseon2ylj1VbNGyE34pNOOnm1iI/5oH3WEu//30vNffza/5LH9batcHg0MXYMHb7MBD8pQ/P
ulsTzTgdcToYruzOLkQR1qI4xSYzVB5Cm7GBgE+/5W0E+jVqb8bbgjeb97/Ohde3NsWNQ0S4BuPj
CMrpBpV5ycIhDDNf3r/6hY61Rls0yOimvcqqU+BYfAdQXbRpo67cvX/1Sz1rtQ/IbQQ7CKHmFKra
2CTWvn0mjMktSl+nzcLbH4AjNxua0foz7WZ55Vj4wntZ8+gAJfLCouzYKQ5b7yb2834fNGP73INl
vWeAv5+6oBW/19zWeDofOGvbMJ+dsGY6NVQdNJjLXqNvFbuyjr70js7//y8NuqgBD9VRMd+0ZDF3
MElNSd4v6spB3IXusgZglLShOs4a70ZXey+e91P21gFzEgFR/H4juHT7q2GOjr22bIyWm6qtd0MW
76aMffi9S6+GNpTveq0pK++mm7wnSrPHolD1ldu+9FxWwxqC14D+CR+3Pb3kGPM9FLUPCGPLn+/f
+4V+vQZh+Lm0zpaxuXERdDvllywm6UiuXPzCM19jMHigh5a3JD61efCU8emB8eFKn7506VWfxgOe
NK0oPTlSFYloRINKo2sIqAv8SjgF/t7W61oL7TqCq5fDdKfLHIWNin6TNdZLCdW8u5GA8dwO8DAl
0A3pfau7+cqhxYU3vsZiaDt7ki7MPzkA6ZIoEF9FASjq4sCb7PPfGy6C82P9S2eOWiBght56yLap
QAAznzu4akTYHoL+Wj3VpTcU/P0jGDK1wGeTMNktekiQArmPiun3etyajSE0EuInVjc3GF7bvVug
FkPOZLb5vT6x6s+M9y7C6bAHeml87yl+42M56Y3x/vcuv+rSLhhQKiP6/Aa1USmHomYO9G1RXAOf
XHjuayLGFAWl9UrfnYQlX0ENh0pR/fH+nV+YSNfkCx2xSscqmnB2rlgaM/nHAsEapJbNM5eRSwcB
xH41kQ1R5EpvuLA6XYMwMrPAzhYt7tT7LEV+G1Sgj/K4DHG6ACVe9tv3v9mfO59fBCzWCIa59uIQ
CgIP24a4ZdsMKfPJiOr3FPKd6QFR9RjaPRyqd2PQP4lRNNi6YP8iXV0dFh/6hnIa3BlIOYDtGVQ3
I1tivFheHsbMuNd68ZYtSl39YwdrkU0s7D9bnwCWJ3KdV0lQtfKTjJE2ymTlHdyo2j1andiwkJFt
H/hsgyqN+Bga1R/yLI/2dZzDoWh+zEq4XVRy+RhAb/LDH8vnxhU1gVRlEbuAwEw1KFTBo7KmTr1G
wLW+tCSaN9Ax8k0OHvSBhYCo26lc9rDPBDco95gh4GtwoFnTblNUpN3BZj48Sdcvj2ZoQ5Z6widb
lIz0d8Srg7sMRyZX3sSFCWmdBUBVy+s4zqdT07215ZcYbIDi2qh36dqrNUCWDVyycDI3NARaN+ly
kKFp2UwoXhub/D9b7L/9cP9LvtnH/2w03X/8O/7+w9YzWNuqX/31Pz7aCv/9+/l3/vvf/P03/mP/
Zu9fq7du/Y/+9ju47n997ua1f/3bX7amz/v5aXhr5+e3bij7P6+POzz/y//fH/7L259X+TjXb//8
xw87AKyBq8ncmn/814+OP//5jz8xKP/21+v/1w/PX+Cf//jfpn9tf/T5D8Sw/vN6//1Lb69d/89/
+OeDiunt/Efy558N3CcKf2Hev0YQTQgeCeYL2H4wF3Z2+PNnPPpXINthc4mQJYXZDj/7v3fwt3fw
P+/kX7DdebS56Tt8pBf+mU/0P12c+VHsi5B5AiVQIeN8fWoGZ4KmdcEFMs8HOOpaWp209kXO/eok
gxb+V8c7EMSnqqrG/g+g5fPee8zCyCdPjDSFBmDLVm0FFGTW6CqkW6tl0IHNpGTt5rSE+qBowKcv
ljC793IXuh4mQGxq2qSbbQ/NVznCVPWhQ/5xQbYLwDxuPJmAmUrdS5SoSUhe4c/jSRsOjYKQkvTh
g+2d7+5Q2euHZ42J8g+Fgir4pweMWbWdq1DMP/pwhP4EpVlzBb/E0sJRUcmW7oGtXyp7Mm0vC+i2
s45kUGHWCMkc5iiswN+aQwx2RVqzYkJ4wakAdJVxRrEGRDTRclui5Ezf1/3QYdeSlzU2gAQqD/uj
c/D6fV6sy57x8sQGwwi4tJvCh6b+LkPYavoM/fMMlLuUm1BN8MPAPSWaLZLq6xojaVS/4BPMqxBN
fe+QNNpCexKoKkXZFbOHKIvnU+cDZ5AY5G6oPYq/x5/QnTY9HF+KPXZLFllAgTubFbcwHuR7HTA+
fukhhjoiWulvl46Fr7rHbmLKZ6aQeh+Ag0Qqz4q9k8TDtOX7n3DG0sLYFofeWQGqYVGC6aDoU+0Q
Kk+NV04q1WML8wjK+bpTr1pYgCoUn/XQn+lNtlTxjRMD8qHJEi/dbuqqbFPrs6zYdpm39WWUzYci
6vpljxLwOKQfsAhr9KduWUjxR4ehSbmUEBKUCcIG8QMpkVK8aTwSNyhLiCk9srwYCrzpQIqbltNG
f0fGbrUHuwmWQ8i2DkgslDc464BBDAqcD+PgwXZYQDxn4UbI4d5imjygEhW2I8qrtJvjGJx7IhJo
ifXjMk8tRBBaVd94MwJya1G9kPpSgSoeWonZg6BmIXGaxh00PO0C9SzJdjDQBUesk1vsnRtr0oUB
O5pgK6deKt5Nj4IFBYIR9ZJ/XFo34ii9BjrhD+PXdb+NAuizoGKNQTOnFs6aZgZksQJZdG5stg3M
lKktlGnzAftyyjd9gLKg0g96BOyBctiqpWph66lKhgaDwzfvxmhc4gbIc8ziTBFJwMBSnShhJyAl
7+ttlQ+4yzYf7SeG3IjxtYLYaucpbzlk0xypEyCVPqQ9yNWjb+jB1VYal2HJEyHrFJ6YsDuEM8wo
aBMwkcJAXrSfqrhi6tEpWBqaNgu2XRx0u67swUht6nB8myIbfBYQosFE3JMv4zDoLKXZYpEOOFrI
+uhSfhB1CM8fBmcIuQSKLe3idWicA23lJhZL96AVDfHmlQkniNIyqMLlUMP6RJo4KjbTFEZiC6z+
gCKXzMglXWRhR6jDumA7DAs/LNNUo5g2Z+j7Q6DhNal96T0BAzYhoxOWXvmDoXrjcxkUZX3DbcPd
QZKx07uZxERvB3BT1Qa4m+UwoXTOT11GaHbrwry8AwQjf/YnZz83o7Qv/Uynz7OexUZXI+oFMEjI
NGghOE2NtMqHTtCGvIKhJ2q3PnQ5p2V04X5hWj6OJdK693LomEyRVgzXIaknuNsLwm9t7Yo7CqEo
3FeFaO+6UYyfWVMMwac47OBnr7IpiDexAkIzDqoAXoliju9jIPXHpM2Y29lhjO861SEyFlbc2D1S
GRpoLBEXTJHl3UJ2jk1rarJS3nNPV+VG25DuIKc09FsbYsG7jeaG1FvfYgBJx47UDwCU92EKt9Wy
JfAxsQTHGWA9RphQN9C0FDHSJMfoU8YxhifULCNWVfMMbgKOXLs7rArFmDiXuegrbW3xeD4WHTaZ
Zv6cRtb5yOeEZTq7JZmrPlg2d7dFm7kPNhYQP3fEBRuvjPxn1ajwAWih7LuclDAQ8FXwR24cLEgo
QQKYnRmMuvMC69oMizSIoBmFaGc+1+faKneD3JgRv/6pq4IcHqBZeM1jwzDQwPRxTl+ZJtpPT3GE
NNADNdO4xwIq+oZCZkBy8BmTl3qy0mLHqqI5GAWhlm8kXmJgYCyAF4mEJtUhgRwMtZytmxEKjfNn
BsjnzRKgPOwrtKNIR8uq1qYis7FLYayxTyyq5yoVQdhvRm/2nizn0NqUQxQ+iZhgPEfCmvwaQ/H9
Yvsq8D7mXoXMYdOUy1vX+dEXhSGqga8ekMyRluUeJXcA32uY8XbwtAWwWnJFkTnbo6kkMK8WDzWE
Nt42QyXWnRzCAXAmNk5iO9K4r1HbusCJC9uY9Q6djfsp4XmrYMDCuZn93rDu/BF9hYmY6kIeqG5B
1gC+AIgYGwzIERL4WY3iMhMp8MaoX2Cm76KwK/2kkA4w24+wcoSJryRwOGBwhiUOlXvW4tQaCqoU
t9aiPnsKPLvAeB5NDzy359B2SUy9cyzqcEcDhntm6l4NkL161YRBMFCw/Ko+2MGMuOyGHqMFZcLf
xVXYVEMaI+Xa34XaH0/Q1zmKZ0WYPErktULJTPvK+z5Z30NFmakwV6fAfWTzDtO9/wh0DMAPcyfj
6QHLpxkjYVHuAYHC05JljuVPEQXR6wgqF4d7ZZhhvwQOEAWIzhT+ITBtbtIRBjk4bTAnmhTkQlK+
CIBDIBYlHtRE/QQvMQyttdghS0Dfk6kqOVzxMCrhS8EdmrZZDhuPrwqozLCS7KY9Zt/pSJrAVqlP
wvBcsIjXBLC7zEBsjCBg11R17alhmeiPdbT4NGlgRfhh/AWUUxmLtrYQYfbjMyy3U3nneUI/GmQS
o9qOmtodjBfYKLG8pE9UwRybRoPAIO7D3P2Zorf7KY45mX7J9Ox99FDZCCBLEYoXr13QhOOyNM9K
5fzbNJbkaxHkor7LRvh/HhQGrBQFS9OU1FVRwBK3LDqHVJqOj82EA+bU1xjoUh6DjP9ZwxbyHQc5
2JghrGPadNaZDG8HQgdzw1FFCnVk20aYshqPDdDdkuAnriSSJXK5eYbjvXF7uFaxQKE8DL/YqYWa
JoHhC2CY2ptMuY2ot7gN74P52BMvMluImWedohgpgHhKTNguA2pSBEmACe8binkLmraddCh59Iir
nrFthqueVdxNHxbaTj+RjT1/gcoB46QZXT/stN8sMolhBfaSthbsaSTNFO075dfuZS76rN5CiyTQ
fOulELsskAzCyKkVt3jF/QBIkmaHFp3qaUFZ9atjdZ1tkUHhe0g5xUYEph/d4P4IMjY20WQ4Sdoh
bHI0fJSqpGcbLdx8kLwFWPIWOORrGYxpW11xYW9arwlIsw8W+GEBwhFTZvdlTaduExds+jgPof7Z
xRDTpTEU4BvQj0aSlkbxJeUhrbEan3r+YaQ98U8QsOkcijjP2B08e7VOfUq9AOLuDKuUslNNnogO
VjpbSoAajBiz7q73Q/s6tDAEbiW+vkpnn8rv4AbI/jECAyc79VGNUFLZwyKH1hPtbQRN4yvEiTnc
W9XAzZYwjOjPjg1L81RCyRVDAuQ0gXuO8kawJNNB9NKgOFqmFBHCmy6SMU9HBqTdPhDOeUnWVnmT
qJhP3zOUbCBGKWhg0roxM8yjoMy89EoIsht9Q28jrL4CKIYl7L1sIbbY+tOoug2QzqxJp34Cf4ph
XtI7CUGS3s7AmR7msRTuVCJnbo9C6TqGODVDQnjauHF57l3nigTAMOA+je+5BOv7EmtL5kGY2YQY
8fE6xug2Kws/QrOgk941YBP9kZeagL03s+ijPc+riRCoci8GVPh/ZQQO7QQRAeq2HKJu+qjrJQ6R
6js16hQbyr9XIOg0iYuy7BSX1Rmt1Pa13GJuhtg8JIX6FhgzkRuDL4wjONnG3SPPveCtxW4RbHyK
ionGYctwjIEpHW7gJpKvztYKHqGWPVUFIfnO2FCNCedTfocdaJPWuHqfWNtRdIvZYk9wLCFSCG/p
xI0PuTvoMZsB2VM/a6qG4MThcNTfw7I1409PZhWUGHUbQIVu8wmLz4lV3yGEn/eqGQE4aJERzEql
sGaT8nusowaOwa6KPgeO9+G28Ij6ROKFjbiKrZ7YmMef8J29NsHJFUAbeS2aGWMT3F1JiKignzSZ
7V9Gr6fZHeqbRLzFqJQPKWTCVXDnC4ScdjHgs82nKWCwHOohgAicUY7ib+fNVXuqoK8FmMBKbP9S
s3BdHp2cPA/EdbSHbe06OSRwHlsYTjGZfQkK28l9yML5Y2gAmt3WPpmAUwHzZLwHyTj7NlA85O04
KqhTzyr6We5RZRo51HDHhXubYDCMXhzTtNuj8hwaLjhs9jk8RM/DEnuffM7pSzWy4Vh5+VJ/CqEt
hySV9l8DzE/8qWjNMiQjjya0aca9zVBooAkznzcwkPc2b/cWIlp+lDG0g4nhdZgKGlYPjkl9iFsD
NUYENEMWqnjf9jq7812WI/1Y+5/gP6jQKrssQkmdaToMOjhHTooR67gNuFdigJt3ih4ZTgrMFpH2
oE94FAbLvslzvUAl6rwSVX6dB/VuAZ09VrzDVyxGlUwGVtoDcmLm277HKgiF9FUkcNY20Hhnrc3h
K+cti9MMEZomxSSIHm1EZMvPCm3B3NWRj92F67D7PYhqweKCs6j4WEE8OO/KGnrMfpjYmAZhWID3
fAYd4fD4h8XyH6phWX1wnsm8e5QPdVukRLEHN/nNXehDT4pYCUQepJq9IGGxV2Wv0A5jE0ON7B4s
m3yUqvPcnCIbunuk/rvhqw1meYpw0n2i5RyrG84BWhrKbvm5BGUcb/vZr+5LGY57J2RdwKY7ArvG
DUJAmyXWy7OhgoOuB5okXNfC9R8gzakF6l3q4gyAWyxNe6W6n0uk2pcsiEd26lqrwrTWXjNhJxmL
F5ZBXDuoAMwKjY1MMpIAAqQ8HP1sO4Rmfo3I7H8gU+h/ymciU0i9yLItrer3ltMR26+4zL5Agaz+
GBuKhRktlvvOGbzVhfdz2lHdZVhhshBrthKebdB8pyGhCPWOezjFp4cZZbJ7Mba52MQ55Kb40I4f
e+WCrVgQSrgd4FrO0rwNEaLmUDIriI6R5hNhA426D9LBf1pDc5B0KiP6S1QQvDyP10h00Tk2AU8+
TmjbR+yxefZmxkJ+kVOELahDSz0JuMef4yCiH33fW5ojloK9ebC+nCWqxEpBtxRJTacFq3PIdF1V
//ARdI6/9AS2j00xcBbeEoh+zxtXeqexh3XPmNSib01QeEc+j0hnCPu8+mKE5fM5xSNPaR6JJ07D
1qSDbvUHDqUl2+rZ2eiA3NkJJwT5BFHJnEEmJifLwmMWG/tlAY+lSZCAlD3KZYCWOS877HwE5hIs
kjHpHxYx8hcn0L+2HVgZJSQBcT8ezYx6n01ByfgK51pwFzCS7X3bBPdhPo0/ljCsy71FhGkreyH3
cT7Kz7LOvAoirGlGaaMvIckEEvjQt9YusFnP0QfUPLabPJauSwREhd09VsXxDlO+8PeWySXB2Cqr
XZ5VmcTiNHTtk1fnwOAsQ0vyD2Vh0Hj8noAmiz2emjA9N0hsOarO9A8KfLa7gelAfch9Uae+m1Tw
ijh2e5OPOYf2sYji+OSbmX8IPCx/0GEK2CNBVgth+XxCzgd/BFtEQitrh4odiKf1po988BGiAtkm
2UDtzgED+EIWVR2qaqgVFHTY/e4G+J9nTM1x863KeOl/6lk8UaA4ERTGeBHaPJHB1B+hJl6qNC/P
wYm0LgTHR7Ui22O6FB9UsZAWtaClnRI9lMtT1qviG0AXGHLPwYe7NisRChAhOHQ70sNSCYM2GQ9E
lwUe18TJV6yqTHVkTJifNeazDU5oapmMtMW2nZD2pELqyJzMiEli8SBsdmqMF9MUwUX/zms5Ck5w
nkMVFKh+adqXuEee0YNeiFv+sHZyjxwT03wPPShiY8wgWDdVAag6GVHj56Lw6jmt1RRuILwlzbaN
ylwXm6WCqHirWgxTgCXi4GYDI2N5VyP9yLwEKofwlwUO7EZQGmsGLHDZzTytcxTU39WUtW+1qbxv
SoBqv6uhdHY7FXY+sHIl1Lziael85POSTITxo0UyJKSvc9bvpMY+F9XNKvo05yy+D6gfBUkbjV6d
sJwYk/IZ7DHIyriCfg+ihAAxy58FYi5nyjy2wLsJRPcisYUQt1jn1wdGpZl3OWLWD+jK80uVZdNz
DxtojXFxUiH25jGMwJ6aS+TH23A/G65CBObOh14ZGeW2MEH4xcVM3+p8QFvGpDC41J/RQLaTUJof
ashkZeIQlXJHmqOrbXI1lV8aSSuNgZb3jwGyhV9UiTL6VCw81EcezLVImzDLP1ZqbLvEzcMoNu3i
z6hhbCs23ubK9Ek9et63stN5uO2BkxkOOAIcp5fZ58O3sebVl8lCgVqpAF7tsER1LQMg5kQ8FyGw
1EzDi5p7DJmD13jzNmg4P+Qs1GZjs07Me4ymxj5lmogukbOK9VMIrF2wJVJg7Hai4a+FQtglsbKH
yTWPy/qBatjOAekx35bGyFvCqnlTKDJsRQ8tmGZKINA0sglgVW+ODrnynUxnRMbhQq1j/XNoKrpD
aE3ty6Ihex705NYMvTuMZkB+eutHD6MV3rfzCfotvlf9oAJKDuD6RTcFDjjj/bnmadizmURvhtvS
JOXYz4dhZjXOMzP5lnc8fNHNYkD7cRaMxG6aYZusSvMkDSkOcCEY7K9F2538Lsh0Kikk9hCNL2EF
5skUt1jB54gpwHned0nrFP8RlEv4vdGkOwYI1h4bFmO9jdL8AnmQc/Epb8IFdE9Q2Ppi57PFfqMI
zaMbxdZ/arNI5ScEOC3KXwIeQVxuhththcl9vqn6ojv0ALEjvYHP2kupAntz19OalnvkatsOoQDa
BZuSqBDzv7Uzlvd+qMRNNgfss2EZCVMXLhNigLQgt0MRNPEbwo5VhwmUizxFkinU7pUeEIhuMZol
yk5iD34VpghYae9lU0ZhguAshOdgtPQIKRBkniXYrjc4eIGp65YNTD6NxdDTM/94nLbLUrMcO4me
IviOurJHOw/Dl2ym8mOOVHmUO4YKxxJRO6FQMALdf3gM1VBsOChInkuXOoSwDPVSef74fzg6s+U6
cS0MPxFVIAbB7YY9erYz2LmhEneCGMUgBvH05/O56apOpxN7G6S1/nHxVvkSKu6Lx6Bvic8fJ6vc
f5x7+fseztRtRrKKH5ZqEM/g7fwI/Na5jAUBqJnw/EgdKCMQt7Dsq/5Dqib+PYeEb+eNlsewrof3
BLnMlO5JzJC6O0t88fyWaHMkMW57WtYv/NKd1rW7cNA497ae6OTwmtzYw2RU/RTtcfPSbMp2N2eI
2+BQRn382+f19o5N6OfcMr27ZWWf16cwgAOAdtq5wCcnkOlSdt502M2AVKau65i7hZLdONWWiK/D
xG/f3oxEoNOKOLzRuz793nfLyxugvzwgPyfWKlGOfwkTyoKzOHLKu2bLNeW8eLh/KRNneliP+LmK
0zKJ0cvqwFTXONmtOHCG21NPR+Df2bcgKkvHQbp/lf8wR7ro7zqajOm5EoH9EzPk3Jfu5AD6Ov1G
0nUTfBZi1pedPPBXzpUtI/2mzU/54uT3oXCq5iihctR5qoagOewdWMEx7OcqJaC/r173taskd9M6
iRPNryAFe7NV6Ra7zfdxJtegpabkn1sZ97XQof7ZFLs6ITNJeipAPeT8unXa+uhubfgyxY7QHCCe
+w923z6Y2vj65i+C0TvqrNk4DQnTugxJQb8Tu87ep4kFfHsBHdlG5ghVPMte1dNdY5Npu1PTotSV
WcY8+Ykj4m8YfPzhOfR6k3PvJ070HMRxcgbx8OOzLeXAdq/D9c4EoVgORZzL4hwXS5dWQckIsM1h
hyYUEmZms6Jk8GxiXhYO4RzyK6rD8OQuc+x/oIYY5LERLbn61S6WPiPv2g8OdeNVeDJNaGY/Ba2I
7kZg4j0F5JsaJCzooRgxbR8GDysj8me+x0P52Iz0t16DXvpuxkoc60x2PIgcebX6mQTDBB1DOdKb
31eLd+gaJ8rYKVm8ysDRPN8Wmiha6uqNps7Vywan9ph5q3jJIn9cjqyFZlHkjgzunsUtllPWZb8i
HQyiPw/KbIvsV1mrk6zlkpKFRBlkpIb1vPL2v5HE6lLzyd+/HOzSUd0ijVPwJNfiT+KXRASNapDv
/L/zq6r9/oqSMD7DNM2/UduKn24y2W9x9UVaBfkgDPXdhZlT0fs7yU7LtnW3Khr25kezJqtzH8tO
DS80WcOBinIWEbRdpL85dR+9RKNeultdBW2X7RTA39sF4w8fLjqaly6JHXnpc5q3z3nbL/lhLXs5
f+RTLvQvfG57+3eftt1yEEkQgMArq+40kKnQvPjJGn+5JxOa0EtVm/W/sUv6JaVfIYiPqLyrKN3g
8+A2Q0T/qcXJ9AlUBWLGwLL+7o2fyAtBxc3BC+T6kIe1UVhwIydduWoAphDHcMP7U+cdY8+GzUc0
DdFvQSbefkw2r75oJx//aAuXcgiqmbSbg9H1Xl1HkPLiyiru3+ZKzGUaRgKyoxNjlW21kQ9N1BHU
8JWXPbFQL/oJysH1ztiiCvWNi0aOAD0R+Rx8kSUjCsDG/B0dQr7f3EW3GDuXLXosTJ9AWlYi9JAJ
7aZfHoQoo+RKJ900nWJiWYDXgT6+l/S1ZxXpPvO/rRe7uE1Lp9WNH2pwB9/gLYehHZ05I/twDzLa
Glrv20bWw3ZDOjx83cpWf+Tw9ECl/8fcv77SHUmAmM1pW9d5fet0K44oOOx739YsRrb0py/7oPGX
6zaUq3dNUCZc6SexEdwdUIUfk5L3B3zdoa6QNtAs0b0IztGs64c99MuN5ahfqbU38uunwDo/gtve
OU3ivdqI+Ny4VrzVsQyXC1Kd4Di77nYtmTr1YdpYEfJ+kNM3vLw2Ps5NVzoPo+OtzdWLHJKbtoU8
QHK8CfhU/U9rasnbuy02Qf9UD96Dt47ea00U5ZJp1gfmYGtDEinVhitmxBiQulvXfDeb67j7Ab42
zBoIoprLJizeN10PVLsADx62gKRQIh2JkP8uYrv/Ji535/1Bv/CDey9XhwSSoi3vNx24u3dhuHFX
9xAFwNHvRdOq8oQPeYiedrYrFns5aXuq9DiXb2yqxIP2ktHvkhfAOu0hStpl/zVNO8U1GYxRX94X
89bOR+aIKomOU67Y4u7bWcRrdQwIA3Sm0+51Y5ScsbMn+YeUy9ploVNPJvizjdrxDwwswDAGwHN5
cRX3xJ4V89QWV513SYtPh/lJXILRCyZO/yII5ztFb3Wsj7rwAtFdFW/m+l6HZSGetV5k+R6VOckY
6T6xgrZE3VdRR5alcJ1HIdiss4m8ZHO2OizsV0RYTYud5w5g3lA1yYeY5kSbFNkDK29qhduvR2dO
JvQs5SQT+Fyw6dMazD2CnIo4wLcBDoa0MV5NVX3zsLDmpDTWuAv2m1a9U2+pDsPA2GzpV124KTmv
paMyMTLvDecEXFoBtYYEk2LSYMJ77Cpf6j8dTw1Tvt12fSRsqTQMxVIAJ31lQYTrfYOFZgZDgS9j
RQDGHp7bLVTb81Krqh1SWpnzIlMrIh2ZbYEbLPRITU1RVYetB2m7OOyu+uARPjDX56JsPIbkDXze
o42LEM4LzaJ87XOw1OVdLfSgnjg5DPM0FC+MYGvqyuvTup30GuJxJX/yUDgettSDWNdm6k9JZ1Zd
3/Jm67WTloScy786kKP87sWlX9yzyA4t/mLSA7K6wiqclqDYO7VXc8P16OaxZ3j/gJh/aKdqzTEG
q+qOUP8cbjhapLz2AxrfR7A0fzvRUrau113FJj+Tz54kf0ckPO1Etc0Qan1Jkkj7GTGkNqHidQu/
xEG6UKz1R/irVd6irSZTAa2NAywIXVwkDBJI4dnUN9tUlX9RslTTHXIyI74wacEmekBNUv43VtBj
X8N6NxGwuMd5K8Jzs7noVl+nusfw/Ja4ox+eEdZAyjMpGTyNCjTGZxpHcDIeimTwScuQO9qXVMuu
WlITB2a+25xBVUeVI+aSVwgMoy8Sj789m0i7/nGsm6VOh7GogaOI3bfx2R3LaMzPnA2rO11Gd9Mm
m5wBRriprbP+hYVpxuLkxwRNn/j+wvGqdpQlL+tabu6/Ks4d4G3eiv7PUDhwK/9CapgggYOuC+Cx
GJb3JC18UeqqPcjeLbiJ3JAb1Ek38A3n77gNk87i1e/qc4PaZDw5yrorqDBoMLwcsN6hL2wzP/pN
yFesBC07tyUmPeexmmyt0233auKSqD3iGlV97dDzM/Vrpd8GWenknzNFpb2okTaU+6ZsmVDD3JDk
akSpxO8qal34rgg0y7sralT1sKnhKP9NrbT1gXOwa48CfBmrab0LMR/o4Knnh0UH3TdXsCxTKOol
zZ9qc40+WWPjsJ4OQO9Un8MgK4zq+rpvKBK+zb5pc3OsFYnCjzV4vTgtA1zBcZZt6Z4drcnfRyk2
F++aUjxzDZSzOb++aILoOnFhyw+Ox96k8dr09Q9qTe34OA29dFoiKb1iSeOmL/a7pN2mlbyTjmqy
01xy1nFbzBXNBywTsTgRzFH2+piLWO2nhLx0SjDGxjpclbvafsfRVIgPAxga3gNEMTwfEpcr4K1B
7ducO5YHZzt7Xj8RdRLtU7U3nFgSLhliMEkgUtHbdlRd1LPbR+D5bUsXndPRUdud5O4VDY0ujL3J
DSxHm+vOfLy/9wF77W1wqKZyUVaNQ5L1i+23K6odMTwscxDG//inZdFyg1Wbx1hCRLVXoBGWs017
1XqkspMnktUnj6vrWhHcdirBwvITUsW6eXW1W6Tt3LElcCY6KJ1ZqbaFrcJv1pglJuejeexgsJKf
tJAMNknnaLHTbaV8tb1NqBfys/A4q5+3iH+5SNelbO9QuZOtSGsedMyMlShEBM9m4MJM92AsRkAd
K0asxGuh21Ozek371nd9579yfqCrOEO17+1rVbeqyexSGo7zqWlbe1848UKcabuUrU29VnbzDxJ7
Hf2XsGC3+IvHYK5fOZE1ZFQfTHk2ctaI+9HBYXwCqKzND1awuLgQqbskv+WYM6qcagE29cRDvg7f
961PmlNh12DcXmelTHDfeKsxR0ZMKDQb7aVXHyJP2vbdlhoi1erKFvttn0lZPgVG1N6/gJbOhVQ8
E79QW8B5B83yJItFTKhMqpAv8qmybR5MKTPrsHXXVhLrf4qMccfuCBw4LL+X3jMIzphh5pznaaaW
B+7UWlXdAYOoZUDPFYXJk91jfk6HHbFJqT7ruNyX5WmZ9dZ8ilyyFAJDldpEabMw9/v3XlyHG9PL
V7R0OQzzmApKowltniXa9XopZugo4dUoxpuqDcxroJq9F2cMHH3+Jmod9xc1c5Mix9maRqhDl4xd
9REte973x7hc0W4ekGoseGBqF6pnS/l4CRYuQm8OHtmiWmyqnkK78axR+XkoP9Bw1RcUKD2FJNzh
xXsuhF3rY29aW8DqL1PEsLosMt5OUzDzlybI616qZVbRQZbChWJBKp5uw9B+DwOPCJ9xn/z/qGkY
P5ZyCl5aB+clSXuOuSfVOgqyMKAtPiVqpEoeHV/5yHfbgIMdYYTZ23Meh/F+HOPWZ9VuQQDNEd+Y
qwfoi0W95sIfvVOSm7r9axZgvydEXWL9EPMqEu6foQhkcZgke94h2fOoPSOgnHlo99rzSlZaN7D3
3jYGj1ury9OYD5aEPuMg8Sxr5HNfAaDslU7pgAx7wfjcTXlyyeMBGn00g7rs3T4+bujD2kPnGTJV
B0dnZq0LUlmqdX8NqiKg0wHmCipmqD7GuorO5eJHt9CPygA8c/SvXug4H1EUfEWyOiA80Z4XP/o5
kVkZKfc342ZwnurQu/P4aaTu0oc23biJTrOG94u6MKASMGwyZ692eJ2p9J+7pV2elHIcEg332U3I
Yc0juEUbPhbb2GXC3/2HxBYu3DEY9FXHS/vmbptISZ+Vr0Io57DsiW5SoFoxsHRblH6cED86NuOj
rPb5XSIqTnVZdmfZ9kXWD3GZrvk63bBZNwXNrib66RZj/8bm1IGgOZ6CnE26/L71cGmkvehlCurY
vFdVB70su+2fK4vIPsHvYD/fxya4qDpX/1GL1WC040H/OjKV+GyCfbRpEnvFeYisGU/8fvSehZK8
GmH5GBPx+KstZhQu3jiF39HQos8IbMSIQPzjdYy6GNWjyu9F5IMz0lcxMvWVuOKcMfBSDtke/aWe
kdJQLj6ioxynTPVVe5zDRlyq/8t1wdYT0P+tEQduBvfR39g9D2udy2clSrg0Xa/jN9eESHn5gtWD
X2+rOCQlT2MxNu1DXQPOXD1UJVia8s6HHJVUggjtiDWNx3HPEsfaR5qvUEzIsD2LwlVHrzNIcrhZ
BM/HsPkHleOnR/ATB5duHaJzbeMCyo0QM24+QEXYYfDuqoGfT5Vfl6zrNIBQXLIQ2bWBnJzHSAUf
4Fn1yZ+q7ezHe3yCKgMxnAMsRNtaldcNbcaTlV13I9qKkb3CrQNIibDV0OzBu8qG1741DuQ9sEFM
HKwcaIUwtmTlHbr4oBR7Y7ruUIY81y1ar6ieZ1abGoJWjfuGoIDEsv2UC8CjNCzEdIQuDLtHYEn/
bhUBVEVthzhzRB87GRt9Qwaf719Lv54ui1uPCvqCVJmcA+g6m7G/yL02VzUATTZdO9+V/OI7etru
rZzZUOM98LPFAA2zOMTqUrb++jSsdXmfxyp5cPd8Rf6VJPUjVmGAaDeK5KtqE6RlNNoGF71o55bL
LfjjAvMQH5tEsg+uVmi6m32EDlTSOs030sX1d9HZ5Ca2URybyYMd9Yj6vzC6Qm0QMhyqezPHP2Sz
Mmnu1SEoKFy478FP7ue1mjQcjucRdKz6B4rXt3daEKQ4jm3tHzs8+F765XmIL4FJxvqgmrC+4Sjg
VfTmtn0aG4OwKOamIbrQDymb8tT9iKylPJnGI8t1ieeZRMZ+TJn+yu4Qj5t5rKH13unqtsdNhvrC
dtydRrtrWNQE43G6mO6D57m+K/OpoBKZkeM4Okn90Df4YQ9wCNGj4YZC4wnZyVUBMXWJYuwboKMm
/wYevd/PrOnvxiXBHGp7PGpEpcXB10CEhUBbrPJmeU76eM+ayg8JVtiqU+hX8pGioOE+aWjMDPZm
p9vKY3p+nlYzjLgKhupNy3h9lvwcUq5uSn48zpy/Fk1rfxQ7C9aAZO43Q1hiL53o3ExXhfPa4fW4
xLFkwz200VSl+7CVPysu2w+C3EvFpeP0DE8ulFsik5XNuom2MltWs0DnR+FnP+b5m+rHAMCE6QW4
ZRoScaG3bGlS20/LdgQPCbpMQnA9sz2RFtGH7fcJ4fCd3/vJtzkWJrxOAFrnWdI4+ETtAvj3mgTb
9yLv3McC5wssRZ+8eABJV5eKnauGTegPwPexd7K5G5wLQOe/CDHD8HnbJvMGDEmRQlEOlDTElNOJ
zK6ySTJnUtVLlXsScEY2IGkFwOZuq6DI8qlZsnFou7+hty9XFYXOjcmgGr+NVesn2VK6g75WEyre
Yy/7+JtEpCkOutk8FoxSUY1hl1CIL6IvemxEQK+hFt70Z8Ga/f1LKhFjoNkVSIlqj2VRd5jYh0TZ
cyFyd39vTS8r0MqN///CT6Px6dzbg/m/YlMCwq0pYQjh/JECuZvAQVJJt7wai5r66ARJM60wITpg
TFTJVHVPJq8Wuj2QKdYvuQsr8bX7e3kkyVi3LJi5WyQ+/TvLGnBES4opDrmdV8YmBzHLhPy7KTOX
6Ek0yu1eFrNIdYJCnllyM6Bpvg3L+5gvDpECDOIKlczv/onWvGWOIVlgpiEHpPXQz5H/HG75rF+c
hKCtkyPjMb5qwK+A1ZID8sbVuKVbOM9rlkvsBtlQxAlzlbMS9zbOBZi3Q0p180M5Xq5Q3aGwPxlO
ov1Qm5niPclmiFAxSaaPoJSskLH2w5NTlb35b2FdJP2oG8yNA8357TKEDJkNZ757RzMWTahCeeMG
TpZDPSz1jMKzsPIUVAToXmgY2G/QAOTntl/Gkr1yTfDRm2EYfsaqROuwr05Cut7oCGBTJ4aq5fJi
OJbAt+XdjHizOtC1+CVL3EQ+DHclNT7ymwr4GM5kcifDv3ZZatJoOj5/ptiBu+CSmGmQv0Bx1xMw
B4rYVspEcb/0Tf1jsg1q3GSFv81M0YWnAgHw8In3pjdc4TbyXvsR+PAeWmbuwB82ssqzdtNSX61R
mJ+O7mwoMk5DO4bhFXxy/Ma6KhTmkLq7eUlUK4TrNLk+q60ziXfo81WjtxoYCn6YqpV+1lvMDJ+h
NwJk1nSUmHyHW7dga0Vg+sNILtmFwYQopMMycWxl7qpLMGQp8qA/OBKkssOCkeOL64/15q/kdaKB
O4VmrD9Hv0CeP7lu+7vYF7bZvQRdOag6zEf8Vt2rXLottaZqonStSfq/KK/Up3l26+3eAZbNYTYw
5R8xpU3rJ0UrW5PmVd7e9VtQUQOPMOcv6uS1ukamHTa4PG7tLxsd/gxdFJ/tFEx8c0SaEznsRhdq
M6q/lTOtN2i3KLqYxLUEzZd/3UnGnF6VLP3uY99GvHYAY2G7niJErIQCBLvka5bwYZyGX63cj2iv
NJVrfIDF57AH4XSeHUn1UbZWcLZIDMnUuvhW5VGTDpoSnjZl2Uvcyxyw5KYR7gf31LZB7iCQEcvG
hozVCs1WHSdN+dytMNHnNtlN++6Y3sLPDWOy19TBydL+ovUpkIeagb5P21YsuLrEMPDcSW3+7jIZ
poNou2DDHbgi1QFV35HyKDquksWfQWm2cJrYA8ex++xdT213iKYlDpCkMKHzHTdIIlomnHVJ/uuh
JfeHvjYIgUZKm4ajRRtWPygqobvMXYqafp5iN5OmZhR85ujynyMG1KlJYKiR5W+XcmyTxKR2Crs/
w26A+W7rhmAzp6RUtNMtdNok39OpcrUkWs/f66AN3xoSqqy9i6Qzgq8wi827yIYcTBzZytp026Oa
cHXpFOowGCTiHhMEeHxAyInQCD2kwmCgbpNF5W5/RhNFg2/+XDTVMQpjj8eYkSYqexiRZWyudW2C
z51PquGvct1iO4YDF89HNyJIOIQ75P2IH8BH7jTK2CJpUtLvx9O09p2hnd1pV16JNrDdk6eDlb92
FmHlPZi535wXV6sqCr4DY1XR0Y1HlZzLANid3SkwI9JpG+pxSGOF8ey+QMJs8qzBadr+M7XyxKeX
KBjOYzegBnYXKod8xO4vQ/P/5AU1eGEqqPObXwQVfTO3lu+ud1vJx/NGXbm3HQNksfOBpqDgGtZf
9nVXfyFXw7q5Jxpw0ZHj1muhMpteXx28WXecSUUaL7BWN0T8yAv7Yvms4RszQjBiPxNMUdie1uom
Vb6S+ZfQq+AP0rvXaN6X32NvOIOOk1/l4ylU8+olpy0IJi7RBEnrFyRi1XrtexU6qeDrozC9cqL/
9krj1dnDsfolHWPOy7rbkprZVoaASEAcPKQW1r0ZVfTlaHU8Ly1svBzKap1PfWPGDRyIH8AxDKi+
GxvskRwKuntBH5vfRB/qN4tuNmfPHLfHCI/pu5kgDTItNJLOucDxC4Xbr0++MyKhtWNEUlaMPHa+
osTY72rfx3GCULdReMm4JgGPwQ4oW2wTXZ0Hdxz5pXo317FR1VOdTGxmhuTzZ3D/SN8tiNW842jC
8jkMEzJkNmFg47YELtWHJ11SEMHJfepm2NUvPhQle81q/Np7S4wfthn9dEeoR5lcE1cd7/RUu1df
aREfWwwzw6mLIO1TmVMI2ktR/vS9qknXZI4palQ19FqDCN15jPZmOjcz0jbMeVLZ6wAAm5Yx0Mth
iqeiP3WBp+aHfQrY57DATTvqhRpmCmsRNYPgrH3ysSmn/yZVGxfpjF+Hw2/Ip/1Kj+XinblB1t9W
4z7AlYNoh4RB9V0klhY21zgdIjNcSePdgqALl+ieZEO9lEvWN1twBfv11SmfbEfjr4J9q2DFf0Rr
6cY4j2f7V4XYee8GmSyvhICF01WG+/LNWyMJ5uLM1Tnsc6VPbsJmeWqlCS5EWQvi/FqvDZ4mgBWq
ZMrhNgTrED4O0oy3qsFBSMmwm5l23K7u3tCuZMiaC6Mm/CR7fgWuUKDlQVD3z2QbVlidHY8F6Vbm
czseIxwfn3IuqkuLYfPCW6KObC90XugJJO5WWna9q4ddBC9nPe7JQz+iHLwMDjKZk+tbRrdWOZCn
BAHWaGjyFbadauXwLAc1Ht2SEZX7chn+mmJj1WWnj4AD93UnTrXs7yrAel7k3jgfiYLLefNaBFBZ
vkygIAFWN3wdCi6ZK1qwRHTm3BuCGDJykeF/TdEzMC21qI4iRFcAepDMVz17YZ0lTAJvY1IB9fhD
DijWSvpy2r4dmOSFmzzpdaJNGloJXUHpRy/Wq/D4bZvtjk1Ho/dBz878nDtVddprp73ZJR+Pa7Ag
RpoJP2ixRqbOWCA97JbRPNqmxu/CGzewgTZyzbylGgmUY+aARJbDyYaifRp48lIf1DOj9qisb2Mj
cmrdpoJ8Eu2suJFA0hUssvG/z5xJE/CqDM6K2iJFe9YSfXHyxQws7DdIjQB+tHsdY1M5WeQMCVqD
Oe/PO5zYzUGvw9g94xE+IZFB9bzLyj6IstY6bfErYmmqBEpB5RpIZjFHob2UCMexZK9zzIAhAirn
oBUuxl29U+3XgGfKy53/8JKrc9JE6lc4ItQ97LnrX8U8oZLpJqnlQQAxgrn4+S/CQeIfQd3OTjoi
pbrhPNMnFdK66AZdUn0Y1/PfQhGWO7IBqIsfg+NtdCgHnn/qoJDYFEuRmANPB8kBYama/5x5jp6H
fHeaS4tL2E0730Eh3NfrZzvgJwwwQ750tq+zFolzl6ppQ+zQO/Q7DtC21wGG97mqSQo3xm/y1xKq
9KmfIWXQOESsUTUqJND9juBfsUxFeOxYB/Wh9NDUTq5mISTp1P8k487mv7tO5/dQDLxrXedLn/2j
iPBrA3lRvICUrT0YtKhPc6tNhS8efYRjN3hEzoTqmxrcrrrMuRsdPYgi5p5ZZDDMG/AZiunKlflb
EHosxAbLFuqwdiv/reNkSCZWEACHxi84VDG1OFlMF3qqBt+6J4GY4M0SDV8dANjc8ziNcXEMSt2y
32DA+IydHZuYSzHi4A3Tk1uR3n0sNIdHOlROByrCtPGA/7gfM2DN/HFjbPmxDi7fYGRCxQeUrwYN
NYiX6Bg1RtOE6RrVyytLsIofpDHFtdWjfx+LcavoTyna5DTQ3MgfsPS4ltyArr+fcCcVsynU3Xjd
/HHrThiKWrS9cK4xDfBQaw3PZug+5DwfwwU5wvwbcUFzN0kbfvlElhn7dxLKTOSLXk7RUEpwgyp4
RAACTqqCAXSt2PR0WU3V/dZ+S7EVWLq98p/9R193CGn5KZKsJUGlvYceG9vjmnjq5vhTe3GM7N9Z
Wztzb4dks9e1X0Jg754LFJeJDFZcXHIogM6JgLiZrz211QMeMD25S3WdttUAR7v1v3LqWCz6LRz/
7chWgwPymQEzbEIhTntwmkXcco+J4tsqjcuMECSFjo5tn5eYBWrornYZEEigp6wuTTzWz06gg+Lc
0sN5FKu3Yq/ycNwN3ydFW5d7sKaNkJy11gv7/zBTDXeEgEw2xZ6JjnKa3Ii4BHSstDr6G4MI3T1m
OONs6yXB5H3NHNjO0wVSL8FrQ55Ixq29PjG3juN7APaMmhC1jb7GjE3xZQ+W4rZbZ/sVTcDHtndb
pENJ/t5YnEAvX6Dy+j7IyOJSg/rV6ZyL+qOyQBcHNtf9u4fMhica4hdJY84q9ihU67lZjccB5Rz5
kZexlSI+UaG53PEtEtDAcjD+I1Al/y52bwJfHpABVk0pAtgfj9gClJn1nga1MPIsIUryhvSBvsC8
gZ6mwJ6I6Ig4JDRsat0/OBxLiB0Wcr+Ar8BVCwsPDXopNpzU5yTMV5X53YIiL95dAimmJvCnIBtm
3BHnXZTjHxHN/YtBqLAfbBMAQvIoIAdoUJ6+1LEXvXbNlKcYCOfMdNY7Ov3SHzlfqq8wUAS8BnnZ
9i1c0GiEe2XOCOyS4TXu3ELdKalUf/a5ACpQ2Nru1zUk5eNYWLzAGZyTuJ9aqCsHv8xV+8rFCCe1
BQReoXQS4GDqPYoTARTzU47+7lYAlH86pMy8j2rtDZfWkmNgjpHetHiQTu7ifh2birgHdo1AQwOV
zimawim6bFWwHHFRceqsjhjbzNodjwkpMZhmJrecEQPPfHYaD4Xlz+W9D/mmNXRDNhdz3DaHPN5k
y0RJDI+DsZ656YyIw/6mAmu9jMNC5ACTLBE4wZc/SqOE+MuL2Cms/YV5ZKMU/mGOg+Y1QSz530rz
I88TwOuB7EP6BvRiHpC5wPhOa07WlVv1TzvwyzW0YjkPG43KzMQawK8QMJpHPhfnzZgQL7XakbBW
MTIAUB1DIbmJ+FwbloCji2Xh3S14N/9Zt5/cX45FRynMjvrbsyUDOX7lNlvkMjxhRIqvk+f+j6Qz
245UV7boFzEGjUDiNftMO92XXfYLw67aBYi+k4CvPzPvfd1NlZ0JUkSstWYwPyrMGNNApex42ORp
PGCZXWfGNTVrVjB4v/a0M6ehywyNDATfY86EGId/uOAUbfvecU6l9KgrupAc/8EhHjfu1o4ZObHr
iG82HFRI+VSsPGX8YyIvg+XjK+PqoTf1cGUrSnGPmYjgWZl4Ic9dT9A4WypCa11K/kSqsbrQaYo9
ORH1d5hCkqr9IIIt1pw+2dvBRTqFyRGTDhwsrk7iB29hFQbtu24zgcSkpN0UDFXKUyhbArpFNpSc
C4oAPQpyHfV6I4M8PbSeACxAR8P6cokgUL55dBgKlZVvD30e1eFkAjmovSdreLzTGGTxqWK03OxL
CC74YSRSOxlZE8Wdh8ebhbjy4gNbQYFmHcGxdTrXeyJ/OpnrRMjkscoKWl5lGfo/uXLA1o9zUmB1
QGw7ek6aM+fjm3c2ilhrByKEVS5a6/Uxne3AHxGR7iFo/TEjnr1RZ+JwFCKLqju8zrm9d6elwLVn
J18fq3ZU6tCo0Bnuc6+Nvft+ddkvXHs+TvwEwPwpZG7zgYNVf81xYVhT7yscs9xF7a/eoY9yubtz
zH2Y9YajrZ0MIoIXHsnOMncMkU3JxLYzbkVf3xVTUnzmtpR/AyWi5zKNQ/+6epWF5tezHyvmdp+r
XcYYgZkrY+eHGhzNHxWU+ePA1/mMr30k/C1LrdDI/Hkx22gSHtsJSKYGzxKDcrAPfOCxbA1O6hEQ
DcmGbWQxwiBmlMhEbp400C4pvX1owmNisB2mlKZznzgU6+DgEv7A/8oKxA1SuhOne5nmE71A7xFx
1NkYq8OSU/ERhcF38i5nPOxHleCC2Us3js/LpNUxgJb72ExdPvHRgB7Z8dOM5Ixw7LGvwS791i7r
9GGLtf0XqW5uduUSEXGuIyo0ILvT8pg2OA22s7uCUWiwRd3LiInTAxhoy6cTNNhQZdMjM6tMMsNO
Enzt15V1qs+OBLV5ddYAe0vIQ8tiZZsNF391lj3rdKJLGajkjzvjgOAUjgZ5Fzb42K5gsap1t7hu
J3d4esvmkpWj+1jmdb9Dwkyem2Ye3gp8xgM4e3xgdw31hQKqtAokuwL/X7T2hKi2ccXysM1aVIzM
UsbZ9mua+IDKW8Azwfcedm51Qpq3jylLkCbiQSzoWNKiPYVTra/N7LsnwEyL/xsFX2G2LqgcMo1Z
maJu7MYXh45ebBOTKDj7OlxPqFwL0bjOiNdFTEn8iGOCjq5tiP9eY0IZK1N+J9hVhpDCMMcI5L6H
3e5iHVcctOPjtNo6ifKjT/CPgX7r66Ge0UlrGEVktNiZTACH3xcJ3RMB6S52fr8R8eFgwPfg+3fe
FKuHIjHzbsiHqWI8HyGAkNWLXvH9x9Mzln1Jq+5lHAOKAR4iBYi07jkW4drdecTsjaDHITHAt9IX
/1xKO/ErqFonxqQXhTbejMZVd9ay9XHbZA02C6L648BJqxJaxBwww19PmOEgVemGV6cbsa4QkBpC
ggNTxSYXEt7kV1S4ATbFUjQ/Dtjt0slpufKidPswHMAYlXO8K/0YT3zuTtNxdRgmbqpOABpiO3aR
HLBwhBe9UI/7MeurKtIeJC2WIH0mz8siWeNRJET0ndcy8aNvq3RXC+oFwitPPptg1QmmFDECkAgE
hJvNhNe/JGFZNaW5FjKu/b0kHNXvDCN2UBDeYvP7iQ4iO1bByLRbGyZfm6YIcnMMGmdKj3rs5H3R
N679IjsTBr86QlnfXcgPmvVVrQ/txCFIOHoY8ktnvduFI6M9FvhJHhjhuutZdCN4M28sx4sXuUQg
Ldi6+ylI8VxC4RFIHPW8hF/TbCPvlI6ShhsDFOJGxrqBjqRlPS1/F1W0rz3a1gJhyg44DLd1WTCz
X6Amyn/lWDf6A+3BTU84HXT1f0I4BpIumgXu/VD37JAL6HaLsBViN5RTpZDbZXcWVBQo1H47VOuh
x+XFqy+IuyjXVvEdTfBq+F3V+h3Ryt43U95/JAhS+ZO0oXxgRLQWu970qofTg/DVbglpOP9Vtu89
TDuyvyBqcpKhFTr3pVznPb7PkhSpxPbs6fHUD0UEt79oYILgatdYSxvh/3KmCkOYEZX8Blxwa9ys
1qn+HGIWSKTOguFtmmcK6ohXI00aJBy4Mxwhvk+4+R2jLXYwSF4czQeoUFhHOya3ch+7dp1Oc+hD
mSqZKX8ERc1YhZliwZgotAm+p2q9L5j8QP7qsFbt+OUbwrlJzFxm0ojhfc/LRw7jpYCDeRxMWrUw
2ixjiZalTM3ZDPyeG7giRfw91Ys/PjueTPBMRlGOiXTgX0a5d/PBjMMzL/H8DKLJu2hTlU+htXLd
NG4S/mGsr65Yx8ddOat1IZRCTQnXDbf3jfM1RL/9brrNQvKb+JmtJNguDIPzz6CNJVTWxQseWjD7
AUOTuSrCH6R+PFMJgtpGN6J4DKpGkmHxxfwFlyS+pgV2yv1K+sQltOkux1lQLxznygElmpu2C/fl
ot33AXs9A0UhwPml2ILHE6+YhBzXZnmFVQn7RHVZQzvcd7o0b73CTUzAJLXlESqOLWD/V1W/geVU
v6x0ytvQZuVDjwQ+b2JPhdsEiwgACaxqEg/hccS2s2fb2/QfLz4hKWfwqbs8wqFwrCYFAH+eZnWa
ClCqJ3Jg6692NXY+RpVwxEvRawS7FC9ruY1iqC4bzF0RM3gFWOGTtPnKqzqkUfw8sLpw3dKStx+K
H3wGf+FytlUUE5coyhKispnDAFTMg2e2Rg3rJx778Zv2oADsPi6g45IZppQMGR6muNcOK63fq5cV
K5MC1AT3MJI30/sK7fTGOsJdnhwCz8Urpz08pqgpGRZyrszwMHI0tc9tKnOMaG6kD7Wqu+vscfE9
k2gy/jX2SnERlahc+nAEsjPO9z64c7wIAlMcKP9Lw61QHvHtuiWh4IRVe8hkp7KHEtu0/g0bODp3
0IktTKtpkDAZcs++mNGrfqmGaq+M02mPmFO0d0XdrHonI8g2C7gp4X7YrJl/kqpxTvPQ+Nl2tcvy
UrIxakRhHpp/4c2Fu7Vl3/tP5AyC8kA56mARLCXMJ5Hl2bJPE6e9L6lirnAUEAriQAwdE0Ick2dV
TcleJoyqygPdJ8XWqGzVHvuRNhJ//iqY0zqx+1x66y2su7BuAkeVncXJI/l5qTDds6XDtDltx7ye
TRJFwSHBoIhhquJZx7IbT805ref4FDTxbcKPCwlQl1e/NTi0/8RBorY+Lqj7vB36/+awCDystwbq
Ruq6V65Qg2bZxR8uyct5k3UYk3i6hL0afOyXhlnlFgjJQJ6zYdb8hEBDYJCFukwK4ozJ5Nsi6hyf
kw8JpfpaVsc9JDMBSYrzxOWvdoEs7TO/RdOgE8LfSbnetPdz6gI1zS1xn47phr9XUbx+lMVU/S0W
Cxi7dlE1uk6EeM16itHYSZcA+cXGrzmyxH3btMWv3Ez4ifnw4Z6FvBAmStx+V0Fnkm96cFA+WxsF
xBdhTB9vcQzcAuMozzUSdPfcYZ7HNiv78i+oBNITmZgZgwauvB2RC5IYELv2Z4375nnNl/UnM1L8
cmLHkfeAHGvnysAk52VBAgwYeNRsbwxd3Da/bC4U1xJTlRsozcx3qPWyxULCdXiucmnOKbO/6LDo
bnV2JQGNI1dqlnK26+mRS7hDvk7j6qDKyls2Revpo5zKSR90p9370BTcDA4VELxHnigH/mJc/zAc
Bkcak8PA/TDcpl/ZOJzW9baGyzXAJIhflmdezBEHWdCde8yfYlPGS+LvkxprEjCrnksQ4hnJGfYu
NtFu6No6Q5cJ9B/XtdkeB768CxD/qaBFjNW391Occf0Y7ZqqIyvHwyBRyJKYjLeConpp61gCuAF/
VJO/JWNDyYaAhkDkEZw6EB6Zt7VQzC3tnJtXXXcZobaWsM5zmY0U5cmy6IM7EXqPJnfyH6EyrP7R
66shO68eWQ3IWlH21jKHBpbj9V12pcpIryYj4wKrlPKB4351N6KN4/oJnXjtH+Eu4sGCkTeo+7mX
iHr1UnXBpUFK59kFyYiZy0m7ZS9G03R367JUOSYcpybqFsTk5xNUrmWbRgHB6rGDiku8Co/hDivx
GGwhaNw2CADdr/91q6ofgJyHX4Ee1MvsCHMSjuVcKjJ8zZ7rzzWKb4M2L/D5P+im7NoDDhn1OIZe
/b6GumCRlensK5NEmb3ERFtkvq3q3DWf6erFDbgxBTMd+3HHTGOcSLAbwcThn8rTSnwJmox/rCEl
pdrrWX7Kxs+3Ka4RRUK9l8hL5RQ8B3XYh/zWdl7fqJCD243FrKbcpdGwylNJa9X+ikzS9H9Lo9L8
h94iJ+0wrGlxUWtPBh1JiJtXovSt+GZLJQ4wxGvoIbJS/1obxu9hmsHTQN7m2sdiwXOBtDqYN8aA
vJn7kVDEQ+hAuHnEfIglcVO5C0rxkqvwI1KleJ4pSpqT6crlHAg442AamleRG9xUrohJM7Ivo990
cdKOGzfvl4tuQ/XVsgQ8/VMTzPipe45RZMyoZkULzPz2IcFcEZyhG4Y1HjPYzuBquJnI3mI5b79o
6LrlL4mqptiRUvb/6zw/rJ7kDfrhogIEOCPrZKyPPRYhEuOKVnITyERdNCfvNbTLEIEFkf638U10
CuIAZ4lsa7UPkoinfJjamhUc0nrYNYJ+D2+A1quZYzI0MDHWs8YKNf/uJhF1n+A3fE2ds6Tmi/UK
1nIr59EHBgM7vPCkeP07WMEOlMQcjyM775j/keduiifOCHgwvc3wewwM67uoT/cDq7rvOirwESSa
ByKL9NskTlUxV9k50376D4e7rHec1P4TJet0iZtV3ibe8fhTdFX7u9UzGQydpt2JwMf4MsANOLaq
b78NGKiHDrPE8KrcND/WI4vrH8eAwCLm59xFZsYZCb6Kqkf/MIW3XnKYNO4UcrWBqvlj8iXco46G
CUxXzH98a0EV2r8JG8QgGjcYBtm2pGFvf3Jy81euFEwJU59EPCCWmutC5eRfeoGcguNpddFbrOvl
7i4ERv1egPwoGLtpSBZkT6Tc8jF6nxR7EjBLVnYauhgJY57o2ZmynYQ3bA86xZzym0yDxvnnGGGe
IYPy9G98gjbtPfu22nbHKkgQNeGYDcdYS8OorMEotCONmOfwuwZyWUKZ2nsKc1NSio/MAps+pGFY
81I5RG6HPgToOrR+c3aDtQ5xwbbz37GmHL/XmWL0a3qd3s/EIr7zGJU93aeIdhjTXB/1NIByOh9L
kYBSG8o1e6ZDx/409AU62DDPz6zOjrHMEXNyT4xO0U5qkgHfjerT9TWvRQUPFjPHMegQnVDvOHhg
uyXuzvrd0p0yLl0szDzR1fhVF3V01SRTauTCJg//M52uXC7UpKBhw17KM3PDRHbJM5mspvxV5XAd
8SR4lT4sfpHuSx948SFN2kXv617HNUSKIqn+uGT5vI8gWr2WCwdm4a+JGEPxoXAfIIjinmVVNBRL
/xW5TzNnySE6Fq6Mb3ukIEwKkaBIeG3WHOuAw7alm6/upZ1JXOd4Xp8rb5DDVlonfGLuneT7wgNt
+2f0s4kHBLZoNB4pbYifwGCk3TX+OaGw8XcITtj01Nxnzi6IJ1ILWIzIYYa53LiEPo91Wbdnqkpn
Pa2+cpw3nn8xHNWUpflNrffS+zVwgO6x5lV0d4Nlsn8deXq6YzEMMXWgYDC7S9N8vOf5Xd/Bbg0l
d1CLLbkbsZk0keshhnh595PN/VRsuqDWBamOTPNaKBGYoxvCstovk2ehoumFrEVAjw7IqF7ODRt3
Z8hlfrmPsYAzNiPjcfaCEI+BVBMqSuWTqGR9btLs+6BJ75FD9GsVtnhBdCCq97iEaUKH02Tf6Fgp
YV7hAiWxBpM2xk2+W9AkW6yQAcwpJ0yrCuPaGpbDV9EukTnpmT6/iJh67iX0nUOKWkEktpTADuIQ
4N/7DXymqZ15m/c9tU68CQJUUJ6pxu/3eEHNjggYTDJiF2CYGC3dZHgYkjC/mnrdeCZS9SMjePL+
eVkziFbYvTADhW7O/MQnrMXSzjh8DDJom5ugWDvSDoNhlpJEizvsEW1ypKY1TBwLVpdU2r+WAwmQ
a8sU4xXGoJO/RDlji1ckRCqC2IPdfqLqWLJfgbbNRcbaK7Z+mhGWonM6V8iJEGkScwwzNjFmhVgu
OPPhwQEfPS3kgNtNJzSaRukZSZjm9jq7Ljz7IzdiHrqbFPsBe+5kD6cF98hsfxQf5HLPDHaF4uZ5
pNww39cDIuvII/G68uwW5xE7Ask41mtxLTiR+qXK3H7DTAnaD4d8BdmGmh8jZaZzqSMp7zUDmn+0
lwn+xH4okePHOnjXiZ8EJ4bb+j6jX6ZJLVh994RDxccosVi06dSmV8ZFyGU6RdcNyYZtmF4L5ntG
iOexdiBIht5MAkkwFt9zbIW/sc04L03h4wkVgwDAC4rkOk/QUDIor0jktm2+G7Bdd0PdDwd6LxJM
wq38k8He8JZlwPOviszzDpyE40IsE7nYYnEpH7Ou91dy2WSKt4VnUf6RvoI9Iu/S7PkFzetCh/uG
Lz5yjxExSD4mW7RMxeeC5QChLC5D2Enn0LSJfIzMKNE0lxT3Ie4Cf3zP4qr5Yz0G0OSO+wZjnhsl
d7lcQKygPvi/AnT0+sxeZ9vfyD5DfoKCkFzTgRuQhNxtfLYZY5JFt1du8H43EuDhN6WoiB9HzKL9
65yyN+hOgbFc31Tc58NnD0n0ULcxrNrYawqx81eKq8eVge9Oef3y2/fJe960r3+gD3EnuR282jrC
Z5VMffslqoVio62nIdzmrS7ugSdH03MwB4xNGiocMFihi5vSDfsTYdvUP/c99cakQmTzruE/3JTO
0n+1zjr/dlg7QwjSdoSTRnMENBJGPA1dfTYsyWOaF/IjIsItqnuQymC3WbtSXz0FmeYFOoafAEiK
/BMXx1qlWF2xsOyZOkSfLpiLZzKc7OrNm5h50jr4NI2Yq3cVRQMsHSefjiAMaO6hQBf/ZTEvqVKm
SB/sWFfzd6cV9ro5ihYJ/WZicaI3leZgSkjB2wk7frCl6K0+u8gHvdo2pMhtGapgw6hOPHJNyNeS
FhbfSZARAalV8QO3trvC+Z4HEt1D8ATcWO+qnMN6TzmxvgoZF7ull059DEj472uREDRNvKUgcgKd
hdPJPbpU3L8yS4R9k0ZGfI4LmXC6Yb6mmeZ+5zk0fTSQTv7usrvglaBD+4T36xs3qv2Bd5+dZgg0
zO6L8lLilDkFAAaZwItWMzu24VlKCfwnv8WaN8od3X4Li93eeUMeB/vRYTkeLsLUfRZCRd9Dx4mN
8SfrT2VVS4AYk//hM1FgUjR1PsfDmESnyA/RtcUN7YNLgZ+SSXH2b81F8UZydfmBPulAvAiTAImP
LIvvYqTGLZnHj7N169eBH/sTpG3/RJlKPSZACBFSc/Pn0tjwW2u/JRogTXyNXRMtd2mQRayn824p
ltmZo6PNaQAxKMHOkoR0HoRX04FRLuxFhouedURQeUGx4hnF+nj1MdtTbgKCRknHYWbirEK1clNW
7LqBiXZYivKPJuuy95LWHxjbED9kbTm8tm0OSouipviY5Pg778uQj6vAzzAMQX31kkR8NsBdfmXB
TCpSjjo/RTOS/iqWv22m7FGna/hctr0uTooXbx9w9Y2bPvTlY1f3uG4iMnj3k0s3vrdjNBHkiuBc
dgGfqmzH3xQhy74nKHPwmzSef8K+cqODA4fl0MAR0Ju0y1FHMXzjj3XwyA18W6w6iU1ycuY69nfO
6L6qWNgH99ZpYRvh+c0saEqsxfGdX+nkxWWcsFlbVe4EohfSBjtOLkMb5GeG9PtFFPZQZZJii9h5
r1H6WnUxppvAnIhnM2dA4cTSXJwpT98XE72SvHIOPsy+q4vf+VTXnnqSBMyPa9kshu3DgAM4i1qa
BkzS9c4LAv+S8/1ANUI88DYisAIhZvKoNURZvy8cwxcQeHy3CE0ZEk+fq48GGXM9CVwaz4LL6qSz
xP3A/cByC+zOaKoSFEjUr1Oxs4FQghZy/MafObzFusEJVEb6Azemf65D0MTl5JsA/z24SMzd2R+E
omyfs9FokzvY4aKBn6ue4VvpycMxTWe1a4IAMlYhbQSX1zIT9kO3eCTSMO1MpuKXDK2Jvt7kKa4w
J0Kw16LM2OQD0Qs/xW0hV+7Yv2Zu5+9AexU17fiF3XDe+6WdMaxWSfzuqASzWuo8r7ffFA9ks7As
g3fkRoUhcFGxL21jIXPD76WNnbADjL05FSzh2YKw8+9wU9CNKjlPN8lTu5tybvKLJGLDj7oC0a1y
XByuT70DCnU7GMbaAl71xmPHxhP6FAxphj96pmrq/SLgOEx7tiUM7RkcwsAmmGkcnuJ0PfFZx/u2
W3EDSgf1j5jtt48zYNd7xrnMLN8iZs3Iso1G/U952bBxRp/Lb+BTXYEuF6/rEiu1myLLZhQoCAMh
pm5LD1pyoQHp+p3S9N6qtqnvb4oQNSImqSeWbKhPZwivWdiZOxACqX+JU49D1YNs/eBOGPhHSFBb
EvNQTTHVXCmWyms43wLpEU6Ln6T1+LzDkuxRXKjowC6R3oPIwRPteM5/ugMZ5ucL8EUSBgeGLwbF
ESdY2QWy3gIV5SJWsnotGlnAvixK/6wYOX8q2TV3s5yIpVMT/1C+13+qqnksb4FLXt1E8j+zDmnj
eo73ZdvysRm69LcCb74ZEUQfExVVB4DpXraxKajXrQ5j4xKtabjUc/FTO175zIU1X0IqrXZjQfVs
pp7tP6cuoIimwoUuF0gQIizmuV2hJTfWe5C6dsd4j70FazyeGFW4TCH5MdeOAUa35MsFYw+W60yT
W8AT0u2yUjJCoMDdUNfHH92cEiKYGnnCBYRSpEsSt7rs3oZyoONkZdCA9yi8YVRXm++bKMw5ZP7/
jahM+RdtKq73Ykm9h86sqU+UgcERvnQg9F0Ar8vm9Q8UljHY8Pjd/K7dmP0qksR/YNOLfhGo5rty
mBVAcpqAedthDpH7YFgzvSurKaNvTVvUWTgOG6r2/lZZZH/mxB9fafg/2yRIjoOGhEzKngoBhZTN
BFX3hQ5vcwq/trszg1ZimyFiwwtgSve1QN5hl17Y1ubOHej7u6n/y4g42Q0qsACu5ql9ySNXQaKK
85v7vMIAJPUNNzpBgicx7r+FgWUNT9i35Venvey4Yr7f6l4w3YZ31hwX6GZPaW/aF1oVzpLItOYv
iz7Mpp1WnASmrpi3tCFb/TgXJAt5gP7shzXKxsPNrbCltbRb4wAQapYu2TmVg71jTgkh+gUNEFbW
Gkkjci9+woC3J6a1w0s87BuTd0QZKpKrrjb9NponFkXoRnXjPl9bStkGcxU7u9rdBMSS42R5B0CH
/TGwzrgdbEzS1X60WRoi49/gHZid4OGkv40lZgpZLybzi1E5m2cD5hyZPeI4I03hOW/+gnYTBKa4
d2Xg/2ZQk30a6bbneIwjc/TK4gg18uY+Kvh+SIv72VNSMxE7SB8mY9+R2dmyjwxnTNKzpMeSx9Z5
dwb15pxz1Mfm6IzMCIWR0SubaetXGYTZLib5xuauGC6aHPyPshvc3w4IN+dY5q7+mYzAccOtVf0p
wsFec8xYMcx3FnltfYb+t/g4xT6LOSpOjil/qMeovBNW9dvOKOb9sCCIcgDkScaInrkhKJQnZhA3
Gzv00nxqT7lWpAVy9K5KsrqzWef/0hlfFDnJi3bJmTdUxxiq9G+mL/xlU/xcjcincVFdSArEm1bZ
4UMDqSedMi/M19ciHX6ZYnlLk1uNoHnTjhYrNz5gEe4WOEP7aFTlmchZ+tShO3zqJLgt46gks+2b
4ODPGccn6SZKLljsR5QGRhvKrdi947YPvYIGqpeie7MwK7ZFYYJ+iy/Bu9kUs7eb1e+d3MNSXRIm
H1RTadawLAjs6/0KXX3PfpThhzx2bFC00poDLs4xgoUyWOjdfCfYt+M8/2G7OwLmxG/xJ2Qx9Eeb
V8nWaT34/x4pna/WFPauYkQTHCmBFMhuhHBSaDzg+G3zymGsi60EVvcfiBTzB0MU96jKOOxYhTUE
z5Nq+uxceGjah2EVgggPETiz8Qho/fM9wVU04yXdTZk7/uXx9epjhWD/y9e5rb9cY+rHtV/bJwkH
4sniOqG362KPoL+yxY3eD9bmjJlNsHcqdgH4avicdjcAaSfEE/l9VL3QOLLHewM9mviTKLR/kkF9
I+sllb0zs53jr4k+T+KTGghvYFpyXldct8vfLucVWKWEPsvICZfItGbADlej67t8Udy8fIFaV8/S
TgYwx9oWl9yXGRy9Jv9Z/MzjVsVaHR6A1ITlExEA3+4tiLEP9tVRaxmib4csqusT3SEWaT3V8tGz
4PjUyApyBKJVvWZpEQKZM3j9Xl3mvznHBowbqokpMNMe10O9T0bPie8xwPjRdiyrcJ/r0N3bjr4b
uyBMwyJnKeCBxjVjXodDJohbyJthxJI1wXWICb+J79esrt3jaGbxH+JpcymCMacDZN+Hh4Hat/e8
hTcMMrsJDpBMhj85bs1HRjms+KliIbALJwHWTAAPqJCKdJHZmd4wBnJBFyRUGLO3nQST9UOo5PqJ
5SY0GynW6JcZyqXepW4ddY92JDbKGrseM+64KccQhGDY5/pGi/Pp9LIdIdeOfYYL6dNrACyvfkPN
chbMObfc75dLE9v8zgQWA3wGLYoKsQr6fv7z1idwGs5ORcnFYqdh6w+MpjqMvOmwnOkV+DFJSOlX
CCdZy7YWV3j8dIiiJBszUUSwpcCvbon71MlzkBZZqnd4q7K5o7RlCp2fOBqc1GNMGqTBS4yxgrAw
9sjsF2xFnbwn1WTiT0tmfrwYi5uf+ErjGHzaBkJdY7mN2GToH7EIjPaU8a7qCqEnMw6sjiZx86uf
JIELsBrWE4Q3xWqI4lykuZxZdLWu7sjqpa6fUQDYHVpSwvGPNKbzyCPITrmRJmTBaENM/g9J0o3+
syVYFAt3IdeixdRRRrZ7ycqkSzBZ0B8XIYg8eDD9gfkyaHAunvUFb0h8i6+wK/Ml1q4znLoEnBC7
VbhONjRhHmG71o13VdTVL1xYvCxEZJmLZXPKFBmP9PBZpPNNnCp9c6XDTcCsA8KgAiNgIjZjH3bF
aarsOh5MLKpPdmy41dkpWF7gEQeadr52C32im2a7YrTYVT/AvtPyuHQyUOcZ9lqCo7Om5gQy419M
MNGjQO5BfQrpXl/B9UCD3DiiHce7akyY4GDNb2q4WyqfX4g1YRyuWftLuoKbfXooxlmGp6qvY3tQ
Tr52u3huzKfvTzB7NxRMs7ine7GngVwkbvyyl/1rf4N3NN5tmSOWV4/G+WYEZjVjkjP0xNowbIl5
pOPBg+/11eQTDhEBspG7pgr9J/Y2LzeO1oi7aYhYqHLGG6aWc98GUXbwfFtW9/yVUcfS0Q4/LsdB
xNJTZ3zvnUU+438y9o3VRcNjJI3gl2I7DdySIOiO9VAFgO5iJjKe39Hwh7jLKGhL13K2Z80vioV6
+jPBAfrD9jrCUD4KuSJNRnT/ik+h/2jLrAV3y8T9uXam8V8siIecSLviaC1xlD4wRwz0o+h8Cp9A
zXseu+ybcIUczg7T1U3UpvpRcxyUR2PLrDjU7MX7iSLW5+xygohsvmB0mZ4KWG8ZAdCcnxMmcXUH
RCxig5Xj52K3Fq2//GMoP730addMx3jp1Q8UOZc0NTsWGTMGIzV0BGvD3WVp1JwboZu/A6wR5kqu
w966YbXunYvU9kWSdH5Z5tZ557VlKRSWIRafqUlP8jyEifdg6VrEofZMcZehteFJti1HPd+8FgfR
FcjEPQMDEhsE/lExOh1fS+hszi4llUGryAnk3bG3uXknoBMx+adRwlTt+TmBlll69G1+FNAksbit
f2A7gpZsdmpxj5SR330nLOa4D8MouUwhIXIubFuAwfEa0oQR7GwcOLUTva0pqQ7+DEIgLBNNG5BL
kyfv2bFAVCpyoAneAjqZYYRXRtUOc1tYvFew0u2pmqbqxylnw5SW2SzPbD57pIfgFf0ITUSVBL2X
yDe45sUr32iNMNCXw4VVIPK3F9LDnRgC+hiRBoP3OK/VdOjrNnQOih64Oa4BQ/YdwRS6z8AVYj70
rWVeyBNDvm8g7f2ZrzZp78oQYvAFD2yW/u37rNJ7h+XV6d6xXVeeE4CNOfRYdrORtJi9V+Dn8Lgj
BL/bxk8KtYkM4LPsp46BiJcgEpQlJeHG8mGCD21Bj3PL2fFZY+K6c6Fw5kePW/Gb9Yr0zIi40QtV
CZBTU95+4nFymVfUTs2WnFCX5OHtFCNhqP9xdF7NjSprFP1FVNFkXiWEom05hxfK9hmToZvQhF9/
l+7bqak6M7YE3V/Ye22TysGuihlpcS04t/UqLX+PzQWaMyclvuKek/cRI0H9IVqXVFyeXvwEqQaZ
FBEgBp2NK5HICMVBdNRpnqcv3cLoeTeC1Bq3jA/saw5MrI0Uv8NLqiF2RbPtpFtwsuLOGHITa0q6
lpd2aCi9eoau9WfnGl33yji1uRjDOqXYtyaZn2j7nJ3CqDHsmazx7LETa2awoLAjHdT4FyZy5kmk
nBoiS/S3qIMKH021MvsUWOhYCS0wMW/PXNocFUtDJDSkngkUlFh8i6iZrO4ViJi3/GclNSEhm1ow
wvsubI1WgdLT9g4UhNrb9J0pkEzDZ86ehrLh0ygXMRGK5HhzCJwnZJI0z23Y75YJL/9GQEKdtpVR
62VvTkZS7HUeBPZ+MBiHWYpnZyMnNfwEgiV37FVyugiUOfJbMk8uUTWk3XBkOm6kF0naqLe3deER
HD9U4GMmhgtP1WwHSJw6Sm6cpQWkPg/TEGEnrN6gnDCTFXzUnk4n88BaYMi/WPOO6s7xcJofLMtp
3aeCYbO5MbtRroeq7Ykes9upcQ+L2RXBkdtiYiCe30CnQ0o/DIXGYmlqm2DWt6aU/kuDK5IYKhhR
6fegx0aeUm7/P8Jb2NPwZXfPRoeEM+rhg6z3TtqYfwiT54cxnQBNyxymC74HYV4XZWB7mid4Maeu
tfw/xAys6jzHzP2tj/YxOJFAsvpfCqJoNAbooAbIhlQPdZXf+52jzZ3mJjboi/DCCVS926XK/NMa
hKQlU1oxgSu6DNAfHPioJnWSw6CvExEXJkvPZxv+2rEChkP5MDW/s48meqO7ASGJdmE870TaMBoY
nBFoYlOp4aGDGEJFWWtK4lzl7gu/U/I8uyaoOO7s0AQ9l5DxVARBOz7m6AWPxcqq/8ZUM+9xv2eX
VokPU7HvjQaYjg/rNENcISJPbVzwLTvVmitufMM+BYAHUw5qD6F7EyTiHTvqUDwuo+nCq2IOvrU4
d1mDGNaDD1fIxPhcewzCWuMqkKBfCuap5bZm0BdLoyCn8JYF0TUot3YVY/IjmokMxshch3u0Yyz3
7bCoP9ZaY2+tbZKk9pOejfLSLTZqJS0AiA0q5LPQSbKKHfA0JdlzJWtVIo9dcSO1hfWvVFiisnrm
Rmrb5lZNBZ83Ssw9P4O6h9gGJMRm3SrRO1WltcmnFrRZUy9fnl13wHhXjCom3pSTY9kvKaPuXVIH
N4iVFifkU/Aa2jr8gBzzH5QjBzSrnq6IDnn/i3HlJWBu6z7MNFFPoIRnDjwmqjHKx/RtMAZnXwY8
huW0ZGRf1LmAq5/RBrjSru6AGCB4WsLhn3SH8tRI02PtWqLX3IV5WV9CKykPfVV4b21QcQeyzcZ2
1EEP3kwKwziSwSArNtwJ/i530SaDHErCjRpCC4Ya/qF9NpJZjRAc29ywdgSFl1Pr3+UCizMwDRRs
Gq8MmxT4JLaz7tzE4SaFaHCfl5n3kKF+uwSC+CGm03CLfEamCC6l+hmpNsaIum150asNAIlKPHS+
W8arNiUvv9h2ti1GUy2XBYMyua94BMwY4XrS8ukp7o6lV7B3GlnO3W6wxnw+ss41k0hX9QCMlsoC
GwzvxjOvNSmMjJZLGWs/G83Id5Qsv8tFs0dwjZkjt4DDBU+gJrnwJUcehehGalBlCKS9DGwHOXAQ
CJCQHQH3ugypZ7N1VCwEr19E81EvH70ps2Yr1j7oHmYjHaYLsxZ8HR6GPYdnP0TesEkTHKn71Lix
LzkJ4FVJBin2trImZAEMfUK0lKYT7h2pqxvXluQfrpfUvQdOcVujDdm/MMVQBjpALrdQIE4QwhHR
zAP8sBISSmLW5+TfIpqo4ZaFRKPRc48cyXZjakL0GJoRctfXCGX04vn88oLu8zZHRrO0zbNaLdxG
tRgZXwFAQ2aOajpqrNR/hqPFJo1/vnhXTctxtgSh/LIT1nxbiEchNwgWXvnUY7Pl651J7NzNCHix
e+FGxpWKXRZoSOD3Y4zm0nmGQxaymkO+kSL2K2S+z0pKnh1nNivKYsjCAIpugrze5z7iNSerGdJn
pifQjBnQoMhpLGc5YA2a9LZr5sHeY1G1wr0N3OjYhqBdUHdkWjM6Uaq4YI5Qaj+U7Fh2opckVIRe
LwGkBEb/4Iy3zIyAfPq32pDI+QZcI0/KKeHNQhhEG1zoIF84SaRp7omWYZLIk0QUbU5QsX3uiFy0
cHI1XfYLrwM0cxMsyZcJwAzNyaByFYHEqNg+2Un3YpJV+LsuPVBtsp6471HttjT4viNuP5sO/Lc1
HbD+UHVWGOo6yLgntfQ54YLk8tlxu6xkCNGKOHRMFpUbrysRdTHcyWGNkMXSIqJRpgwk9FevESxv
C1wfOo/5IOFa/Fl8sV8NY9/grlkKYz5zaOKOJinOwW9Hg/XI642d1Z+7gJ1VSAQMFUGYG4TXeDc8
AMqFxxDBMzC6hL0Oz5NZHicFCGur+yX8NBLLsLZ+cbMMIWdtXHinS2exaujlJxpTEG1UCGY80lIQ
jmOhRiD2uguH2EHohOrTDpYWBcbYB8yb6Gd2Q+tAarIqIFGbMahAaGhlZeW5ZzjiMvhu3fzAxs0w
j67lIePTiaxhHGodBLtZDjxC0GO8ccuKq7XZ29T9k1ugk7+ZRycTTB6HH2eKjbK4KRraW0GNH0Ss
szhxKiEI1kmxOXowqYnJ3fE5tCVgmkQ6R8QrdvrsBOjrHli194RuuK07f7rCblUM+9Ma92UVWOEW
8YjnspdFk0UgV9B/Z1wkfQQpwL+NXAnf22aIj5/nvCIvEgvf4O5Tz5jcHUV4Z7/mIPvNF0HLZUCN
9vMQBwPPZ4QQpSovI1pAQEgUwqfSM7rf2R5uePN6bvYUgunz6OMa2clWYCsHTzMHF9MTeVDDqdYV
mAZXN8vOm1sYtD6iQJbzw02qSkXq/cEhZplH5eAGp6W2kr/ZHQtyqio7/10yIS81mdaMUoC88L2v
TpUQK4qmEklQiBaoY6vKkgXC2CdavLZnjGtBO8LpimYtSw0DUIaffzMz0JpJrUSslCjvVKfos3BV
yOWZP/MfQ9S3crfayOnijEG0tcVT3/+wiJ2NiFJFudFoZP34wNi2zNikDw1MVjG5dJM9qqQ7Kw1q
98NIcPIcl7JgwON0mvB34JBjuZ2TYrzoCYN/tCA7aXaMmKTaphj9ntBE0P0WHWw+I3Odt2pxl3OH
UL+HKiv9K/Rm4mrI41ADEZD2xEHbsWwBooW2EAjlmB1IMOj/zLEtfow+pxaeerSURwt/sTi43NYv
CyTLPyhFibo2Fj7ZjbTq9X6kiHno+sK9b1LJOiLhMIVlM7XGY7rI1rjUvaq+M1Lj/zlDSiiYkihk
GQxIohqIBXUimP4eujzdEzIZdgY8NW3aPzcFIa+rkRf3HgvF/4AbiV+E6s01SBcUagVevz1qJyC2
ZmqTKsbCCgZcR/4I1r/8htQKfW9kjWaX1GuOEBSzmEDtd8JchmJL6ew8Vgro+a5sPGRr0nBYbXYS
uNczKE1LRh2Kwx9p0pcTTmHKN0EQmb8lMCPv48xSbyVH/H9WwDwODFrmf+HEJsTLFUWKWRzHKhyS
HI0ddmFt+pG/ZBmbVVwJg6zD70TlHWMU+EqrvVDVKX5IxbYmzqXn3XtG77wCyHwq2+UFCuO1yov5
aswLmQ7dLC7Iy6D9dFn6gGN2ue94qnKI13N5rBDkHj1Lo7pAtZwde917MRdNeUCUrZ4J/lmeWOiv
O5o80itn3/hCyGieie/liLZGbyd7orwK0FOxCPrlPfWGl6lxJqQLRbG1M9s/z1iI7rymR/9cBsap
CWYzMnv3c+VZ2SXu8KxA1kQN1D3kCQTeIeZp2M8yfGQlqzDThH6mPzAsvLOzD34rLE+PxgCrgBI/
P2QoKkmErsIv6QFLSoVmdyaZ326Stqo4WMc+XkLH+3LBKr0bWXOjWI1WfW2Eb97ZU5ZsUXR9JQGZ
NbAifYl0VcKAYBqiLtieXlYufXx5AUym0OgiTBsFYYdz/tuaoOWWZTROJSkqj3UBo8GsuuWKfpDQ
jM4gaCgIujN67PpclmPxI2UK/qOoi0NHVOCDocf13eO9jOhkfZxC7vpF174cuUKxOGQwR9/nHO8i
o333ny/N4QxV6Ua67JLfgmI+SoO1O4cqUBcLVxKW+b45oOMa30ZUYux2e/UQKp8GuwMVaZj+8NKR
IAdIA+cJcJ2F36v54WEMt0NXW68mIvJt4HrWETS3fXD0YL8lRer9G/G67TuL0CBUCOJqib58dd1C
fdhuQItvteKFkXpz8gq32BMfpvarMjE24JPeGUBRPKmKvajlPzJZmh0gCeZ4FVOJs9bgwpMWhbSr
bYeBLyqufQI5ARuM05PaQ+rRfqkQyVKtIA+zUaJFuizFXaV0/gYVqEI0Te2IrGSMR+ENB9drpjt4
rlB+R48ZABFFzBJDBoy4/FhfMDk5wj9Y0L4UU8CWZw42VMzhlcvFqyFdL/795ATPIw6TuzJblceW
ufNO5Lenn+hyn/CRyE97xI8TZiNy2XY+EtuUvLVlGBvM0T5dOqLz0tfWvkUTgcWUgS0+uv7AA3TF
L/yR99zPojLGP+yAuFZpGytn7q8cc59+s+bvpetMEWRaplEWFKiG5EW4zT0DdsZcb3MO0D5rcAHR
ALh7y1GcC+AF8avavW9vE0KVnipAUhqURr0TbVgdgAmrK5FkOELryT+ueITiSgxHTHcmwhEZFhF5
4PRtQ+++LshCPvkqJoIYjGeJRe/TKOka0E80F/LiCK9xkNVA8BsxFTWEQB+klTkHFyQbwd9gCtkz
N0xu0mn9rUW2YAEYdLwKhZ1qGt+FYaIeJ2TWYyGbwkZIppFRJb0AN9yUL88eoeEk4xrpu9epZLuQ
5PdS6oyc0NVV/g8clOmhtFlEbpoOnfAObxxDeaSi1k/a927kQXQSG1cOBSEAqS2/Vlk/ZtIFLNB7
FwVpFLVNTXAGf0eJd0yZW3Jbh/cia/Qz34m34cr29wLfOzNmV/9nOmb44U9oIbMZCL5Sbu3s1hRR
fwpHDOgvupmoWVPxYi8KM4drYfa0GtJQich+EkWLGrso8nVFy+kXr7Qhch9Y9RxVawUjD8G5PHop
CPNKIlhwWoawHkIGBRnzoXJNNqJ9u36aM/Egc4Iwn32hdWZDO+zgIHJkWWgufPjrR5WEH5ML63+g
gXrK0yD/Y+6JhELmjADMsi1iP/f8CKcBng/KwoSxqxx+LJ+5NUUvsTcM5wn2UT7Iv9ZGbdRTq2IS
EBhGiR1CByFX4L1KnYIM6U3phbR/DL+3XRKqQzrV/+9J8WbQFr3no6k/sPtRvrOzak+cxtlXlXrW
uev0P1MjUICQ9pU7wj4ri8DsibyAOAE7txWDpWF8NOk9WywsoTZr8wjBFs7+ylxicxiaezwrACjK
jl1Kn+EbbQuvUVim2c4B2FPfQ1E4d0WgkwfhzgUqQSPbmqP7Bgc2fWMGwxYa0duDYVT558R04XEW
HY7CGmq8AkR5RxrBA2EG9rXSvth3y5xfbUPod6tCjzuUYvApFZwyvgV8X2aj0/swhNhLLWjj+wIq
cY/BBAewN+otY572pXVMBLHlpHZtmFhbyE46ZuTmXXPeCQrmjHREVNu46Fa//ysTMGAofSb7iQVN
gpVci4NiNhhZ1ZA8rVUArCElNA+pYnKnfVKH6agJTULrZX/jBcNeM889laIzclrh0jzDWYF7g1Bj
fgOm1qaRF9J0blyTbduQ2s5lWXJ5h4uRdb5IrWhl7n5vpFJc4Ez253kO1AlPhXr3O3pIT/hqxzB4
+erS7BFYJGLaNLjCxv0yHVciRWVet6ktrDpe1lhPCeCLeHCX/mxbktuHazD2vNE+iqV6upmEd+Rb
wawvLYP1yTDtl5APZPKrUW3llNKcBW4fbjQisIccW+VJI3F49t1BvA5D58GRN3U/7BJcn8Om8eiB
z1xJ3iHoG/NI9S4O89Ip4jPo8I+0TSZlR2t9equdHEu8/ie10v2EbBqiLvH0bkTTIVAqd93j0tbD
ocnn+R3PfnMIhgasGx+sD2OQnejzrOR6F3Zs1c3ZyM5d2NovhRXw0wZ9ETJZ4gu+ITXGB6MrjW1p
ZC9zDu2QIAEL8S7EJGc7mURG4NhqGL0YyLOx/LHXd5hGwmV1sm/VJ20kpiT50OZwD0DMfbTyG8ms
9pPkbPde9lC1Y/3arK59mmcSybGhWPeiXTGm0sUQkdhG5OvU38gBnIheHo/OisGb7aPOOdlbIjCM
MXki8oPtIuzjH2K5nW/gLvuJJvamQOjLL05jQB8IHmM4BeGMt1702yAdqJOKqSZVp9JsO5s6Yd2P
svBY5Np4RY6h7l1lFB1Vd9th1E66ejM5ng3JPLdwYvIcFdumEPaCEJM7JlFUCfbqtb9Zpoe9Ow/+
2zDr/Be9MIILEF+Ri738b2kEugBOkG4zkCm8z337fZiwvG7CxZ2mCA969cTcpAQd7prGs4U/5XNs
tEYy4RpJ7LVucp9PHtHgC33DjgTkt2xQA5EannNF8ASJjPO8pP6bG1IEHMwZBREcmHVY2XwkBC28
0KMijrOHNEKuGMRd7Rr7tBbiLywmsB839jpJARmVeuK+OGTAYw2y1DN65g7aYLLsGB0wtqrngchg
gnzYI1YjdezUPWGhWR+Bqxm0+4vPqK+q9DGHRER9t/hkPcggIn4wQdKZjt+uXZtxa8vmqc29MOc+
MbMoFYKuIw2IQ2iTlmKhyzMAzaF3JAs7vFfF0H0PXEyXqfL9V4xZY7SkA1sCOnGXGCibp0F1axlu
mC6324Rx9ncpiZhnNzVfBNPlQ47h5KnICFKMyoH8NvRo4XTFbJnFxGSyeCvN4dpL6AxWmeW/0rLR
RRnjLWIrcc4I+Ir7NZyJtlwM561BDRu1Qz3GaSjIsMsYYr4j8eheWVYmR9uuk7dFjfdtuw6noQDo
3xCN85PSSu/wfnCKLL21yQqODMgpAvZOQFa0KI3hhFiy/+f3eoz5/5IXIzBpkJVLON0IZ/9kUUkg
dydRIk/95eIlYj42Kdf47bl2GEpaw31OmSSJmL3huXT937Q0430D0u/OdTGVIf+EsG7OOA+ruvhF
A8Bhn2fGDa+r1fc4EzXLiO80Q8/agH9O/zHbKh/oCuTnMmvya5QWzeuqrTc8dswzehIKt3Kg9g6l
Pz6EkI/Lm2G8OesuB05PZvu1qJP62a30+KpgnB34zdcTxqfk0fGN6dmSWt3zvM6RWwb8NVZHkdiV
5GN6bubfsQFr+ih1W/GGIJcOdMCv/tz83++G/ap/moNUnwaQJP2JUMXxQBJNfddBCN14E+3XBnDu
AJ+sagzO4zz9LN2REwWjmrep0rmK8yml82Ra/Ob2HWdEWLDChd/6VAL13JNQFsCMMm+A5HWSWUS/
aNWQ7SjbvKQalq2jWtTJYw1gXPgMm8tU+Z+yZ8q9KUABPZInmTyuYJ6PZBPNTy1y+o2ec++UIxjM
ENpP5jFjBf7PVkVxAUTd3jN8XWKE4+EjWRXJM8QOysWVfzbvzWU7MIhmD90Gu9TpkAmapQ2wdamZ
hdIEvMMTMymY8uYMu4QqiqfAC9AsJvpxZsr5IV29vJDxXUdtZa1/6W23IonP+seWEUa6XNxn0AvA
J/oMqk8ALzW6bRquRTZN8WSt9EYO2jSVzvYeClp/1sqA4qAWzS4XisOm8zXJ7lJBi/eT6cWbiuS8
+p2HOdKe25eadBM4FWzTUNGmwOy2YEVMQHFJAxE47dsJRXiXsY7mIWJ+55LiYln7gOEYfgkx3dOE
Urmw/Hw0LBtyFI7ycFuqxAPQVzt/cqYrxxsqqwtHXsgksw2o4cfZpnNFTxI7ORPZmbUSxlVQKKqa
shhTSHuotR3k8aiEjHE+gTiiFnh1ihCXqGXi+8GydE16H2EJovgjliv7aHLAveNGNE7LqJsnYFsu
gHo3+zNWP73iQMV9W5rBOxJc52uQ2dsUZNbRAs65nQKYEMOkyj+C0ZuHrMvYvaRYRTZBWSM11Gv4
Y7mVdzSGW3HVWvI1xR2NHEDXQwxHkoUB2Q+nleEysLOwui9caoFtWrAq0qMYT6Hq3SfFh8tORBnw
wakO9wFAkAOWqWK9IRXlwb6ltUEjMvcSS9LbMFriHvanOKXTYuxkjTSngQrP5LhvYnPBO5OxtPsI
Gbt/lKqwdvWwTP9RfsA4qOaKBHfLjwJyuRA6k36YRkyK292Emstn6tINz+SXYuP17fbTbHrjVoy6
xwWiyfs8AsZBP4kojTSJ15XuhwOSluFRBUP5sMjV5UQk4SNQpngQvUeWtq6bd3Irm2hInP/AffUk
dEB47eve+DYmsoFmW+cHH7TazcTQfPazxT7jltaR1JnHKM/NfkqEMGxGGuvsEXrJx2vnAApw4AEx
SX0IbzA9rkmGgmwDRdM7ptqzYRw1xeONR7bRGalb3sQrWggJcwTbWU8YgFUFV0zlwwse7u6uoeEl
87SM5YSsebQPhCT4cYgVbIcCOX1qsZq9WnpKAGqsbD+KUGNBuelvm6D9MGtoqctgG4fS6eeHupDk
BfDoHbDsdSdeloykGJYnG3iH4q/GphUpnxmTVTgmLK6QTgVd5GfYdIIyit3vPJCvVssyXPnxS8Jk
QpT3CIeTN00bGm4g1L1jNMGmbuDg+UwSqe8xgk+Pa5YOx4bqoMFmTASL42HXt4GUoJqGl8Eiawp2
pF2s8Vh71T4Pk+nVpQA6Ey5eP4lbmguMEwcZMQtzb7uKBW6OjbOg2HEBOfiwSpE8dizeLhmIn8+g
cuXVaE28blr13dY0XSy4Emhs5K3sv/oRZ3PTQi0/e4jpRWwZaBk2AJ/Wg1BrdhglBGrqH+dDe9Zi
b12rq1/gzvE06qww7jui6LDuzLnLaqPPx18QJcJCd+dlfIkIHXddmyORCmePXJGbQSd2kKC9N7cQ
gUem+cLbgd6zToj5WLAx469dchZd1wx3+dKPLyxymekNtc9qNS9Ix/vBETo9sl5IRZy1ExEaE9Ke
+WxnPYJpMgLT4oqsySKtis7x1/aEaW/rii0VdCSTNR2pHgggl2n00dybvg5QJmRoB0Q5u/hNF/7O
DQRAq4l13uFoWYraxhNYTtAm2TvgcMhJkF8SAp2QgYc03sM6G3e6uiF8rNs5jRafVCz29eVzGToD
k0KR16y+Sl1khB1lyETqsEsfJ8ReT3Cq0J9kpYHdfGqMHVxGGirftpuDRDlDvVc1QY/8UXRsT0NQ
VMfaEDc6qR+u//CFYMsK1mE6dXoV6wlSqHwBcw1ur0MLAKCivdW1hS+S4ApCl6cckxqlh5PBcwIB
Vxowa9wJe2pI58pcscEqerbwEWPKyYeawCiq/+qgOeQy3muQaxhsJVA9+PfmfvJ6/D9FU35MaIAp
svEkejfJNwl8upXhec07vpfc5KidjNvBDefQYiyJOAKBMuMFvw5ZKWsng6aiDPghu3kJzH9lb5Ax
gxXNPOdgF8SDyfEb7q160kHc54uAPli77mnii/TvMUJJjhEpyK42Dd84L0LXyc7yRFNHHfgZea5F
6B8IwDPVcSorGIP+nIvvGzuWXkJ37Z/tTn5ce2SMbArWNy9stvuVjB/IFLEisG4658J0/kw90hZW
WSDvAG04D4Tf+O8pyVmMB5gxv/QJDehOoOwmSRkU3N6tW4BBYQXzIJ+MT1Cy5hH6r2aIbdVtEKNp
FcHOr9lXR4wUEbwQILWfuFifLWbZv8ZQvpLMDCInDZlTwwvAMOJAp9HLN+DmE5pmJO9JaS2oltX8
DM0mONMuUryljD3e8SaQjBFCIkaYSrJoqXchqNNNZdnvdOUMb3Rt7Olbwre8m/8Wu8hjQmlopL2R
vYVThweFi4FcA1wkbBaG7BFZC2m3CDyyf/aIbIaXASy497Nw+r8Dzjq5HM2bmXTz1p6u5sRC3MWA
D3rvigf1Kbi5QUMqcmzN717vIg2dp44YeajDuxoZWyRGD1ckREkSLlMrRqCGh9iTxcHq+4qbNxj3
FjmUQD89ql+EiFc5sN7YJmSggYdYphgbzwf60emOnYB5LlLpH003EB/OMCQnKIREhwVG2H6uUoV3
pb5J0RLnpRqpzUYzzP9bGJrsTSzs2JbBubScEuSXFYOjN1YZXILZmu8EPMdt1ZoeXFYMgkhGshfF
PtLdOAPyWwiTT4zuxRvD1uCOWWj7myZCX4O2/0265A60E3hQBDLB2a+EfDA8oIkbpF7rgQtGYuhN
n2ZLBI8ZbF1QXLAp6lty2tTJGmrB6kAEqQCKgeB+r4PuL0S2EAMPSr4WUFX/EuLPmTpo5+qCjIzL
RM4bOzAOLBtZKdQB97+J9+kyegJHn9dzB+VN+5oa7uMITuQo4NfEHdGc94AzSrbVHFGsEQ9piWmn
DxMjbiziTwqWAV00g+y/a7Rbn0nrY74ZPLGCzZGuKO8MgznBa5yZ2dZZp2exVouzCTro0NVEdmzD
ibNjWs8+ByHkHv0OzTerQWZJI4LPxf3sMJ1shtF+C1jdUVSx64UO8ODLMLk3ZuuuoNrbjFjaY2BU
fFR9NUTL6ut4mUMZMWVvdit9x3Z0e/kDJnGIUQsPce8479mC27RlukgvBLaTejrCqnRjBPvBBemu
d3Jv845OkE3WJcgZdYep3NLhS5XC5SO5GeqO97PiLgWZqRv77KNTPzZZ5r2jODi7Kzp80eU5odQu
8+pRfC6L/s9S5V0PYqJX2rIZkZjqbCd1sbd974gY2Im8wG2ZlyXZAeV3tUspbzdB6y5xO3TWlXVK
cHbz5Qy4kDk+bQLQIofSat3pzFnOyFi/MjH61AMd6HHE4DGSsu8CjssWEWfB0nUEyUF62k29meK7
Xa10uo4mc6oqC/FeJOaJrBNEU7P0o252BBZGe3HUxs8a9SmQdMeTamEvqwlR9plQVN/bap+7gTcD
5K0QmzlAIc3yzN3DnbIe1U06UqdevQuXytn1GrjHdGMRcjwhUu9a714hrUXuL7LIJIKYkSXR8JA1
IoHJHLOBNRxoBFD+TUJvMl39q20eH/o546mjqDwFZtcfAOZM2y7I20tiD6+wQpzntLMZ4xUoSDUp
r31i76Vvzz/CdGumxsHFZ7pIHwuWCYJIF8O1A1yGF/IAWaq87yHz7OVg/GjQ0JtyKgY02FhZAs/r
ySHhKDr4eef/EOaICKespvbMUcyvoNntVaHQ94vM7vCDE+3umnRhwdK0O9tZkmPlG4wOKMTzU9aM
DIuciZrCNwXrITwi9XQj8SWFIjKYHAgHGzNp5YUgXNLwPjHNDwO6v8oFV+KLMbZC1K4b+GkD/lyR
3yuoTjHwLhWpUOavmTB+QOGP0ynIDcCkmM//UHObj7WACr7HUtEiS8/JVTea2Y3XjrxghtKM+CjT
uQdbezxDDDIOhT/KK0k3xSfTEeRnuXL4LJll5nJprwRt+BfL1nG4/Dpt7jBx62jwbxA3OB9r1Act
LlDPs7yjDhkCFeZYXoPKdjdhYBlPXDfogqZvha6p2M8MXz8de/D+02OANEmky7LVRdpbR1brSGry
z7F3kgePW+nMzDZGqxHcYSK5uLZPsm3ROOkYsY95bzQ+B25YEGADXUdOolI9V6jc2xGHLs8+C8j/
8p6aMAhVGfEf4cnMVrmcxdqk77lBVHiQWP4W/XxA6pL3vdjLPzVp/agyxq0OrJcNaWU/ZkBj0Wbr
JShT+0FJpHRmWl9UrTo2zlaJNrw0dzWRSNt1DbjMXDeQMeVo8MrKHbNMNToL+9vR2BdWx62k/PAS
3DQMY06aNrFVtyY1NcVZzh0XoHTrF3ZXJPzyWs+O2YJFycpXujUOJLaZOAU5/h2GG37hsr9z8DzU
/gMSiYf0VjaC4KvuynVUJ7sZrBjPQ/tMGnpCtjh5V5FlzjryUvyrNeXaF3I1AuLH4bUz0BzWTeAR
mtjCpJI+tZTJBl+FN5gLM4SnWeiTOc7vgUrjcEDB1uBdWmd7ZljRSDb8Vv1fai9SkpxiALTxKQnZ
ENwNeeG/lSuxOPNSPJiux5WlOvfUTElcdeVPb1S7Fawwpz8ozoUvExOf6+r0v95YxzOGKdhWE+c1
2Bx974ShzQok7/ZLNtx+hj598Kzsdvl5tnsxgrTfpyLvX7hKl505tXBWnHqoPnzP837NWRS/aDsA
1mR5uysgd/4lfnLNc7xGu3EcPnp7fdBe0V+qmQ3hdiB2IVu9/smz5J6Exy/H735SpN5b1oAFfrTZ
PExuoy8sHm+Z3TdeTkmDOWV656IU3XKF/FDBncC+zsd25aBxcL0frW7BkjMPab7pO9LtRi3rHQPt
Zu+OZoBNb7ztkuQrG7ZnrysTDDdpfy7NpnztWRhcR1+TjMrMWbOVbcvX1uZc9Y0UJzFc5cMYhHtg
9/+awlsBhfe7auIJy0vkqzno9COviXPXGtl+XjDXTXaTFFHf+SrqGgteeD5OBit2dkaufO2QOm3Q
JECtERS9s1kDQnVJRSqdW3x9tbr3GBgnc4MQa1sl/Wco9QHKSc3m6n8cncmWo0gWRL+Ic5gch60k
NMekGCs2nMzITGZwZ3T4+r7qTdeiunJQCMefPbNrdQvJJ3ouC9JuMsHdQlaK1jO55CcqCYsL16/0
YDCkXKfmC6cULvfxzaIDLgDeogh1Yf/wGLJAxxxS2YZcvJt+ogIPiqsF1fAwzrg5m7k82r129lr6
9ctEHDNu87vwWtT0a/UVl+E6eEr94uiQjyS5a/pfxCP0wfOtZU+NIpdvV8JDHEf1MK3ZLURJ4EoC
L7uGlq3uSwXXEe1vIuD5T1/2rzxADnWolXlrfPIEbLDFj+jgu2yQLZ1bqaruwSXqSX0rQrwbjt+d
EGSJNpOT37LZxaQeROldKuYSVQI1hV2eb5MgV9domJ6waL4oB0/5Qh3kBiTM72hq2guUnzYelozb
4nQvei9Zyl86S+nTEOTRzqQEPGXDvS1Pfy81G5vVN/4eE8xb5jRPSnW8Ssea39bPUnmcuQ7dRjbF
xLAMJm92fNWMSN1P0nolTXpXwvEAuPif78++8+HdEYBFxDUHB2x1tET2srI6w+VUtrsUa/qLlQzP
VQnJmEuFHSP92LEKdfHHxqPBMcODO4ioPBintmNOkA4gFg6wmP5QsTXaGl/ycZwoUepXomw0QCOX
YdcjSRHkCLVEgihIu1eo60u6sCaGsrCf+HMq5cs9eR0mvRTUMQMwaHOUNr85dkUGICsB4ROE/5I+
u/pY1aHLsjMow1+MA8FpBe5ycGdPgJAvw1h3MJQN34sm4eUIIMaJsUQz0qIMDvNeJeH8Foq03eUi
LN5oljhrresHT2rvL7El1qBjkXwh4sx3nCGcPTWGMfvKjzS0R0LMDEXhZnQWgxOqXVlPRPMys1rE
bL2z75eOnZVwa4V7QHF5GqVnMM+PkeXPrCxA7ZQeRRTnldj5Q0U7wVmu4Cn55ir5HdWyv3WW96iA
RSAvsuc4EajA/plFQ37JQvoOXC4cGyIDxdNasoUaRzobCp6OdxZ8+dYop/9aWX8if1B3DvQnP+dj
mganGiFz16KHcJe36TGhTWr+BRqJcdOtMu9AcK3a8ay1BzgSHYEh2Ik+dX4gsCVecO6d9FEBeuVD
McZ6ghPIJyMq64tbKFUDJPO2uFAf72ROttxufVZYTgnvLLwaL6409atv0uF90kI/tmVq7/tsnd8c
uhZS9n1kt/sAnULUy6WaqCtq3Zq7IcXL/wCFR1wn53tkTVKbtcN1CV+sTvOx2tNipR616r392Du/
yqg5i3CYfyZmuAv5Soezl2yRYXfo9f8yPujqUNZ+gG1Ta7ALebEmw4HujJnNdZI8444fL+mUBsWt
Qqzx97NADToFTs+xrxiZyc+iQmwy1fcOe65WfmjCKbFPOfezzC0cnuuAkR4/aePzDij7FynDH2fM
M7SqzjtU4MpiEyxYvks3ErCvAxRTRq/9ykXigLKPYX2UAKoMGa2UZiXiAfq+/bQNrCFCzWjffrn+
mYZc/1pq+Wdp+uBQTV0Z4y3ISmyaNc8yettxhczzUoja+g5Vm1DQdccD4M4mwRu6FB1DlNYMptW4
AeD7Bz4y8VWXt80dXrctqTY9MDgNWz1Q1cMfHthIdp/rmeXbc9+mCnQBuX0/pQEPh/rgbteoOIkm
x4iouwnH8aKvHJmgHjDj43S3x+WzH90WfhMhNQ5L+kOrt9Fj8XuW81xgiekavqbAw/CCDqySUgQG
2ndyPpE9ZqhAHkLb9KeqwX61DTDnHXAFdiyJ87r7oHOH5DTIHl+ca8AS7fwosb6xRrfGKbvfxzCl
TCSK2xyToz1eV9zhcG0CKeK1Tv7jtr3efGLq9gYGgHtEoppOI/SKNzLhEnYLhssPLSdaELB51jd7
mudDmUU4Wgf+c9vu038wPsc4omj0DHHgm2BMc1zJB9yNikjYNRxJBOhCgBpLbc36R7b+jdv7cCkN
YDeMbQh40eSkT0nQBajYfC9JEmB+UTNqrVt80cLTnzMWJkcG3A40rEz/zzAYzzZMV4wK6JCYKmr7
lFhjhsWTskO6SMjz/CaiRxTZy0J3IwdMURRwbENCQohrKCYbNIfyYFuOV8SVgymGrETmvLvl9FEs
DTLksoAQgqrgYYgU+l+f1aBUAcEWhiXnLJenkgLjzZhh4eL52Rmo/4/4mIKHDiM0oGhAmNpnjb4I
Gqt4H/zJvdHZJ/WSXZkEPlJWX5sSjB+gHma4k17XEXuNKhNUuUnO5yyp1k2+TtUdpuQ4l9Fmmdpz
ET6SvPFoPoL+SiUARUUavhrGwPlsnJwYnITnXgnxvHrtiopwtDULgSbKsuMQasLsORR1v+qjXYcO
g4WXk/eb2xVZgWTw35PM/eRTvWvgWJ83qVVc10Sun40PHrLtZ+yCnWtviYY1z05pT3E4LdjVC32j
6xULRAI6+94n4rCYlBOoxYovPvqeA3cA0Ae/yX3XgMTNmwpwKsgbyenLt2fpdmGHPUrZLTelAkQn
fXoR3Ye6udDxMlL5mYS7wfRlXNxvogkwSIpHTIjSQophR/B403oFt8hoppMLGvuTKuQ/tgN/BzgJ
5JUAvwwWjWK4vyqcrIOPwXal9z4ehHSZnQS+WvCP8E7zot27YXN3Ja0Nv+Aq3on42fQVyCD/jxfJ
CxlaOiwcGAEA4bnwU5m2DppaLiu5LSBXCIQsg3nk/atfDMHX5USi3yOpxj8WHBsLpwYa4EAhj/9c
uM55wFV8RFStj0UxUMDiUoGYGzyEQ0WAheI8bNBuWlzMUBW3MDK7DHbzQdoeVLPK/r2m1mHSHR2h
FRBLPVfoW5kbvSwz3RXSUOlSLeoUKpq+MNhZXyktyRA1OzuBCBKsgBm18930Y6b2dLdCZZmhsTaB
GA5cQrtzvWKjo3hUPYXd4h67fL5DMqjii9yJlIYX3QT185eGFvbnIrJus+e2Ox/SMN5jCw23ml1D
vZImRdDNPXSegb7S8I60Xb4VrXbUGlgRbNMamM09cRJ+t94kltgUy1pfbLjyrxKptj3jvECvmLr+
NNXtDDC2C5PHaeCxfQKD1laxaUtAGtlSj/NeBCup4x1rxKYn1VS7F9PdD2896VdTmlvh2mLn6uk3
mS2jtsuEkxV9iJufWmnZBCxP5hg70YKnKEsxCQrIDjvDZHis84gfoLHFHzNE6pyg02EZRfrrwurd
sgh2pgs6uo3VLgNPv+ngCaQknk25LY1J0SarZpuUdol3xa5APyWkrVFrOqe6hCvtuWKp5mvpV0D1
HJnqbaXCmrdtMdvuFucHLefL7H5wrLd/uQWsn4rh0sTdKs0rWuv06q8Q3gtS7kcHRfJcWfbHnUIe
U+HRx6ntRm9YyweSVNmM8d4bejaetjoHtg5PXCYgipRGxlj5EexcKnCeAVYsFZFvXRA3T5Or4K1U
Plne5MwXepOWM+CaAFtcqIYjnpU5YtWhm23BnHqULEYfHGeF3D3I8mupq+CXoqrp5q+V9+GBG9xA
cWYR5rJD5CmaKGbasqxKieAkFIzXSAIR/AhYnsrv3gt+4U9dtWo/Tn6MWsF2dSUHveeP6HItmwQZ
c07xZD0HMslvOay7hzmEEYcmBqgMAmdh9vliyAPVsyi3i5z6P2G7WNteauQnTqp9GDBkt3x3rTpf
shiaB3B9TdzvCCFQ8x1kxKMVGLc4pb1FvoPNhc08D5edTQrnmNeRfGzX8j8I7mm8ktYmeSj1OQu6
x7pf31pIYO7EygjmFeU/1tr9HVLUw0i2G9UFrADnwJdsGOvK2gRBrSFuZGK8/15vSZNXPzUZ1jjS
o8bVlkcrGWGr3I9d4h9tGNr4Yav2cw2Kg5/Xz0GW/ysDDgH4BoTdh4LgB2sI3l9q1vfqESHpXs+t
YptmIKmKEapxCm41bnoENPKTff0xDUHJrgzEOTosB2yHM2xvMfaf7MkrH9YJmEGP+oxyw6JIJdER
i0J5LJkSJAHC5XUM8vWZUuqWL82CCjzqaZ9Hg7gg3zA6y3o8tITFryn8pr8gmgXAZphayMkR4wfO
oSe5LNGRBbWLn42M/2pYwfcy/CtpUr9QscSVA4r9gSMHAK4o+BB4jPfScEfALbwSsgvaL8UmIaTk
daXiZ5jEVnSjc2xD992JTNUSGar0fyZNBPHoltXivsql+4Jr/4WiDO/c32kUiRs+hsoSj/gv2Way
WqYF2CkpBsiSl4wt5Y7aUFwUpBQG2lZGL4pBbS7vehyc32mAwdoNiZ+NRes8qdHhfqMhZ9vHJuqC
neja+qmOCrPzCI7d4EWKaL/wr5tN73kTLHIcYxeWnOrDE1J3+2nK5tdyqtzHtUj4unp5cSR4Wp25
C7IhCVzy97BB75t1LresjmjPni0sDoGuhuk2S6F+DV3q/8c9ZjiX6WId1OQUlygbhgC9w/IPMMyc
H0T87K+9OIQJEMmrpW8epKkeZn96alkkQSqISOTPVV7d1mYs93Sm3PtsyJRtoznwQB1bVINTBXaq
mXj5H78B7U1PN1sFyk9a/TfPoS25Hcc6QiwvPGgEbAkb5JzN2jQweGfn1mnDL8IzW0Z99eUUvd7P
TCsFzoIZCIEvkz3pe0raaEkBfRJhGGTzeRJKiwOsRYtVSNDuuer+ifikDmSeSHfP/IGJfiUlYcU1
v+S43GLbZAVjqFmf9TC3J7DKKay+JXOBRXDX/FrZwmNKCab5U1piOplWzzdpRf2rBWCIVAjwH7FE
v7sIDdUtIFaTzA2BARSLxHOcMGSYfnlIw2L8qCNPYIFt9E+QFv7ZzbP2X5FiQdphGWX/NzgzrI4A
iC8p3NlLCA86y0Fa6xvlTFSjTiBVdjTM5kdywGz+faBBWPekOTh9gjV7FZxPeu7/329MupDvPZsV
TKzOT8b29AkOBpXuih/Jv0yu1WmsZmmxY+LYbWy6YOJZwEYLsQZegJJFe56E6nmpxZ+JcGecOCCv
MwGtkuRIx4dZ8uIhI78EU8ZHHSzV30iQGSQXhB1gQMv6V6gUYX5wqvnQC+voiroipdm8eMw4pB2I
rSAsUc6RqgwrD0Q4VhMOyxgnsNyDp3RypSM5fwWr3y8b+qFQaZWBOMaCdY8PE16KaXDxB1NgHlZi
2WhSWiQIyUiPWE1Rbr0wAojWBO0xbVlj4I33ovVNDH0WxF0n++9J2XVFL0e95LvEjJbeEnzk4cel
MU4fMLPwEPntaF8lXennqCit6JXOvSCWjoa620DJiWkFd/85ZL5fAj9N+IE7aJ4TBoevrAetuCkz
33vQyTLQr4exf19E+ZocSDE0HVpUPd2bJXELlGZAxzFuP+SvDKLGi6GfIqs3Oqx3vWWKL5G55d5j
mgm+0QXm8WRNai72vt1TOAs2jbRSwNvj4i65fmk7KGRArhP5TdeBrJ8zhFT/tRc++y1YHm32MvFS
auMoiVTzBFNdMH7SFj6q80TG1+wnUVjiLuZl1z6nsFPNeeG9sl8lvuTZadhvAN7QNLllHkr3eUIu
HbmIunAEOpcacLVWV+LAHpXljRUyaxixTDOiCjXObMwQUk61L0uUF6yumLbbCVhaTvN2qPyJ5H3F
LLiRajXdZQlcp3o1EHqsw5DL2U42zqRbdJl0+U0n2vqrq+kgvPi+Nfwiiezuq0ak6xNm2qKLu6RP
l3eujHAa0Pvz5if0e/HC5bOWh8oPExKsI0JWX4v+0ars0tlCVpqDL+LrrXrylCPWA2sJXDab1UGj
3C4ZSB21QfQaAVyWEF4TKyHwl7s+b96Wxje1tYxfGR6/Acmcsc/mDogNO6LDvvVOJFLFL98vKK+P
eu6nvKpo900KZ3zMWWhW1xQqMY4e/G6ntehqHwM+1OUHejGaG0NoKY4MYjPHf2mIhycONNlNlvFn
35QheDIAQSOIz5nX1oKswVs7iuqKp9V3qZQYZaucHV6d/Itrqkdxpq3q96UrR/0pI35WMZQTRPek
YPevZSiTM1VxtnOqsyE1V3b9i6DQmYlvS4dC9tnWXctxl4wklCY+82udC38+Kx72HlagFx4xpPXu
BwFuSmt9umEPAdfzH6yQ0wf7GC1+cuPn11kMXJIFa9wYPE95hlI0PFWz0xzte1aotSkd21gKlR9N
JbgnN8AgfSDqlTSNNjJNvlsuzfNLgJ2c44v6cHAIPo09bd/cJ+56JKIW9Ek+/zNE2lusmZnUezxA
ZvhdWVOU/i6osZ/Ptju75bUa5HiaAkRbCqO66k4bmDs85laanBWmJ/uG197cyJuCe+z6iQL0oF6p
LaDvKGMAe8Q/5WLGyzkpjJfjQVuFP+bXRnVW8WjXLgWd6eIWZ48MgII/lPks6hjXpwoNk6qOY2MX
GLcdnZYYdbz0lk4R3ROi6nARj3VFDehQLFcLV/7AzlvknxY+wmXjN9RfP2kvsUpwTmDSAurc5UNh
1vBzHPGCbyxTR5R49eWHVkrsGpPYt7BVzUnkwfArdaNAQrBxhXNmxmMFGq1whPMcgjFcw2VqRip7
EV2QrIs2P6DL0cI4T6mNIdgjv8KZTpqEw4YCn6FL8ODjT2+/vSAdPS4rxUSm02AXOKnUnn+iIONN
WyKqZiQaq9HEsOGRZLsUstHd+eEk6pT02sVVVvUrDn9b2+25ALwCQrdMR/Q+f3qpDZsfqOFAoYAh
eKu7/nZGMcwflIyk/b4wbXF3mmQ5VS3a5GFx6Gbbf+hQA9ab5wTVcwnDSjYbYlUCsgP1SzRYTUo/
ZwttG1jZ6GbcOKNFwVPToEPFE+tiZGDWC8Olt4bRR1NNZfho07vA69vJ3f9a5ilYmhALnUNGgdpZ
I6ub/+ifsN6xOUOboJNlDCH63onZ2bZz2JgzSfYumOBzWJK60KhYBY3pVZHibLCT9t5e7jSQDj2o
0DgleGtjFdVvpYagIfpkiD7U2HnRv4ns9/hEnLilMUBMZJks9qu4cR6dpbdRVFtbVuIcUta7bxPi
qNtuhE92zefRnWjN8JrspEIuB8cRq0GMbXJ497oc9J1KW+bnu9fnJH2YHFYARWihr0z+MIH0MRV/
+JpS8KnPkcv29KIc3IO3IbibHAeMoJBnO7arGykpfHocnSokVZ+T8acUbRgkLRGmdr2WcOUUnSSl
PPo0OXdvon038+wLFWX/6EBxwkcU06B+xPPpw0mJnFCT9XYQ/1FDCyHJ6hUzbx2Z2YOz91i7yicv
SjOWO2xMdh7JpXTHPblcrmbg3fpstx3CG14nfZH13H4Q2DHckhqr/6xsV8dlXivnK5NOfcq5mLD8
FmkA1sfSXf+ugAdk7H48/P4dS9GDmyZw1oIsPBV1l/yRlDEg44/qAgg9OdPKPV9l7tSwkPgT+FRW
916Hx3Qgx1OwYoQFK3A09MyC7Nv4B9hDL6sgQsjJ4CwL4D6QiejNzs8E6EdsXD4ONs9nB0wYNYtT
hxz4pamj7N5pMoxreAl8F/v/PBJGGvgukG1sxVgd+kSTdiIIaL+HzR3NDeYMddNd8zouWZTW20gv
FCIQqGWUrDhVtsWkZUUpYedtM67vH/kooyf+mqwW8RGPd6vrkj1J9mvuxh29ITtw9+/phms7Tzx1
c+SdrJDdMBwBg+0RqC12u1QLm62Jt3x4jh98uNnkvJRjyeZ+vndOPISd1w0PNm02zcOACpT81CwZ
OTlcyXkKcZD+siNTLqInchdlXKnMKyvfRaRk04rXBN/fozXnHq8cfDFvqanlVcphtooNHUVW9bDY
jF3wxzLQ/4ZzX2362pJfXEod64WkPXDJsvBJo9qQYw94rqqPkdTk/IM/GMIdL3Qv+5ID9xPYRZ2a
b02xZNT8GImpKCC6seuogrgXOUuf6JVsXzyAxCRGOoboXeAORNj6lqzMZa2LCSPanc37OVpdETOd
qxvfjGS6Esd03+iYoWjeLobolLPmlSzXRfpVAWRfdlj1Ih4wfvDJJYEXSlxX6RjcC77zZrbk1utN
47PuckUWPIqJSe0MbrMW6wZszoIxS6f5HRTiAXh4R2FJsZB7LAaWJCLlbGf1n8AJ+WVd3Jgxi7XZ
w3zGHfpIbCU6UXEw4DXgYYntZdTpxTMM9ttSJX79VOgAxgeaGpffatYBWMvBZZ/o2iU8l1YGvYXV
TAhJcDJ0Bdp+jzkYymkUxPR1BOY7AkP7aDn8DN0dEvb8MTaD5TU70iL9F0x0quE1OQ3QaWzWL+mg
5Rml4j7sDfldtQh8vnZ+4XfETh3YouHGCX03Pwkf4sepKXJJ+ZPFe2ODGIwvMpPBHJPaW69o0etX
2jt2dxgXHaABdQulT+NKbxmRw3mLi9C/NoAR4TmKrCkIs90JXNWa9NYHttPkFEoM7RcFnsy7tW6j
zUtOqLctthUUKuJ/pU5DsXcGR3UvdbbM7FAg3jKHCrywfAn0BG7Gm04Iw9MVZ5hLM/YCQ8YS4irh
/EQ7PNMCEknR9s63pkIg2I0d1+ZtAYNmwTfj5FEFakw289mJ7suyNnOZnnctFJmIeV7OYhl3xcx3
kjUc9eIVZes8FAxge/dedJKaUfwuQCs8hHxLj/Svy4EWx7U1N9+yGYv1nAC8H8j2AI6uCh+GQsdm
IPAi0+3EAj+w6jTmXuzd82+2VVn2EyrKpR+Iwleki12qIPcuimqCHbToy+El80e2+t4QNtUBxpMj
boj1tBTM0msOmU7IzvQ6ISbBavlBTRARjoFNhDgu2qK94GSo4knb8pga/K+7ukUIGw3RnY1sMnln
i6Z8zGv3QOs0l+lUzH0f4/Dz9mj6M+YvVpIa/lEx1m+DCcvySmRobnHar/afKNPOHxQjyM2t5UUO
/zmQyW/NAyN2awewKDUDWPhNHtTsuIfKfyeu6++IcYxg4xrrYpNq52qHSNlaO1WFTgP7r6oqys3h
amAocpvk12r6OZ5AsYw+2Ll0hdA6NJZ71qlv3+OnLNpHQobvQWWp4JfdZ90DzvQVuJZqD/gkaLlh
n1V4GJCWcQ9NzuA6aEcEJKiQfsbnUbhjDEqyY6xR/bAXGq888mk437jHFe07jD7sD7xrJ0kkdOBu
o8TCu0BPYRDSCIuJdGkNBneaHdJtS1UqZmplLeULLeFreJhGLmynfvATcQzb1FFvBLs4I0wBKuiX
mRYD+7GBKFbcLdxKnVdQdGT+pe2OTAZrmr9gT+/8F0BpMw041PUyjUeZBZNo05Lim8/wM7OOKsaG
y88bjEAGqZ0b3IGnbWSJWAT5yNJ35R3ZM9yoInsOBxonN+OEqbHE6122M7YtdmFUwtA/2sdKzsNf
v7ov5As0u3MnQ3hGzKTUm7mDfm/zNDrkwvH0PnWdLMRRJvy32vTR6zCWw5vTRdlfAznD/hYQOO5I
/9D5g/9xxu5eiumZq3sGdyYj/QYaW8+8zjMwTh2/Sh+1KLjWkGZv1rhY/zXuuNwiBKSEQpEQjjF4
Rghv1wRu4EvCtP5X2xFqEWdB8Ab2PCx/V+U8Lk8VAPwHFQ385SFjeNTr+lOdxr7SPsuGpoxgnSQG
EugYZG0X1w6p363vVMuFvDWLk1Q705shAPcrwhDm7LHcZ/VzqGyQyUkU2k2MlM3ZZhvuFClm6Ddg
pJY4L344Gu5AFRh2KGaibQC7l9ThsIhhdWiPUfRA+EYpunw1FVF1QAfSpcYRXNGmS7MqIZjMd+KR
lpaLq9iHg+ujVp3VIm+/GHdiYp6JK0VfBFOqdzbk8xR3LNNPsg5odAD/dFtdNkFnxtOgPqcsYn9n
djd9hPYEiwONd0HJCBfqz12QsFHqzMM3RaZ6VpdVIw21eLp4Yz3mE4tICqItNf1HpRF+GTxFKxs8
oJIJcdrIxssG1HhFJ+Nwh2cf4s/xW0tfDIXJ7RafAJupbOxn1pTUktHgLMKggy2NXdA8Tk40PU16
kI9u3tavAeTK5MkyJZXEbjIZirKVHCJn1ziq5w6YqKiN3YFBn2IFnR/zUYmPzKeZ8IRnQPZvPTcZ
+AKVmzm7iMYgyVitYCVviKvO0IQsihkcYxfHpPPz3yJz9LvwO1hGxWT/VEUVnXHl6H9Dbg/XIg/9
i6rStDq40UQdVkRWA9VurvM/9dLfIb3emk7UK1nBo0zYtT32JKAi5kSux5dF2J17xYLd66M38TfG
QObn2yhrSuZME+Ya9rUbeN/+NFgneAr9/EE+OrLZAjCcguzviJT/bUOuAE+1XyM9syRZ2+iP8Hu/
eKjmsUBocoG5URvBiwXfX+IZ3jION4BdQ2O0s4nAzB2nac2nB0YQzN2gEBgXTFEArKS7Vq10Ra/c
Ok9BUGDRnRcVUW2/TOmtU7Q0xePilIDj18zznvDeWCMOWa7/Z0NBCr/HUpDdSbxwfpx4Sby4cl2e
aIwO1DPtUtV/TZOirM5RGgD3yFW+XfX9ZweOGONUQ0p918+6sm6+C9ukOTopNTGA/JcuUi+AE4Fe
W4UAk7ghI+e47b0JuqBsQGQR9BaZiBaTrJyZGDbscWcLUIsSBpIbf95zAteWsg6hxnr6tFhQZoTs
BkVeDVUqN+lxJXAfUCO33hfRPr22V1tzBuGoRJdDTVqyjxSEoAId0K7djjU/AX9kFSPffQrw4L/j
ZCEYHfVyyKFDwhdSG15cUXcVbMA+g8RAbRnAgVSoJm3KwF8vNOMW4DsghBi/Jb8O7p8pU4iSbpiB
vKTzWdfdAFpimbLUfmCkHHASVkCE2el7rV8S2SDHgnMv9FeL5UBBvyacd9RUbr2GD69vg2PtNARH
0s5Y1B+G4uQFsuwhxXA3gf0L4yZ4vSfJ1V/AyPUhnYU6eJrx+68kzo5nljqWk4xcFqXkX+sfU3hu
waDvrLuJdnu5o7qdb+M8avRW6Bj3mMZc2ZidWkaRx9ySqn1yXWvU+w6nWrp1psavTlZv7ODmKr/B
4JeW+DfpXiQHQ0PT0fD9B4LqzYH9lyhpWB0I1nFsFoz5l2BOYSbnZaWfgJTzQk9KZR7aIQKNvOmG
VAdvFVFQ/5UwRV0RLw2MFeO0w9WogJbhP4zmTxaT3o46QRvXPupRirVEWe5DxQX83eEmUr+sRZO/
Bgi3zHHIxz/UsnDBC/20e3H6rmh3NGmEl4bn+j/ylyuE7AXLGMMZwhGrVceUG8EAYuDmt3VwyduU
f0GnASRJOjZCsKy91alHtn05pNts9XTwEThyOcKd8MkCN1RSIux5m1EW8JybUp96T5XWU88khKPE
8YR5ajlPWdCyWajXnellGmDCiby3HPAjBq08aioC/OW6JSiuRrWb68LtHjD35vV/TYaZ99sPgmmk
shIP/jZI+mHelrltJc+ZRV6JRb/PPYG0b+sGXy3xaWkR0vZc95NMEjs7PGZRecILpR5c48MvYuUg
fkX0ASYkpCi7ptKJ0yg4WCtCRs2sg4b/YDlJmfyNWjQssHQcykCUvxU/0eDIY9UN9FTUtqMfvJ7y
649JoIPvi9FVDplQW8qY7RhBvnSY15hQBHXTkrUY4fPBX+U1XKBawB5Z5UNDo45kG7Qgg0RxhbbD
GgeM6RvaV4adjrUsV5EQygLBLI9RqiWTIcvxXIQ4mE4caGtwo8Fdp3BwrKTn5qxYa1aUNHpP1eo1
W5U4OCy5NmZN+N6jWDG1q1qaP6jouGqZPxdMFEiPqkSSpADNTH+9iL/h1vFz9IrIjP1bWWWNv61R
hr4WzmK2s1aQ1dzDFvPWc8V+rtbJ4snK9CfIJP+olTOuVy3I02KlblgAgdRI333HNggbq1MGf5g0
fLJ0bLnc1yrT4edKIUia7l13hdBiOP1hukinBIHmJ8Vb07Zp8jRaOIQpSAGP35fr6+gU/PR3tgt1
4d03lZPF0bRAyqWgTjfDC6+dAv91DdHh09UpjyehnOw/jpjwq19mifhSrU5CxMr1nx1LRDbZCD1N
qGvVin+j9v2XhSnBPg0UoXy34Rjmn/idgNUZ0ZWUhoeJd5vaxCW2pEsGo2z2v1w7JcUcLkR8ubWK
9G0AzRa+UEXLzMWTE/1aJgNCynPCK30T9aVz7gkABNPqk2vsckQKJtQZesEQ088NGJMahwHoGy6G
5aEWS/dJbiM3r2VYzUsHl8Ll/3lXSxEgueD+DKzW70GCgI4zcERAskZFzq+pOxmvzM3kb1Imwu06
RF7+NwEvejULvZxnp4haVnblEKiDO65cQwEwqkOWjwW7mU7Lk+NydSXVy/KLSnAT+Ntm7sNHGsG5
eBNIYdFctnX4Hxtw9TL67gQ9RdRTP8V8/JZ9bSI5d/85oJys95n4urVdCaDdS2lByxu3YpJsWmlN
tG94U/ZHcj+tTt1Eu5Drh8SJELan7uiRl54gOZQ1Vq2oL9VTGIUz4TzmLUv8Q4sSJM0tSBbqVmHh
bmNHSuKRQFDhoZN2ntmyCqtKnz0LkJ+dG5o9YmvtdXhLi46EK3eYZMumE6gLlDYIZTkRPit2OiXV
g5rtFjt0yMlMewYgyjZhuN8lqwh/VjZLtHPzFLyn7tBj+yihbBPvsKhJ5VboVtt+redox2Tker+j
hjzxFlI2y2IQT0BJcLDmmpUTfIZNZhNMRDRgU/bqDRalJJplaEy0nG3l7NaxgMg2slqSzAFw17DA
uNmdSCztgWQMKm+6nz0y4xO4Wm/rsZR7w7Jvl/uC28l9YW8v4a8GvDAcEOClzZ7ddEKeluLfs5nb
5r0euo7lRzEuKUbPO6SVGReD4T7jgkrgeASYAz0xrb5HTjDzFJaR+z/OzqQ5bh3b81/lRa2b0SAB
Th39eqFM5UBZsizJ44bhsn05zzM/ff/ot3EyMzLDFXEXFaWqiwQIHByc8x+SBz3uorZB5KK0tc8l
Cmv217JzkeBsA+4dD4E1wIKVzn+moEcp9W22qBV9Ckme3xtjJ5L5TklQZb+EsGLWjcDiIj+NBN98
gF3QOojs8Im/sGv0+TPkBStAJinOwu61wCPylRbuGGCY4QT/IKfeJR+qylGIuQOc2Kcaa0hWbAO/
EjX/lm+4e+k4Tsho+j61uFmHaUCzFZaqvHOmAEi4LQKeEDQrgPTqQRA/ll1Q/Ep9x6UMoINlgL0a
WTvL6ak4LV3wyQNtbtaf62j0f9HJc4rvAxcFFqHAzEmPNL+u33I/lPgEUAl88c2KAkGC+hP3h+HM
35ENK+HokdjBM8SGHoeikqBjdqBkH61RDId0FuVDHQ5++wb2aJQvi2hBvW+NFg2FbdlVE94xnU8c
USEE/lfMqbLwlXaTwZgigQIrNbyJ9hNqmL/woeI5GjttSJsp7naV69jvK9UnR8NOqvtKj8W/bViG
UPshCoCOw8WoemfNBq5kFMfAi80cyR20CSHAdEXzXi9yHkEdZ8MZUdvAtAopmYiyE3Ihwpw/1Bqo
r63KzOFLHmSju0+wKZ0Q5vJdHDJkTE1igwB/jvEkwQO9CDwbfGOcv+Q0xMCt6vkcT7AyuNs39Kes
ReeUDOOuN0ynfKNZ58zHAD5qwqNnclDXIy5Wh9Dsa9pIU/lIazKvYQiZufzRhVb50dE6XSHKNA3m
DA5I4//Y5lP/bOV19w5MkX3AH0mDSpQY4C7yAWWEybXdpfyfo6Xk5v38WbZlhEKZGIfPAnq2SZ0J
tqroM7ZwxLqqA8lSgAVl7r7SbGKNM82JNQKZa8I2xYXNhCKcxXrxGrgIxhwjQhzIza4gv/Ytbn0A
sdQYA/TQ03vSrRk4hqtKuUkABef7oqMjGgCJVqjhA3c8ZNZoJpz7vja/AvYs4paaQ1xRF5hncJzy
oGA/MEI8idD5ACA3epybLC3QWXB67bmfnQH7usq1xPux0lvhEcvgNPIKq7/VOB09J0Ir/U922WnA
ZiRFn2PoG8aughfiZcKanpSa6M9qkfU48bRq0A6hH7uhHmf8pNZSRB/x3pg/VppN1sZb0N4UDsv6
AS/M6GNDR2cDLLc0f9KHmEsPp1T3IetwUdogb+vSk4qxnYLZjI/FAwYLyTP3AkwpngRSu4/syqWT
HWfQLHdNZs8waoaIIzp6FeqISD4r6r/4HOKAi2+4biHn0pQUyeONnpI9GOBd+lCoQ9IKy463AeeT
VDczO/s1HnhZopkyD7zu5aQ9l86kQXvOlrL2uxl0O/JiMcQhTLNcs/+mo7CZvE3NmASoDYqGsoQ5
uLB24H1RU0bsicG1HmdVsZGYV2TaXadKejKVg/ML1gWl4U/9C9yEYK7+sUXd9bAo+3KC1QlLqx2p
XhbA6PJp21dhjjU10sgxbu++Rpu/eYskqoifWqfox0fwOloZ/HRJtmN/Ry+NAwYEHfmgYO90wJ/x
08tgGD/x1psxXVG2cIMUXQ10KQ64x8DEMCden09U9p152xVG8S2q9aLfx0qraCbplVTdPuYi62AP
jvCV8o2dgSiVB1pHYfg17BUR6zDhFDuVOz0Hrme2//zrv/73//u/P8b/E/wqnot0wrjqv/IuewYL
0jb//S9d/9d/EdaX//r487//xTMEQVLTRmKGrM01hbX8/cf3lwhHP/7X/0smQdZCBiu/+1ZbVVte
PsM+Fan+2TJ4T0A+hDYOjx8L9ka4E6+X2qGLPyb0uCJQStd/jX36YwybUjfOIC4UU8ulm7r6MXTy
Jmvg3v+a6KA+troq3S86FJv23uizKdtjmwM7uUpCUoq/HBmNANM0hC0tiUeD4Z4ug6HoBGmhNnwm
V0z2dTZhwmOB1bNtK3jXDdoP3c/L/fUx9eVf+sfaS9QEpaMrKufo+9ms/+mgoKcoJYFSecHuZWge
HdlZaIS2yszu6M3SgEIxDAeCO/hTpv5sGtBgsT0w3ZTbWSILhjNIRz8jKwpxsCjWxhSx6o6kADvV
BS6pYW6ejHHZvw565ztekPGweXd9EqtPJoUrFa1o01WGAnDlytM5GCzQbAa9eJlsvQelVI7fkEbs
7xtDIIUmSWq+TIYRHK+P6qxWTjeEbjjUzJaNYupyNWoxN0lo+lbxmuK9DAUyd7J3fQLREVbz3G4o
Ctv0mvEXPoYOXiw3tql5YXSpbMVuNZQtXXU65w7obt00onj1i6F9STJpvgbNghpG/PLGUNaloRzT
kODzLJcRT4dqDKnRFlDFa9PysswBgWzgNtW7LnHHXW0L5+P1hV1/Tt1QbEhgh47JvtTXUzPRD6pG
2BgveIxCowjdpdlCHWMDzjQ/UPane2SRHl8f9XxBGdWkjK90gyRcLX//IwhR42CitOBeioQU/W7W
rH+HDRVsemfa/OOvx1q2qWU7po7Erb4aS2B1aEKj81+scEA7Q8bIqMCOix7SXFbi78KKZDmVVLrt
GLqi3Wotn/ePiSk46Ral68UGalEXQB3w+7SQg1AmMqDT8VjHRDSN9On++iT1ZQv+GVr+Z2DH4isS
R911PMPsJUrA5PgvduD06CZKJJcD6iyYqTc4EUTDXH/PLP2zWtyYNknT4ijhI55RE2ktOBgDbzl/
XhqoU1/oj9d/3fmm5kp3iXyWZbs6cgKnq1KFZTA0iGi8TIgdTndhZlGPg7etHvIGe88oLarP10dc
R1qWw+blyxcQiJSYwjgdMeSZPDuhpl74XvpnmcNjaKkGgNO2XMr4qFkdlKXRvIcG0+4ifJA313/A
hR1OoNT5HZS1dMtY/YCk16GrdIH9YnWjcUxVQwmpTH3AuH13Y6j1lb5sugUXRIAF1WZyr51ONohH
H0n40noJ89DdlvB7d6CyeQzSzd/ncflQkvLdwcOVW133AZIXBdiAes4O1+d8HqRNvq7JjxHMXKjV
5m/x7IFPMJov2uAaqBiPjn4s0/QLrH5S/AKB3T4V0xaubvQfjKy4T13B/hKWs4qa7jzUrlkq9QLi
gwaoZo72dqTwtHNm5D3pRr2vs9H8FVVO+XB9zuff2eRK4joksCiJhPDp2nMrOdAWGv3FiMle9Xgo
RnSnwnkro6b/9/Wxzo+RZdsCK0Jl0GU17WX9/wguWIoXJjmy/yKAM+5E4y6PuNDcg45uN7kY41v5
ytnlYIOtlDYRDVK00H9vvD8GzMBa9I7I6OwFml4+YF8ZywNqrxrl4Mg3653Voi2bYWSEjtUUYGSI
ZycqqNgWzs/UoudPUUW9nd5Wbqcbu+iKd2FUQ3svyzB+ckPTff9XK2RZQNkNVEkMVggqhbUKNH0z
dfXs6/mDMefzAcmy+lBomb6lAZe+BKG4dfRWX4TxpDAsPomOMZoSzurrC8BGGN4nFR1JFw/ifIA7
71f0IZ2BJgXi8c7u+gT1JW78Eed/j0geaSMo5nDw7dWIPUiJAuhS9UDvuP3oKi3bK2XkGysU4zGS
s/yiDSrB6W8ECFJmbbKf6VZvBW+We9Mwxrcbv2c5WWe/xyZLYEMirWit9iR0lABUFopOIGXyLMS1
tZY/h7j0w3/8krbbsQ7HRWZIpPE+ByqDaPSUaK8KCyrHk/jZfvwPfhDgI0dKBIxIFMXpIaE9pwOX
bPkkQZb2GxS+gSconLjYnGYs3mMQCoiYYix6SnhxTnJndpr4Jy0htWz7TNFdvP6LVodo+WK67bou
StTgwAgWpz/IFdpAoj+2Dzo1/Z1Uhv6Kh1G6CFaU6LvP8pfQqRRdH3R1/y2Dch/ormUBdzbE+v5L
OiyOOuobDxVi2NkGmY7ZfReg2hds6e+5X50cgit1skpiOkNd+w0n1b6+sVmN5bitNgdZrISdRxQx
DXcVlpsuxRqoCZuHcEynY4sdITqlYvzkRvUTqb5C0yt8X+BR/DNbOjU8fiWXU0Wx3MIk94AtFrrx
dHVGlH4JI7hrOf8EPWpPAZrPd35oRa+TtO1DJFPQIBn1RcCz36+v5PqIOzyY+XQoUyqs7Njip5+v
UYmQvNnTY8lPx9bIMlHSsaP33IH2RjekfLk+3upCsRyHD4YACRmTcjCRWwLAHzE3NOrQRuVdOzqO
2wsYp5SeR7qMVQDx7i7NJm7wv9yhjrNkZVxfzFMXZ48rC5YClX6n9VQryoNNvRtvlwnxpFY1G8us
xnuEH4sbm2O9Qx1GNXkFkBuZgsfwOpA59pQB+cR4wrEd+oYZVDnzvZXSLDlUoqynHepjmnYcG71s
adeDatjEHX2fG5OX5z/EFeifGNyqJguuVgEjFwB7aohfHl6AYnhHly1sXzKA5Rl3uNU1X1SnW3CM
O8p9W/S3R8zB/b4dpze7j8zmXUu7VXyirmtSHkHdWERfB7nYIgHrRf7zKQbol7xUyIP4W0FXzf3R
KFRA73XA+4SgsKvFS4mCbLgJ8gZdEdxBM+DMjtWGpGnlhGQQ6Xupi2ODThEOTpka6ZhOcaEtL9BI
RN7QZV2PV2cEzn4DWUoL3uSA6PTHGJR9+kx+jTbiiEJ2Z9xhFOJkx+t79uyM8DJ3TSnZtrbg7bpK
QA0ge5EfAVCympzWaOIP1h29RaR5jLn8SUXFufHRls3xZ2Bh79NOE4bOPw7hbRVYkgYeObZzmSeG
sf2AcG/56rh2cGOUdWLNWVyG4VFt6Jgh2voS2v84iyVSMjHI88wDqYFlNyXDY61kAI2GToxP++6o
ZQg+4vUePgWl8YRQur23wym5kWSuEuvld/CeNMHG6JReXGMVg8ZEor2J7YMXuGr4qKo02uU4kHs5
nov9nYZbEY70ReklfVXdWoNl+6+W2qAmZVEnsHlc/K5p/bEGOiqBRRnpuQepdhGsjuenDE2l+2HZ
hSPsjiNgH5u9myT3AlTyJqUg83x9f53HxOVlI9lcVM4UNdnT70A/3okt6nHePOloaoELRRcPAu7R
9ZGrvj7Whb1sgG0T3JoAegkKp2P1Q9HZ2M/zzWeIigiujtajdPzJ3AXxEHwG3Y+vw18Pyce1UW8k
j3Lk+oqJm3AswywMvUZhgqT65gEuIfj6DoCZaeB5cn24S9saVWjeSeQHxP11CbgWydTSFQu9wUq5
UMekJtL5hJFxTHaIT3RbmAMof0xx+S7w6RJMTou6dF39uPFD1qkR+1oR+alHCw4xF97pWlO6ZI6Y
sXghLWLiBgk2gr2o9PyAqYjodOJMFsrKtI8AH6cZbvK0vavFQ6x/wwDDSN8luZO/GmA5/I3tNNEj
9t6YK+A4bPxA+XQS99d/8VlGwy82hW1RNycFtxyxSnd7NQJ7qIPMQ4rWmI/DaI+OB9toTL4oPHXn
uwpfNfltbIAbbngCGtHWKihz382OqQU/QdvpisIl7Atw0W49W9odPRlTbmvdDQxE9smIYy+OcAJ5
msFS9e8r3UYywRWIRTWbzO9ceShyVQMdAhGMyOn1CV7Y/TygyNmoTlsWD7/VF5kKAfe2iTykM2cJ
nBrnYBXYzUdzNpzisaXr8M/1ES/ENouPj2ATsUUa6+LFaMUGtXAt8YbJ7bdYPJlAVu3Ii/M82pXS
aN41MsBysgzij9dHvnCJWBLZVUIrdwj31+lcm1THIKuKYo9CN1r8IR5QCnSIm374+3FsgxxYwcST
pMGn40gTuL6OW4mXSGc8tvAgN/qU3LojLpylpbhGKkX0oqq1+nIAruXQuUnitY4q7PehRsXifgCO
9GoEBr3HEe9I/CWK0b/xAfULNwRHl36SrQxKL+szMWBqwcrZcF4labKfi284LadQd9FxMq0ALbEJ
AajQ7tGXQa9gk6nBfrq+xJc2EVeEsKj/kFgaq2M5g9pxW1XEHj5SKTU+o9i36CNvQ0fXtlkDvRUi
ldoExjzs/3rkZefSUaP3v6Q/px+3LpWcas2PvdKS9X0yIAc6ATl/N46x9WvEEhAzjqCAfuIaorxx
N59diy64Yirogm6es9QaT8cG3x1ETjcbngXrbVPwv/owGz7ygbHIbryCznYXRlO0DHV6dTQKpFjt
LhPgRd5UwvBw2DagzOGqRcve3eCCjjp+aUCcRzvib9NKkp1lVBIwQPhUO07nV6dg6ichbS9F7+OB
1xDKV3gx3eVzG+1bGhQ31vP8YuQZxHuEO5jmLaX0ZRX+yHUMO2uX4olJdAffD5URP/c4/qeysC5I
JrD2eZQx+zJH8D2ElAE10dgVIzo31zfVhdUG5WZTW6JxIQnEp79DWXGi/MBXXtNW7r5pgV8iIZFv
VW3LxcNbvOVQyW7M/uwMMXlJqqlIfgSVnFU4jHxkNEfhSy9tYisEYdvNIFoG0uo7lwzbQxQRBWvb
zOxDDb70xre+sJddagRUbHj2kmauTjAyz0XmGqHyHFhevxa5933b9+izA7VFxuT6+p7dckyV5iXd
Z57ZNsWZ1foKveY6iU3PNOYq/ox8HbI1qHsXT6C0EsQzggb2wfUxL33TpSOkL002Za4nOGtcMlnQ
k9ZhEgdFpYrvfa1w3zv4seyDRYsOiGwWb6+PemlZf1cSTNCsRInVQwnjohI0R6u8SWRSIJfV4IgU
Bz6lWj0EWXt9tIvril4l55VNC2fmdF2z1O5iTcuVp0rCUIvp2IY2vr6Lwum7RG3Ruz7cpcnxLKAp
S2mNHuby9z+OawfDLUKdSqIkMWWb1sCRDBVj7T5Hu+DGC+TS4aDWK0lQbB5h6xdupVfDrOgxQzn0
1UbBbEBtOY93uZ1LbNem+qOYu2lLcRPlxuuz/N2gPHmBLcUZh1DIO4ysU6ymWSOMEBgINXgSZfjM
Ae88l8UGyZyxxrUPiDrUmKkhELFrMVbGuFlxcKt4jg7GHDcRiuw+fP47/r8xIp7oAE5iN+coUnwE
b+EbNwAClzaBjcoCoZQKLCqRp1/Fb30/qCNIwrMDLLEHDoqOhp0d8pjHDW5M2o31OUvjWB4SH3qL
wJFt0vPT8WZg+WU1BaifZ237Ew9PPL5MP7uRYVzaaw7NRFqKpsujax2SW2eshKiV1xZV+4oHVPbQ
tshPRc2sbgTi86GoRVGFIzD9bmKuvjfWCSbKSolNRtyLjR+2xn1XKcSoo17eiLpLoDvdWgwlOTkk
jWT76wZPHZgxgaGxPQwyDEDfjXZvG1H7Cch4jz+g4dyDrfe3kyy7LYZq9Y1Pdx4TGZ6yyvKoomHr
rj6dRIUJRYrc9abQmd+lpXpMSpR4Kbv5d6kEiGiE6AtcP07nJ5kxwRrZ7FHy8fXjF7XIPOinRc2C
8t2LmEd01uxB4sZp509mgcd2M/QQswvtx/WBz/fpkqhxp+s6YAvdWd2vjTOUVQU+CJf4zFKPpWpQ
cEfPuUo+XR/o0v5Z3vXLK45H6u837B9hsUfsq5ok8SIc+sEzgCK+i6zwYy1Y2usjXdo+LKNaKrkC
yMrq0k7CVkSTETheGdYamDarxXs0quMHfRjQtEvyqv+QpHb2dehE/ItChPzbpxVZ85KxUKqxDCrn
q1NJNaDUtGyyPCSl5vc++oU4LfGO/vsYwwORXNThpJAurHFqfWwrzUZRwYvVXGOxawJCOiSUHP86
yjAO9yfPCcMkoK32CCXd2ZlL2/JIsJ1vtprzB8hFNS9H8fP6pzuP0qQDMDQNoID06p1VCmSrEJ9z
zqXH3aHd+0LPdvQyzU8zFIwlLcpvfKkLx04nuyTQWLY8f6HR8Vlg4kQaCOTZV2SU4q2iqrqhO9d9
haGR7REb7LZAy251oS4cB4qUNMPoUQLFWD+/iwgDQqzTbC90c9hYGm2uqU2TbTc40f7vF5UKpcX7
iAKiWn++MNb63/RLDwox/azA1SYEqXvAp6pHfkXDyvD6gBcCKNNyAE5y2aLTtroqXA2dqrKMiSl6
gMJzbx47E79TN5Im8id4Jo9Gf2PISxuHxjq1YJqMvDlXG4eXyVCh0iY9t0f5OwBH+6AMKAzCLhSy
M4l7I8Zc+nygHii/W+SvXIyn1zs63bOYZCU9OqcADoBhIEk2Y5MyOD+uL+aFAE2jluc0DUvyLbEO
Ju00VqXopTcXpvtZ78N+65hjceOIXzoI6H6YlJ7cBTZgnM7HAqlVwFsiadXSj5WbaZ8wKMi3QV9Q
GTEbo9kgD/mtsOrxRrZ8Ya8YS4x2yJSV6ZirYI2mfoJrIMm5Dvo3v4MMa31qCvezoYO0ViPsiHp5
911f0wu7xaBswCW0YHwBRJ3OFiEJOyz7hGcdpbF9GyTBVrmF/9YhULKtYGhGN1KKSwMijSgsw+U7
It55OiBKBdC4B16xfdsoLMyj/mjkhn/ELSnduWbz8fr8zvAYdGMoDwKPoWdLiFnjvERcT2bkdtJD
5qfdmEGM3A1SHdtoGCAnjOQDd30kEd/oFWKZRV8/FgvVZ+AsI/MQNsONBb9wJRtUMOgWcWFRrll9
ZRtRw7ToSunhRw2FXdbh4mrS4CpaD265a+AxHHChT1/8tDLfoY8mbnXNLhxYACpUa3gCOEquwX7K
nx0/6moDf57B30d01b2xqpv7sCqCG5O9sKXJWbkul84jqLPl739kOmgJShP1RMOLM0c8QDVBprXr
rE8Fb59fkx1Pj63sxf76J7+wwkDsaFfwHiToytUKt65p9/ZoKi8XqAsjc+52M2YV6Lnw6HJ9esCI
DD4FbauXGwTj7QdbDWF3Y+aKma0Sd25TkD0mLbGlfX86c3QoY2T8ePSA1gy+Rs3iAN6Hxvz3pwkk
jUlZdWnXC2N1vxTpgCZfofPs9W16GOjH7YsSb3mRwMuTOR3f62t7ae+4BF9gK+SVjrm6XHBhHvC0
pfdVa3r2c9SU5fmq1p4KCAg37rELQy0Nf2N50RMt1gkQen6BVqtUeYLC+Abl1xE3zRZR58AIEVS/
Pq8LUYncAzzO8uyQpAann8tN4rmXJZdmBlz9ze15yd3BAsT6SWIsgfes6/g3hrwwP8q1vKs4hFxp
604OvJiY28wxPBhc4l1dmCXVxAY9Pwut0+uzu3AiKNwRa5bsGKz16kprIpzm/NjHe0pfsDom+hsD
yY8OvzKaIXrLfvyqycHaDSgb8KyczJfrP+BCHIAp51A/5DTQh1i9I6cotfPILyFYAvHWIMnLBQyH
AA7iG8aoo1UEgifZQM9yqhsn5ELNmGgL0QnoNQ8hSjSnnxYmc9VURZiSBZn2BFnQR3pOWFhCzfiD
4yimOSj2RWHyNBh6vKGTbdw7c+j8Uq1t3V9fhwtRwQKIiEwkZ5UC8upDJKMmeEmL5AGAgv6LnZFt
yjQ2P1wf5UIGczKKPJ1xjypRh2R/8mCK2N8a7qjwIgn8u9bJik/0SV7mqKy9LspvgbovfWYuFpuT
RC+NqHc6sMqBdrpQ1x8GiGHqYaoRc3hzA1N/pfWbfmtHgTCgraf2eCNnu3CW4GKQxlBDXRqGy9//
uGfiVjMspCrjB4Qg6oOTN8Y+jnWMNILo1v193k1zeciS6JJS2EReZ/UN24G/Sew3Huw6VTi8wMfB
SijKMkw3urJryyOWgp2/C/CuxGx4zLnmD1UF7XjGzxpe0e761z4PXSApaS8tTQH21DorJulJZn/K
soeYtL/Ct7Seog1LpH+YSnN437X5La7P+WpLHlEES+ga4NrXaA+4UYEptBif3HDM9nkqovvKzJot
gP/0xuTOd5QE1MdZWQBoJMerHYVvbIv1EeS22Kqa76Ee5Wh7ckTR9clbmOehkW3F5KKjeH1RL0xx
ARRyg1NLAFq0ug96q+xizG19D9EqJFMpdWWPWFLlxaZMEoAP10c7P7BLdcbktQaG2yZOnm5fCXMV
LxTwtkjdOk8psmj3ftlhYIPzOHq6U9e1G6NckOuUuP0f1wc/n+rSL6Q5y3xtgyTidPACmoc9YIrp
mVFGVS/tpkX7M31Kg6i6kT2ch7/lYQOSgIrighRaZWYApFCxwyTIa/2KmqmZGvsB+Mr9X09ogX8Q
9EkBDa7Y0wkNtoGeL57q3oT5+/NQIuhGh9+977Gp/Pt9YprcaIIqjb1QPFaLZ0d2WoJ2mjxEhvJd
OGdoUqMCDlE5udX+u/CdeDMt+HnOEZfoakvGQ65hIyB7b+rs6DveX+lzHmvpVpvn+MZ+vDwUonqO
tTTNndUK4hBSCtSuemQ6i/EZSZH8YBQqv0de/BYOWl/29mmizEtbUrITS2PRWIM8oPaKcLD83qva
trNQsjR7bE5H/7VQlflV1L6+D0JQbXd1RhHDCrhStmVmDAcjxYyGqFpiVYsp7/U9dB5UTWgcC9KG
tNo+6yY4TY+loZsN6CEM2R7V2fq+Slz8YVyHEIDW9/318c7jHDcJT0JSNEYkEznds1mNV50R48CF
2AGyGsYU3Nudn3ghYjIocYx7JELV8fqYF+a4JIMLA2qJ5OYqMeqAeeQp+pyeRM33iwao+dNYhQho
Igex0xvM866Pd2FXkRW4cHmhii6cjNM5tu6Itk4WdV6DaLSXI458pKQ/H2y70ff/wVBA2gFF8Mw+
o5kMaVlWoOtazHvT6qk1A/8otQBfUOH3/8FQhJmljA8YkeLN6axwBO9Qvopbb+yj5tnRdHdPrqu/
UeNwbizghU1iU3cGQkRtyoaXfTpUhMpGKSqbWVUj8vNa7R4GG4dXO4yHx7qaEKuai1uv6Qv5DrU2
i2IF1URIG9ZqgoHb1I6didorhhksyxbBE5+DKLCu+T7XOjTGvvJbA2/VUKeSgZzxonIuU/8n+ixl
83z9y17YtCRfXMwgeizqOsvf/8j0ui7FfLkuAIOj9jt9aDE/CI95XaFJxytHQxC1U366uT7ohZ0L
6hPi9MJe46CuFt5uJioNs2o8W2bjfsIMbBehBXNQGvpJ14e6NL9lnXmHuqSX9qpuMGC1GAp9qmlk
YFOaz5F/n+t5fmxDxCpDTNdujHeeelBphOK7tKKWvvnqSja6nodjaNaeSwBAoR+m+4R9xqHMiw/Y
HkWHZnEQQ+anuXFuLk6UbID7mUNzBrdAtDCfNDyDvbExoze20/AM48QEsZykyCuW9f31hb3wDqRE
vRwecl/aDeu8PSbbKKu2pHkCMwuoWZzgn55icraZhha5mabGsCSYIgeJyWweeTJlwb+TWku+8ZOa
G7H3fEdxoqAbAeiB3E0h5XQbhxMi58jSzFTeqiHgw/bzk9sn1bQXjV7c2lTnH3k5vwQMMi8elesu
ch/W8aTSSnh6VVioZCRow2/hF8mPE4rib66FADdmWHGyrbukvMEtPo9a9AV+97CXti60uNOpgmbS
JySWhEeTpNrYTVx+04c6+lXkGuoy7uJgbLax8/36576wwODRSam5TA2S61XUiuOKnzJgFhzoiMup
uHXe55nRbJ2gyW7s5EtDQflcUltGgkt8OkGnMatQmZSnhiKR33J7nI6IpyBCKBDhuz6r5blzmiyh
D8Km4Y3gwFhbF3ICrspFZ3/yAvDHO5qpJkLOuXlIARgesOIFDtBo7kGLyxG1iTK/vz78hZnauLny
ObkRTMrHq5kiy5stRFPPzRCgb3iM3A14ldyhLtfdSEHPwwPgbWCvkpI91Lx1ctIITZKCJpXXK6Rl
UDhCXhDXpl2GZRI+VnW0uz61S+NBSl1QHcge8IA/nVpNFQjX6rH0MGdRxr2RD7q9D9CM/pyVHOSH
muNS3LjLLiwnOAPOJCgHAMGWcTomSFh8AUM8KYNatmjJpWbePLeo5f0o3XpI/5J668CCJuuSipx+
ORKr0VpMEgUW3bmXuUOZ7edKuNlOLkCwxzavCn1TUPG9EeYurSp4rKXfuog7/M4t/ritqQmWfepQ
hU7wh9si+p/gqhhh12WVP3PNvQV3uDycs2BVlgt0vT/1cbEgcv3MqyvZPFpzU+7a0cggYVXZftCa
WxoCZ2wDVJcttQieLNh4E7bG6Rfscre3sTaej3jJBIZ76GvS0eTOwcIk3aECWzsPDsVq8TFXKDxR
/3HaEpfwekYd+muHTYD+NMyOg8u1ZUTaVw1dqHIne1R77zUBA3ffwC4I6k0wuphih34dp896F9sI
yxcLPeCb4wIse2kwAEb+LQoRj7t+LJac/M+AQ48O7NYC3aBj55B2nk4wkTiwjtbkH4UAdRRzY29C
a8o+XR9lHdZYRl6ZLCWVQ5AVapWEiKLIQ6jg8oh7V9Mfygnd3U0mawtt7w4V3DzQYfZlprMNASLc
D8443Ihs653DLyDn4h9iFleUXH1IvUMW2RoddZz0tAjwGpCYo2KbHAbdU9yKtMvvliajuBEBzpIS
QgcRjlhOs97mybmszB8HpK6wVp6zwDjixtRSDK/GfHirzXoIdnQp8uF5HpLB2fma6/u7EvEVfMjS
Mgkeh5IexX2I0H90Ax54lvDzm0i35IJvhlMG5eP0N4WBFYAyLqdjWlbmXREE9cNIZ3pjQjra4BWJ
dRBM4Y2DSRc10CTYl/jV3aoLnH+QBeVNUYzNx0tt3WjSyY+0CIDxcWC/3NsOA+IQP3q23f4QOFTf
yPDXGdIy56Wmwi6nwsKHXM1ZTThGZUZ/DK1hrJ+TzE3hdoUTujQ7BKLDCA/EGuhsuMFCL5poGeMw
cWMzrK8DfgNQO+o7uiBekpCf/gbU/yMMSVR/xG/Q+Meap/RTWofpU92EtzAi58eaJhAxi+yba/ZM
FmHGNlE0g9khNZjbGHdUzb3FK3Z3/Vhf+IYERd4XZGG8ItbFWzczc5AMQ3/s+3J6rFPo0eh+4POT
juLOQSPwRs5w4SMuGjakKP9Tz1h9RDeG55rrc3eUfL3hrU8KXjNdJuFyYR2ZWakHQdDwsZvEjfou
SFslPlyf8TrXJVzyuiAR5DyzbdfgBqtMbLTbg+bIJovxe4hVPqU7yImQb5LKRj8s16IOX9FMYsx+
S5rqPIxyC9Fo1+n+sInWwURFbgSCOBiP2aBiDzeYzpsHrG/HFhOdRkvDbVRozbs6j+VO6pF2Iw++
MDx3BX3hpQqCWtyy6f6MZRgZF4bqfIDXaPvfBU0HIW4Who/lkKjNcI8kVzBQXAYUfm+PiaHAkGbB
6/VPcL4JQBtCEiHdUBCe13S10C7ycSn3Hmfbhx3KaQOE3dN3msPE/45pYLBNgrRzUe2y2ltc9fMd
D8uHBw01PLAtAN9PlwBtvhKpm9k9jr2OX5Aws3dx5WTPvY70Y+Uw6vXJXhiP9v+y1gxJg2S945G7
7cN4tI9NUmG2XEjZ435aQ2VrSo0nQBNUN7LIMzwNRS5mt+ByFyYXwKHTKeqlzHyfsHiULZWYZ1zY
54L3h5hok9uVL5GxrMKCXgZ4migie54ioMlj3dfPvHctB1FapC8Q/Ij98MZL89JquLTlrIXcAFx5
vQFTZALo2bMa+FJ4WjC+ISFe3fu9SB6zUov+OmdQNEwsaHpgWwFErHKjIY/tFmMo8xiMcXYXtnBD
imCy7vVAH+8mAQf1+sc+P1/A3qhg8JaHhUkKf7ryo2JdMawJvK7A3+BuLg2sSmHH69+tws/fVb1p
Yf81qf4jsvAYFrl4mOSH67/hPMAR3BgfKDrwVPLC09+QWfSVfdkA1xr14tA1OMonUZji3EDFJA+Q
PUyJT3/Z3WXL0d1dgEQAmWkVrE4ViVDD9kfIGRdyzYDSAQdobxZ9h0ti2rh/i0f9n+EQn2RYnrpr
HF5Gi40CxRB4KPq524yO7d4t7HyHvMAtjY3zKx8NJDaqQxV+aSOtZqaXSYnNkaFRCNeaI2Av7S7P
rOTrTI59IzpfSOuIy6Am4eOBP+AdePrpSl9iMKp3uLmZ5ryTCQ6fuRXMd6WOpng9DGoTj8ilojOH
5zpkJNx53XB3fftcmC8PCeZpkuRTiVqlu36qBaLsXffYdl2xGwbzgzPN8TsfQMr2+kgXYgF1Eu7i
RfSCgLwKU1HqmrOJus2xZz32TpaL8q6WGCZs8j6tN2mQwSW+PuT55ND0IV2lFsyLnvmdLnA0KwT7
Bw1JtVE3HgFAmND09eoAqay9oTdx4WMu1TxqTkvnbGninI5lBEOmB5grHOeymez7qmrEL+oj+her
T/BLibO0RSjFqsTdPHXicVZa/BmTQHUjJP3eNKfvQ16ZpFu0WhZtFrEqm8RZm7sDSsd4okRwyxaH
ca3wEA63rbcZz4gR9X8/Q0V8kZDZt66qtP/P2Xn1xo2ka/gXEWAOt+zcLcly1Ng3hD2eYSaLOfz6
85TmAMfNFprQ2QVmFvDC1RVY9YU3fBpxLakerEFNq3+DSpmssx1Piv1pwM0Ug5m6yY2fTtLZIfY5
gxHxVgRdnJ9GfRLd3tOGAhXluMZsyE90HeNNPAJx4vXxz4nn7zj/ROrXyMOOQBy0umqivWWmPQh6
2A36dxVvt7/RxMIM0UXK29llQxKmz25R5vjsIZSxpjd5ew5hCRASOajokM8sF0iUc2vAKK9Oo1Bc
7ORRFw9NRzl7oPjBbWTf7p/B2/sZUWN5RdIZMXiiF/tRGKXOsrNacSOCA97zn+ahHY80SfJ9MwHu
VcdgXAlCbs89YS+UGU48/4YUe30WFcXEAttOUXbF4XEb17TY1MKyfRXiye690wM7RXwFkwxcC9Ws
66Ewu8yLSMmz01hN+jcTQ4tw26ZuM24CR+/Gg+hHAMtzzW26MvJtWCmvZx56IKXU7ZdI1twL87rG
R+NkIws0QlQPVaAoSoinC33kdO+aMYaSVY+168wNt3/3vOGfo01AO5NlXmZSoWJUNWW28WT1uYFY
t+vsSItHIA0TViyZO38sJO37/qBv7KtHd4IuG3VY/r1Y7A7cdFMa2FQ7+hhVx76AN3hU9TJCL7t5
/6NLOZvHnfIkfXBqd9c7G4cYQkxa05/USrV2doOTOOGN58+JsVbruflGeAOB9Th8lwAPgN1cD+Wg
4zyNZdSeBMBLLDazaocB4PA0hqp2LpIsxWY1XQOY3iymRKPIQgZ9ROD9y9jUoWZn0txrTm0QooQ/
x5X15FSTJxBVE+HX+zt3EykiuwQfFegS6FKJKrieYTwlyVzj1XLqmsHbYSqbPuWD8PwQ3bLdBHVx
O6XEjm5XSA/vylx5e29fJ5mBAbmEJm5yWF///I9MMI3BSOGAVJ1KA3o8IvnewSyGDA3quY4+wBjL
NhMtKJNfgN/4FqviSsdpJFlDj90uutxqavq0EmSfbfEip16JwbKr1ad8NpCeaDsLMwR8wv0Mndsv
99dcHtCrl1ACDz0qpHTIyUGWqPrO0lHfLNv6ZE0GsNYCN83ER8QvxWyVm2VvRlWgrXyhb40JwJw4
h/4aycginApNZDVqO6hOVWOJ6ChyLRq/2rWC33VJjeOT46T9e3tApDtkgAStFkVbhDwXaxo42aik
nVVRperKf2z4VBt7Du2vU4ewx/0lva2OMhYPJweZyEpmWdfnWCRxYFt5B5WbHU46GrWiyMJNVrcN
9UclmLSjEelevnOF8L5aaimsXZTGevNJwdk0SPzGqMp2f/9XvbHohJWAsIDAUzJcao6h4NK2mF7n
pwSrtxfwif0PEv1I8cHw9Qdq/mHz/m2mIkuaSQtXdt4W2yyK2XKU0shPXZZXDY3qUYu3EX5t84/A
TM1vRouR5EqE+cqYXJxnzhS0YxgUHOnlt6OmgxFbtCBOc1ZluePPfDix2Fh4GE5IpsgWhB5lYorO
hoF70UfbLpJhX1lUep6mSkdDp7Wmofxbw3fH2AhLa8NX78UEv5/OphyC1KXqdbsh8jyE6HAFGyw/
EpiYfVGdcayP1WyLdiUJemPvpFQuMQS9DBQJ5NPwx8UUlUbjFGOVAdEt42OhWPoxVepxpwvrq3Cj
ZKWULlOqxRpS+zShgbBvwFcX97DI81ITcdKcVFp953Rsm0vhTGs9Gkt+BothoPqBo+BJ46VeCiTW
kYd01VwNJ4xYeudESaBA41jFcGRfuQ797kAB2G9vRwXfhC8VcqraOSRWQ2PawJz1ezpjPvJMvXAI
vg1a5EUfEhNHuGlreYVBL1TpQtz/UuLyDca3o8CmDStN+2QNI3c63FAXnfipyoydFadBewByT4/P
k+LlflEXFaxA0Af6MRZmr2EQLRzLT+dscj6iequixxNk3vyjLXGvxRcTo69fhaKp0S4PdFM8RZ4W
x7uMrs2wiRt8graZW83jt8w0EZiJdb3/F0eKfHqaC63tLtkUKQYqtkY0a7E/RUWhnGuvQmPI13R0
NVIfiIflPaGDGLib0ZwwJrp/QdyEigjEAQWAH0xlAgWTRY1EbxRVqpAyX1yG818KBu2Ns8tdd0ja
BzFaSSglhzL1aU7yvOEldGIkGO7/hjdePhi1XBccd/KaZS4KtIZ1IO85tej9jsdG6CMO4mEUZxs4
PM0/90e7mbFELVMtkZ16KUyzOOfQ2BE/o32OAKadlNO+1AdTuuoBS8fpb4zTf9oqTDptq0R1LrZ0
obXq3/s/4Y0JgxNnptClbZIf+ed/fNnKUGfgo6eK6sZYvBhwPF5qrHAwY8Xw5f8xFBBNyEKEFXQu
r4fyityZ7LioT5jXlkG/wZbNEdsY47jmr7FOOvO9TQUIdKT44IWk3qG9LBINXZWIDOLyCZe65jGv
MamDcnvKtLp7xAsWeadUt1au/9sYWeJyOD7y8udmWeyomSB6hFkWbrX1VHRbvWv1emMrZv61Dxtl
U9sldvMYjf1859JKMpvUBudhpaR6q2Vp23SAHRtkXWE+Orhxn2O6r/hstmvBxc1T8DqUQ5BK6xVF
/MVTUCdR0CDjYR+bSKl+mo031zvsP9NnPW+NU27M/cq18OaAvDxShx58ybK9Z5RRQ9dAsY+2Of8K
UOR+HHAR22ru/DvX1fjr/ZW8jcGBU/PqUDBlD6nQyLfpjw8Cw5wZ20vHPJaqkn7UOkv9bnZENLsk
LWwEHYuixL85GdrgpCtOq/lqgE7WFktcfXf/p9x8mhLpD4IABU3CJmTKrn+J1zV04mLcV4e5gXNv
ROpBt5ri0AOpOb17KEuyvGRbU57cxaeJEy7e9shKHkeacyUFoigz7M8YTzv6Tx3Z6vr5/ng3Fx+l
Han7I4lAeBu4i0OU0PycRlXpDnZiD7smt6NfU4u3FFWm+hCZAt6224YX0xTxSo6l38QWnFxcBsDy
UMtFY2AxdFbMbo2+TXuInAYJSO4NCh8DPsyKEYgdBm9iC9sVfR/NafeR0HDQrAI6gBlmjFjlxCe7
K3GXMxETpc+eb9HDQzwsF+UpQ/CZ1MyrsEDtO+ujJYbwpA44H2ZBrT+ZWuKs3DY3n4acC3ZX0M/p
RpPNXJ+QGNBHaGKCeGC17EtUVdUpK9Vkk+AOscfmLF45JjekA0IghC5cXi3JiqSadD0g4YBdDCJp
DqFpRmI/FWVER9gIugyJy3mu9PDziIhnd66dIA0/dKDvM2IFsCEPLu4d6hdvjFzlgNkmxTZfQU/J
XMvtXsOEq6jOJr2i2CMVAegvWYvPRkE72GrHrj40+DectWbS/bqOar+pYtzeidZ+FhSBd+o8GI9j
GZBmovqwbSsUfnORJAetU92tZoY4VEVR8hFbbnPfWFa1beYyPSH3nz7gSYg1KBLKX71W6Pu0stIt
ZVftKKLG9i3MVvcgIJQjJsLTyvmVOcvN7Ljg2QMyGsoEix3QXDSESqU+5KFTbGFbZQ+vLuKlqPVt
kHbt4+haYqu2XftALBWtnICbO0kuLgUn6LB0zG/e8LTWCk0Zo+aQlxP40yp2D1FdzZveNtYyqds7
AqQpXQGDgIFkYKkNrUH5G4VtJKcqV72632pp4gT7warHZG/MZVA+ubqdGD+CMCpmEPUUANeK0Dev
uYP0CG8O3xZRBP+8XuzYSgc1o+1/qtJsvERh2WxwE20erSGvzo3Nh66083y8fze+OSgTBkEmr/0l
GmFANLZ27TA9ebXe9vEGXq2VbAy1jSJOXzXPf6e6nifppkjNulkTIL/ZYLSAOF2yPQIEGHnK6ylP
Qy30UlODozIgB9ZZ2JvkvZPuqDSlK0f5dihqifTwuEpsSWJaHOWIdMaO88k7lo2dHSki6h8R1HCA
PsTj7v6a3lyUkorESyoBJpaDoMr1rMIJV2TVCbwjP6fZhajVH91ety+zPn2rUz1dae+8NRy6DfTQ
iExUOIrXw6VjiQdTBM0ko5y6U6UcUIae2lGJsM5ShLMG+nplsPxxK8BAoJVFE40Ynv8Ax7oeEOqb
GpjGoDyYo4mmZlCV1fCQ40iT7qOudysKiLkT5j4FtbD2a0cVxV94AA/qIcU10r64g6kiKouBCfqy
CQ2EPUFsN38XpKX/klRi3ZrMFgDmmQQ22Zl2ak8HC2jA3Gzxo0ofxiFV7b02ijTyPQwBqk3QjuOE
GdYcjMqTB5n5GZESszsmExzGDarc9DzMAJTD0UmENW5nUMrhIW4DJycJz7XZWAN9LC4UWIZAPWS3
DUCmhBktHobewoqe2k/4oGZGcKjr+lvfWvYXIxidjWPCoUt6B5jm1K9VvhZftJRmAswFoAAdFbSE
lwqZGjnka2UZtbIQXQ1V+wnjRoEY1+onLTKHo9T22N8/8W+MiSYnd7QhDz4QuesTgYFyLKzZrR7G
0LWPYYx8QdEJ91In5oR+d5huQZOt1o3lEl6dQ+qaXB5IQVDgQ35vscTdIB2oM3O+iKYCr0sPz/jU
9+6sY97TZiWtNG2Kfpd1MPxVpYqB03LZZOYGCXH7U4jvMaIOCdz7TVXZTeNP6IY+mVVV1Psgjxzn
MRSh+82aaz18KZNcyVquYwBqCKdnkYF3eR5N1XPZsh7C90I8l5+QzmqTbT+1jvtFxYG32FZq2YqP
hitm7Vs9lH3+4GApllJZCaa03BQZ+GokzGev4zhKCfkQmcAaRwtMHwaQlJ8o8KHhsVErW4DZcYQ3
VlstbIp62+FKdGkaSG176oLpSy+Qq/Npng8nhOlndRfzdn4Yu7H/nWLx9k85W/Zav21x9SAzSwQv
zxkY8de9uN53j3ZJM0JOvYiunj5ZYi7/avWuvtgG7UxPitndP2eLS5z3ib6MTOalVBdct8U5yw2U
gPRRJE9lo4b70kyyyzxHkBxq1NfeORSdOr4i5IvJO6mlL6LdOQ2qAjZt8FCRCX5W6xHWnB2137Nx
XGM1vBaj/zzIYD0QK+Ac8xGhiL8MPlriOBVVBnFRzar1wD4UQXYIolH71JmtUD+hquL8NTSuHkJr
E5q2F4lSqFskNPNyG0+mSP16Ll3jKYkGZy9UCG8+MbKj71s7d9OjMZVVuvLJ39xvEkWBkh9fO9yI
G87/HJbUf6veuFSlOX0HQyDOfW9g/a4a2Y5qiL6b9OKnktRipbAjF/7PxSJjlDQMig8QxECRLTam
SBs7Hwq+etAr/WXA5vdxaO1qZXqLyFdaXlEFQBacrceabhmZ8B7ZURkVwyV1q36Xm+W8dWblVyWy
/KgJq30OuzjeT/EMydIRycrhu/2uJLCbtIJTLsFNi8JOMuFW6816fzGHeUKMA9/oTZ+61gG92XBf
1KW9Vop8a75SKkjaiMpuq/xFfxQixqmYS6Ug7sQNHnNy3R1AyBjZCEkUvcuwytTGH/N2+qCGOPr0
k7d2nm4+bbR1ZBhKyYp27803oGjI68P60i6NNfdbJbVtn8Tk33b21ljcb0yVtgLfNBI3jLkEqrUw
GdMi69pLpIQV1hc0PlTsm7dTD9UlBai519S+fipG57s32msZ42uZdXF+5b0Jyw4evYpuxvVKN6UW
tFObtJfKq4tvVTgq1Q7kdRR8NgxcE3xQIOYvR5vrxO9bsy/91utMD7lTPTB8+QBrX0I6TP2x6tq+
2pqdlZ7dWldeeFm8cpe3ElDstZiE2VocBgCqaswyHBzK6QVRaU92Tt53v8zCVtMNQjflR6RF9XSv
mtMk0Bju6vxgj5Fmb7p2DN7ZYWfmnGYCfgwRJZn9hkSiaqOlVbV6sfBLO+QIdfq9E/RPtAYG//4N
fvsRgcSUXD/pqAfdaHFR1E2vWROF7Uvp9P8WFZl0MITmK5s98S2hln/fH+8mCOL6RiqPbxasPgo3
i2QmADM3YI6LfGOmm/+O+P3sOnfwwr0VG49OFxZfdTHHK/XKpWOtPEq8vwCaqcnSRF9WEJ3JCOK6
9MyLhaTyVhRmePLS/Df2OmCqMFLaWG2VP2pCU4aNI8WA53lyfADg4kfhDu7HWs/mgyGiNRWRZWnz
9YfxruEARHhgobF2fc5zusLlJBTjYobueE4I8f1SR/B7sNP4y6BVwwsp97Nr19aHiBDxIYgt6+v9
Hbm9U3ih6PID5EBXkOW5/gmsQ5Lhvm5fgqqbdxG2L6ewG9xdOMbzynvxxuaD43gF/iKcxfZfDxVa
vWuGGsmNEaSUexD0PHbmmGwqgRKGivr+D1fBOPb+/G5POOAYwPzUx6j/E/FfD1p60eDN3HKX3NNq
RF+1n9MUxE8mTOnjFCfGSgHwjTnCMpO1GJTebhtINeyyYIQggWS3lVyaoDf9GLQR2nJZtZ8763fh
8X29b4qERoT40NvQCmR9l17veo6WgD1Bbor5y5OPRZe62raByfRLRJEQz3AVrHc2HaRVK4AUghqp
AQaoQR6rP97C2R2tvren6hKnffYLFxQ33yp1Kx69JOmavRf004/3zpKXT8InVC4rKbJ7PaIzKk02
jQFWkn1VPurNrB7pUNQv6Ep2aDEaa+Lyr2znPx8hOUWyUooFGBYiybX4ONPcrTTq/c2F/1NJYdww
2xy94kH5YSiJKXz4jJD7ysQZn6s0tUxfQSrRO9S5M3x1Mz1MkVbAre7YukALYKcjyVZNnfbCy6a9
k/UltwOECeJZqHiBb1s2DYlxe73Mcf4MAdSHpPpa3G5DF4bDqazx3/JtlEm/2rNQNoPezS/v3hpA
9FS8ASKQ5iwDI9cqKINxXV0UJxy03dgqSb/1OuFFj+NQqrsEW/Tg3YceSVtyeAbkXADsuz4O0nQ7
DxwLA7MpK7+NA7lVbPT2jzjWA9WPXaX5dH+Sy4uSqMFB802CUWU1exkSNaZNoKAr00VSco8Zjf59
7YHa7LJmPtwfanlnyaFeHZbQsQIMtYTYicDTG3RKxssgNGNXmWa5KSdPPYRF+PdM+XPlznprZkR5
kOeAs8uO//VSSijJYMCIvxSIbUabGiJ+tx0is/1hifi9Qp8OLTQ5PxDfEleAYs/1aL03xaYLwvuQ
jfOAB0D+MkAQ3vZI+T2kfWeuPP7LSJbh+DQk3wLNd0TBF8MR/uGm2lf1YeiU+ilskggMsVrtiRIK
2jI47Yw2xVWtMLOD4wWTf38rX/PSP28ROT6AaShGVJCx5F1clC6R2wC4tjqU2hDBvU0ML39qO9dr
fXBmGcwxPRaHUWCo6YdFYdDqU5AyOuZwnz5LclqEyqUoUr8SuQsbp9GHj66Wui+VUje6H6D4+llt
PKXYFLky0tqGkuhuMM7OdmGCtinIvWr8OZT5tJtClAQ3kSPyr/cneb3GaNhIOUp0usHsoIBFKHO9
pYWWtbpLn2s/jXZ6DPRcP0/KkOwMyjntdlAUgfRbXByKyRLfw1Rd0yZfwOv++wEUt177YASWSzV0
x6q8MAVZuDeocuwLHY5vos3qpwhs8RY/5vlx1F3rQ6vn/anWmnBXgSfdJrYiVqKN64z/vx9CB5Pc
TLL2qFRcr0ReRZ3iza66t9uARj81MRQrQ/R6u6rpzoHQqueqc8I97BFz5dKQofr/HTRuCllEJa6i
FiybFMt8eMYGHDRFpB9Sxw6/pMEcPDQkNCvn+fqueB0F8SAeYvoDRDmvO/HHu5/F5ax25mwc7Gzy
tn1f5idt0uutlwRrJZ/rW/B/hyJsIz+hK31jKBQA2SqdyDQOsdPpH2Kl5e2qtfF7EI7ufp6DtUjx
Zmp0Bsi5wEHCXUbfa5F0ukrfejW1vEPdN8nTmMT/IqbcPg6UWjb3v5dF15apyaHoYyEXxM0E1fX6
mGhWM1H27fRDhZLpZ96xBBK6Mx+N1KgpCINoVs2iP+p9rSCmMTvHrLBr2qJKvXONCba8i+zp/d+0
6NK+/ibiJenRAOiI6uEiFbRC4gr8GPVDbbXt89x1wVZTXNdHM0E7qG3yO80jgQttV38LSs32Qyty
H1U3Tr/YBTZTVqQH+9pN7H1VwJDFstU6TTZW8LqTxE9O64lDpbZ/JdgJHq0IYat4QNi6hm156EM3
h9AsrSsRRNgVdld9vD+5m6OElitlWKAqxEbSQuR6vYPYNQq3NfQDbBuNamADXk8fHuAZ41vAe79y
C1wnAf8tJXECoCNyAAkcvx6utOcRcrNhHObJVEmrNf3CE1VtUjim5zar0thPBPfj/Uku7x4OFR8J
Tx10AP7nUt4sjeCbQF8xDoLv8xxpoGISIwp8xxHTZ9WIlUvUzPopUJq1btfy/qfECNMBPgmXqCTI
L5bXsIIaDOwUHjOSoi3YxX5vJNgTojll+bbof+SlWuwb26mOaWesaULfbi4JwWuzjX4iWdBi9F5Y
RQ2OLT3OHo7QonTKXWkZ0WPqEqehCLZW9V6MR+tOujbI+IWKNJy7RUSRjSZSN6GAi2QIVFD2Q6oQ
m+Wkrq6H3vI4o7JK7tAf72/v7bDU/qgGEcVwqODLXR+q2okRdbZr7ZgHhoLJpKtu8G7/bVbDuI/n
cA3ktdhTZslwFIWYKrE9Uf31cNAqutBE0fqI81m9bTyn26Vlb7wYRRz9sBSvPaaja29ZadXP2fHT
/dkuDvPr8CjVSfo9/GCaZtfD2/hRdRMaB8eMh/3cpQ524rEyHCqRfIjzVt1lcfpd0iX398ddfLpy
XGoU8qLgKZAqLtfjhoUae01oasesCuIXF9vLjZkO4TOCa/phNgiwaDPnKzHqm4NCqgMwCLGVEOp6
UD1Gh8/1cv041paxV3LbRViH58BsIoj/JHTbqtXylevijQ1GsQWpXJJqeBdLBHkIutiec1M/RoDZ
DtguBn6iadXBSJBzsEmvNl7QNcegLK0tXCD93/sLfXucaU1oBvk8LDTIPYs5D+jN6vHsWMc6g/6V
dVa+0Z0hObiRlfizGr3PnhBlQDg8nGbUOwxZXF3qokyxbqRDldrHxB3djV267lMEaKTw5wrRy837
J4cUDpUK7I6k6sv1hqJiVChz39nHlDN8xJq5ftIHCZEczOFbzodzuD/eguPw3+wgE0LnoLENSnFx
bKtyHgnWYuc4UyX3q8SYH8Qw5J/1Mqh9vdaMQx3ZxUHPTMzkQEYeJh5BPyF3PfR5Oz8kgd5/ahLc
3cmIymdDFPlz68BKoZMWbchQ83hTq8RGQxAO+ftiSrk19JBQYeDfgEGWXGoKzr1RBol9dLQhf7a6
3NoYGqLAVY0k5/2Fur1WuLZpxpoqbxb0PP16Y+Y+0IrG6bH6Lt3k6OlwcDRgL89DYwN1gPK7KbPY
3ccVUpH3R15El6+ThDYnwaNgyzka1yPbDa9k5JbOEeMW66/Z4wf4lVGhWVNo2pf7Y73xbZl/jiVX
4Y8gXfRRhnN46xydUMP124EWPzmdfbZhLWxqs3dWnqaFlAbHT1LhJQsFrR+Ij0vtzXgWnR3Q5T/y
NHWfFNE/F1qXbvUmar8MtRf9rrzkonfCOvUIlviYNtNAksWTNlWqleDrZqFBloP4JoDntbRvpP2c
HutrFYrycXQUe5PUvXWGGfoYeY3x+f4y344Ex5OIGX0F+jTcLtfLDNQN/jOx+2nykG5QklnZDcLR
T3Gq2yvndrmjhtSqALLC4sqm2PJC6dx2LqvC0066XeWXoo1+Kq74HWdj/knL1WnlaVhOjNF4cV95
j8iYkX9dT6zrnEApYsM82VKZom685MErMIhU5lrb31/D5dPHUNRW6SFL1BkNqMVR7eup7p2RgxGr
zeSLqbXlmZg3eRtou2gyftW56bwvG+ABYEyq5aasl9ObX9zO1pTQxjUb6xSh/7/X6TZu8TEtNrFd
x7t2ptp2f47Ll1aOR2tNKnhyPSNaeL2cTYbFQEFt6hS6TbXtEJ7ZqCNgxa3S2erGsG3lqVeQxFfH
3JvhBPZ8r/d/wRvHh+E1WorEx1AsFyFymQur89zBOuHipuyLvtZ3favpJ9UT1aYKnWrlPZJ/3x+1
iNcVZrrIqsjzeqOOoQaF0/WjxXhRNX7M1QaFlaDGCuz+tN44pxRbAOSDQgAGvdQIMAuh2yk1nlM5
ll/VeugfEL2b/uljx10rsL+1gn8OtVhBG41f0aaxfUoMN7zUwDA/mdARNvTqg33E5/Lt/VMjz2By
XGHkkotPkOoS5L56gLZSUbPK2jJ/cniptpJ78c5rTB5Piugg08BHMtriTUzUoQhcgBMnN+jTxA/s
0N2E9Iwcv7eLYiXUfWvLeOdRGadaRWQk//yPpykPG9PI1AjRJdwoDmFmKI+dTqkgBQT77qFwv351
MuaCljnM9VDTZHRWUkfOSYvz31lmTE9qMle+CMT47hWkLyBjCr4tmSotJtX1g9uUTuec6CBEH2Dl
G9ikDFLUENmS++fi9r5kKIpQ8sUFD7UsMKYdrLQgNJyToXdnO5PuzO7QAoRzAcU5qAAYkT1/vT/m
7Z55tKgB25BOaVRXF/fX1M2mXrtzcGrDWgcJWqD4KczkBEh0TXntNdW5vjloZcpOPW1M2jrL5Nrs
R7SvMk05JXYf+g0ogd/4LfUPdTd8y9B8OymZbewhLhvbXFSSslZXBwu52e0URPq5H8b2WIypedST
xjhpc/pcjTOYyyoLkbR3jQ0dxPovC3vAjQW/cW9nKMopih3ubCuxf6fJYD8iR5XuhGkOj4o5OKdi
zMdjLxpva9XYWQ+Js+Zjd3tdetDs6WURHJLfL3tZedCPY0M4dCZwsLdTUYfPjpkaKxW+ZdWRW5lh
QPRISR9aL8squaGFmTWZY4gto5cfnCxrNs2c9Z9iZZr8Icn7J1HRqHDQM/tUmXGyIR4fos1s6+Dq
4Th1NJV17OvffboAH4DyodQgH2Tj+jMt7bwhLO+UExjU8ZxFSAtOSWFRJ+us/9dQ3HZSZYCG+eI7
LdO6Ma1yUk4Wz/ETBHekrQE5ncO+eJ/fNHUoW8I6wGDSCAB3vqzwZnNbp4isxGenb+AqJYp+8qJG
9Z2oUU6GC0XPNJGneudSMihQelpsVG547Bc3Hpw/Lg5jTM4ImzWHuLOag+HG/aEwk7UXftlyeZ0g
Q6DFzIHFmWJxKQTp0JRWUKTnySjmducZc7gz3DKZkNV1UZxtm2TE+11PYw8rntr7aTd93JJ45/Pf
gHGK95ns/bfgsi9LHkJvEajz9TFyFPg9kR0kZ6UtMeMZ7fFx0Md2MzZ5sUKGv4kFWOY/h1rEj13W
W5M1ugmyam7n15FW7KbIiLYciF9hSB/1/q4ugAj/OzWIH7QR4QRy719PzZty6vYVUoh9V1qbQinL
bZhGYqeP8wR1oAgfBgsYjVU4zn5SjA6SgzIDkUYwQk+04oOHutCXKewFyjfkRaXIwvdG1KyIw3WN
kATHHVrP9S8MnEJoiYHeDC9Q/iHprJdR18LvGWPuPTMr16Qb5d939UowHqAMvmCau/K5uB4PU51w
wAcgxWSmL/ZJMddPSdGhylI4io9iQ6X4gx5Vm5nAsfBHs0kuNkZ4K1HuzbsoUZhUJ2VwLzVqFvsC
IAsekHDTc6cCx5xDeItoBOR7i2/8vSmEHIq6vgZvhIxz6ThTt2WflFj/nUWa6U9hnjk+Br7JLtKc
4XEMKnvj4r/wHNmReglCvMXuH8E3TrxkfPF2yN4QBhvX6z0iI1i2Q5WdC60f926jRucyUZudmMrp
s0VHc2W8BTDu9cizv8AtHAOowI0q3DjMwSzyPjv39mhwqtIB3MrcVv7g4aTGPyNrM8MxCDdz1umb
ckSdhy9hzXLxJnNj2UH38FhSFJa1qet5B6L2esDH2dkZnfHzCLRtH+LUdjaz7ht/MrwYipdt7KmJ
N3aLI9B73yuGl46PBHymbCYvDlg7V+EUiDk7m10WUChq3KfGFvEZ4MSaGeBNXEngAfqPiItmCv9d
DCV6qPn96OVnpYq4VGBqfO1LPCcUF9k/pN82ehenazLHN3UjEHng0+kjg6fh1rgB52kqgGLNa85j
6bgbNUHOsYHjDjkqKoFTFYi15PAN1c7Ldr1hdAdkcNyPUMStF6c3V9uyy2uFKEQ6SJHn4VmjkaFc
b/foKXmB2uJ4VEw0hv0KkMYxo62+4bwJdEjm/ClmHU6T6M3vNPqrQ9QGyvF93xpFUFmhhDhGQw29
oMWZc+vEKocSblpneOOThu2AbzlldEH3Y7yMTrVWGF/uPMUkskkgHBK6BUN3ETRgoUzgVVja2TML
a2vCHNgaek0QpqvKc46KASrDhX24P0l5nP64wIkZpLokvBEiMe7wpYSAhb5uF0DgfohEpRCwO9Gz
0qo90vSduSnb3jqOJeYgCqHnyje1mO7ryGRQ1OtkXR5NpsUejyGFoQlinpZa6rkMPfeANyGSpU7W
fi2sGhF4nrmVQRcBPoOykbCzKd3JK3RZqEjQDIkouOSPDVihbdprwT4Z6nc2JuUofFA0YclDJbNu
cXKsxmlar5jzR1RJumOktoYftmP0WDfqvEm1WTnd38TF+/c6HjUKxKHJrglLFuF0DtpnCK0pf8xc
J9narN2xHlu8x2d9rcf7Cgy/PjAcULDDtJl5F4gyrreti5qmwXa3eITljuhyA0TtY1ZnNpZdjQnz
NwXH1SbZAUM9SGKiyU84EKifNbiNj+BhG/AJJqrGBhWcULj2t65E39CBlW5sg3zSdvdXZvl+yaUB
N6qzHx59fshR1z8XiPmswGzPH+mfGM4mruHqao0SH9Kh/UJGYDwz0+qLMGvvEekzw8eAWluJG9/Y
HpCRvBr0ZYjOzMVtVpQiaZPIzR/LkFYfjfHAcfx8QEk2UOdiLbmU383NBklHFq5z2nlL37+pZbrO
xGhWOE+X1JoeMcby/i06pTp3+P4BWiMyFYn30npOoG5CiwIJYr3FNkc6eH9//Rfxyn/LL+9wmouE
EEtR2SQ2TQU/ivwxSsvJRaJJeTLjmiqCYV5arzRf7g+3TIZex0NEGuwV3XlZ8bze7nbQ6JYravEI
IKqgOpFoCOaH9sYJTPUhVghWWvBxPyq3Mb82ZWLsyswoXgoCp5WD99bEeTiw/gHvKAU1rn8Ino5a
qsdD8Vi4xV92U5SoXc32OdbB3Q2Ou3LC3jzmfw63uHGGDqc8y86Lx5hG8r4Y9fJ7IqZ51/N5bkoz
+qfpJgVeK0IpbpC1yHeFa4oAb8+YwpuELEnXi+sZF1YK0nDouRhqMV2M0As+0x5Nd4polS1dbS9f
iU1vHxBUAGgfAJYCzcmpvR7QaAbZfHKLxylDmDZWq3g7yqJFj/jVUXUQr7eRR9veP2G37yWDUh6h
KwNLhNGvB63tRHQUw4rHOq7EhzrCaS2I7e4wTO0z6ujxzgTtcsR/fk19582BQWFIVCczXpamMiIU
DVBX8Zhk2Uwd2tZPKNv1gDFscbCqPvWDpFV8hMzX8AlvrjOQZAdVSNomy+yqTlMaIVNYPkZxN39O
FJE/1G1Ubpw6x73UDOuPsbDXtMXfGhQlDxQJiE+kH8H1OgejlvwPe1+yZDeOZfkrYbFnFOehrTIX
HN7g8yS5pA1MPpEAQQIkQALk7/SqF/0V+WN9KEVlyl1Z8o5dL3oRYSZ77s5HEtM99wwwbhn6845n
3g5ZKtOT22RoDRtOv9gsImeIMDbv7KP/dvnAwon6CgKVLYHp9VUtdJRwcBX9uVwj2xbYP5dKDUzd
KC96QXxrfJEq536AXP/cW731o+cpXcLo4L1+yhuhFE6C2LZ+/CJvDkegJ6TtsgD090eY1CPZ3bkd
pgiWAtLQK5C2W13Ug7t+7UIe7UBBavYJzRa8EiGOhAi5Q9u3OcOLew9y+TfvBdxpKDEw77CfvlUY
yBgt1inumvMOcS9FPKVLmURjUHlj0MFx0Vt2cI8J31lMfxr7OHFszvkgcmwmXm9nOnFk3bXIsjlX
c1MjegtU8tydhKtz7O/dhTN6ZjdHdbbjSSZufj3hf7phXBtEoA0XRTUMf6TXQwLHilqhuGzOaZJ0
t6krIA+DTfqR9+YTBVnhYm35O6v5m0tupARo3IEMgxaEZe0tC0la1QaGD/2lRG4X3Y8E0jeeg2wr
IlGgfZjoK5foie8yXy/x9a/v980yjotv2O9mcIISdBP1vr5ftjYd8KNkuhTDKk5R3H3EkYaVg1Ve
DmsV+86B/O3lcBzajEc2FsimfXu7rE1yjiMRRvoG/+3HaWk+m6jV5YD0sgPYjMHVr+/uzfkfrGyg
Q1jLNpxoE2a/WVYUHOItq2V4I3spSgUHqut6YNndr6/y8029uspbihOIA5AoBTS8UcHKqmy281Gg
/X2pXRDyLTDndzaltwPm+11BoYJCdfO23e76h15eFI5dF8UqvBl4z9s8ieY7B1XfbkmT+iAGnp3i
sPRekfPmVPv9UcLuCHAB2Hk/aWOWNkLXWdvwhnouMh4oNP6xBms6YDR55/7eHm++XQvda2D5IHFB
1vdmEo4iCfssMOGNi+y9wvo9KzoG14gYpno4ti+2YmEMq6UpbUFNT8y+Fca5/fVLfbs5fP8SUGFv
zTfM0LehnEgjoH28xnjKs5yK3ouHAhli8L8PxFLCSbnexWxkOw4vkTsBK93Cb9zxeoCWtPj1N/k3
T/5bIARWIw/Q69tIqFalWzABi26auO6raBroia+gfl+FeM8Y5t+MLDRotjIPJR/g3e3zH0YWGPDS
W+H6ejMtrD72SCl/8bualb2B0p+ES1bEkMn+5TUBUkYA+1sNAyrTWwgsrvkAIpqJbnzPXDTQ2edB
5oCUwucWLK3EDu+Jr9/sL9ubBa6ILEoo3Teh/ZtVAdlvAWv9Kb5BCh14pRnTx8xOcNwWOjxfCXwj
WiFAM7BwF/j1q3zjppFulwZ9eZs/KNe2+JvXD5gYPcIz3Ytu5AKtL48HOMeHcHMnsGPfLcQ1pWhr
WkUJIo/QNZ92punmIkG4LxyqKa/81fchMkIMFLoJsOjppXtQ9fgepf31OMCIx6YPVBLMQKh6Nr+v
11/TY23TYJeMnwCJu9kp4FDunxLqjkNWkiAADXjuNZs/dpOoo7+WGvDt4rjsJhzGqRuE7zdbUmMC
4K+IqHyyMqG7FnEQJ3imTdmCx/5O9by96X8Vz98vBWIqHB2QVLgR6V/fZ8iWhaeBTZ80DbOCuqDS
G58vCMIV3tXEnO6Adp8n8xTJZDlDoupf2n2Bl35jxUIAiJ0Q0apvp3bEPTsBAGfPwgYiPZggluGj
TH0C74eh8QzJHbgsrO+Nwm2U/XjbWMxw3sSc+0bFAlnv9W37dOgXHQ7+86o6B9K1rInbCn5Y8XBM
+ChnhR5/5E63AcSI6RXIoS67WFTXqDz0CYjw8OIglSYosI+/nh+vd1J8I2j20Ljd0PD4W6LR6y82
miSbucPcZ6bQ0clDkG4qrVIalpHqhk8uxYH9L62uALlhAgBpKaqsjY39kxVA6sBEcE6i5gVyVxii
LdZ8QMafzb2ua55+fXdvZ9W3S21HBRwstx30zWNv9IQJNyz0BU5/NDhjGUZZCfVTyu88nyVXiIlE
sB/mWhK988Z/uvJ2rNyknyDdgRn1NssIjEw9kdVnCKREMkkBUmx6lEMSd8UsISIb4XBRxv6o3b/6
cFE1wzMQ5AekKm4i8tfvcyZIpuqyBnmoToKevFPrqJA1ryEFFfX+10/39aqOFwnPn22HBAKD5iDq
19fXcrCQ4TaHsc5ZFJOD6DuQALgw+SI9emnWJLwcQzbnCv6B75zgX+/QuDTYt9hJtpG7GYe87f+P
6wxADBgVItDDdLmos4VUHYqYS39Ar/DXt/nTtTbmPgKDcSrZ1I5viVyKOhO4ID3BbU6EfVljS5yi
31gj3aoy9c7e/PPVYjSmMEM2wbCP+fH6obYeA7S+tqZBMxfdmzyO2y5XjGdZbrBxvXO1n14hSiG0
BkCFw/oEucC2PPxw/HDXsF5rn8dN7taha3A1OJfmCH4kIRokPGo3ni8EC1m0iPNgCdNPv362b7eD
rRrCgW/rQ22K2rctGViOdzyYA9LkWqANc5EEXdDvwU6fk52wGSLGRlGzpfLcMX1qUiQO5POIRe2d
2fp2FUTBDaEEiF/oQaIx9HY4NUgZW5PMJE0+JQHdTz7Xp1pAzhUPSY9kpPU9U4mflgcMX3CxMXmw
DgI9f7PjIuMkGdNuhoLBBqz7vHTyBrHCwQfRu36xAvA66Uck2/76Yf/0snFRsGIBu2zwGtq9r1+2
P0+1BaSFi/ZGq5u5a2xVB2yqQs7JEQDydF3HgSkjnIMOv770t2H7wwa42SUA39qO05CBAqh/M6xn
QrEHicBt8hBHenXrDkbZcrTd0hf4d3gXxI0VB8ut/znWHb0OOn/qv8bcm88UXCFNHol2+RC5PfVy
m3SLPKOsDz+BqB+de4myV+PUQFJO68g4ewWNqf2CddCcaReC5EJrCMquElhVTN8X3P94tP+jfhZX
3+9B/f0/8e9HgRRrWjf6zT//fimf+1s9Pj/r86/yP7df/eePvv7Fv5/Tx1Eo8aLf/tSrX8Lf//P6
5Vf99dU/ql5TvVxPz3B5AKbM9bcL4JtuP/l/++Fvz9/+yt0in//2+6OYer39tZqK/vc/Pzo+/e33
b0lk//Hj3//zw4uvHX7vgtbP408///xVafxq9AfOs+gCYmlBkw7RQr//Zp63T9w/0G3GYorKA5Qx
LOMbJ70XwDP/9rsf/AHHMZAvgVhsJ5LNJEiJafvI8/6AoSROvjjKx3DUAbP8v77Yq1f0r1f2Wz91
V4L2Wv3tdzSaMdT/NRwx0aEsAL9zo14ihALQ0+upQEccCupBVKTm8FVDqSsCqH6ANBVmGKMnIKYM
CbgTcZODI5d5KIQatHsSdII4e+wTHqLb23lpr5DyDe4GQQxYiPVpocOVgWE8+LfN2u4JQw5MGZqB
3HOJLIkcXK3+MbK6eVCWpeeZ7r00R56SbHBCGALQa7DcPRjfk/WZ43vrSeprsUd7l+x4T+bkdHFh
QLJDGLJrTZmhD7VGVea2LDsuYyjH8wXRNpCCInPjw9iP8ZxzEBw6eMb3w1pBk9t2RYQsq/VlgXwq
OYvnxcuRzMnkAdB3wiqJLb2ubMwcA0d03oTufgGyNOZDFM3ucw+oY+h3ICnMYQpTT4SaCUiZ+yw8
dEuig0ozYsmXVPuLyEHBDIKLWEyBV5AZ2C7NYbbexvk6j0GQJ05EnhApOd0P0I4t+bAQHECXtHd3
0zzPqjBxOt8s8FmBMdmwhMABJtNctZOK+jKYHHkmBFpdpfWHYczRKiWk1K47yYII5ZUjk/6NHJdu
p+s6PCWwvqCFXvgn+PEGSY60YXahFwdns2CJu0cxQ/xYaNs3t5mSQd7ZNnNzg0W47MKIfemCWrLc
8GyipSdoB926HMcjshCHrmgzv7Fwb3VBwfIECS9a3ijES2Tw9StDNn32DBbcAmakl8pvTAVHTrun
wg92Y+PHN8hYkY+gBikYNw4G61vr9Z9gndMcVswvtA1tsn5ceQdLpajNvAK5cbGoEEDi8F0An6mp
8Bhpq9Rr/NsumGbs42DOrQSVVY1nFRui2xIn4Frc8VnDZB7Hj2T6Ug+jbc+6Wpj0rA91apFrFsVw
ENsjG0oFXw1DZJKXu2CtrBcSUczLDu71si5Gikr1wvERSb7Ni1bsXBWKu3WBD1Q4jGAPt/HZLOw5
jOdeJgExRCYngciYgecNp8d65gvIffAjHmmEqnvIdGXT6YwDPQTJkPcPLBrvFrjkVptzezlJN6ux
6KePcIgeysD6wKgHJnJvBn2iNWu6GyO7r3055k3D5wPytNdCNs5Hzd2PbUiCvQi12q0GNSVfJN+7
w3RmZQaVIlyKNe75gBbX3lfJR+KiZdnTg0o3fh3OhXm7eCx34FFTtav7pGz/aV3ihyHmp1TE1Wrj
eheim/C88vDJ4WvOUnLloLFx249uArr6qnIqWsx90lWw1fHLYMlYsSDmoOQmeQKXTn1zHkChgF5X
bN2yjeAZk07e5TqA7AjJhQLtCzEMqzb0Ycb7PrUk28ddfZapAYPGRP59L+p7LeoTuB1/CYfk1rCw
KQzlX7JIk3IIu7ScnelCJqz+LJvuGtXxcWVzcGAeQ7TqNJ6sCeANLZ3LuiEHRvh9Uzss7+q1L1HS
mUIh2+9DC1OzGyXlh0iaz06nccpvi1bpU5fV/BCJCRQ90aHzOwG7m7R4iZnn7MDyqQufgtyDt2iX
EyPjG2ZWZLqhi1w1tY3zsQboxDlkkFDJIr9o7SzLaR+pfHZXaN3jeS2InX149nC6S2Ph5j1kdgfG
9ZcADe8dSpCnlI3t+bACLe2z8aruZ+hQ58DJPRJnZwpNtsIkPs+XCPQyFz4ThQTwNirvnht3x3A6
yTME8FxrkKEYg2tqIKKjchG/YcnnJg4f+mzgBRr7bgkl7z38EDXWiZHs6nXLPwxUc97TtoC3MqmA
4rBDPc/wg4mCchqH8SSSKsRTCM4Dmo2nNQqVkylxgCY3vqzidj5NW3WbTOpKwnTropW0KadkfYQc
76bzouEkRgju3iTmE0cS7u0oAltwAwNg+MQPyIPw/QO8JA8+eIsX6ciDsk5onUvXLWkwnAFHrmAK
IyrVOuwzNZDJhvVDZ6bwbjbhJe9UKfQkRO5jmLLByw5dQ9Oy0eDSRmb8oOz01MXivG3paS8XBIYv
08dOBJ8VtAYFFhvnwmpYCWLI8UI78prTyObUtx+0ay3sJL0T16znYlvoDfyHJuIXnlqKFRhT3mBG
5TxBjzkM9+2ElOq4UTswQeciDMReRFnJFwejc3Cu5ml+Em53stTDReANR7ijOce5D6+xvkE5tOKe
daphO0F9xCFE8mnp7XZsfPHVAlloUy2DrEsrxNlMF1ApvYXv1t655i5UGEkGn03HOsduCE+AyuiH
ZjaVJJ1FgKeBgnazw8dpOSmadXgUYrnqeCqKWurHxqULVvyMn4YjdfLUDPDqVAhocOubdcqCMlFx
2c3Zk2PXS615eC0YUnRNcr6i7QwnhZQg8fiArb2lQ058juWud2HX+OJqt73TAoMxH2p4D4U5m128
gcwE4S4QK4P7TuI64tF6VofYUpJAFVmjYTIdNt2yI3WiPZ03no8xtVNCD/YxCcZV0RxuRt7YV6vX
yTUP6iSYZAlTH7rtY2iJpcldOrUtDtHdwI6oYjoHrGw9RTS+9tNOZMPOdbDjiBffmxIY5AxYMvy1
Ah2mgd6PKAYVLm1qw0qGLwuOvucr459Sz9Trl9AdtE0qMvYWcmvrthn390HvmIjtSSB82++V1hDe
AKHu4R8dzv4HvDxfzBcLKCgn7tJkV4iPstdKUfdhcDGPSom9wi9wfogaezsmUSuiQ+I0sZ933Rzs
BgRG1NF9a3oQqoK6tR6KoRBj6Jr7mIdOJZzAuPoYMlGrAbM7galGjNAvJkvHDYEwfCILOj9lKqDD
8zrDnUuAtFR5R7RG3M+252aGmz3TabFi44t8SAZEuUxhONgzxkzaFbDoHJoQ2HtMSkojWM63Lbxn
2V7yNqobvAej9n7G1rYpgIXyCRkuwbicI3EIRsoq9+AxN5S8k0mKxxusfRTkBNJur0pF0MNov+2C
qFApT7AuICeu4RcNWK7qShEoB3EixOn6eumWJSkCeCfura4ZL0APVPRz741fNDYC+gFFmUhuwRJA
BiA6fVI8ULT8WIUj1NXoTAz7yeqTBPboo67PwQMPBHLXx9kk2HZWgOiAbxvZ9PNezXpYsRTwWsfI
lovI9Dwbd6FXpk2t/gTBn+2OZEbKcdkMOJYV1uKhIyiYtqUj4J12l9bgV+5mBf7L5ZoGfEkrOo5p
stMmm/OezqQB3axjfc6Smdn7vvPVDemiOslrFXtjFcOp2UcyTjaEF81sQbmlfKFm31uOjHGNfoQ6
CThynkjGh2TfEJe5mN6hVzY4MncVIDVsoKuXdX0+kww9MHDzRImZ3nWlRPNEtzkYnFmt8qFXsFiF
pazwmuUS5II+2RG3a/nRk70ffmwMgEEU4KNoS7kBSBUooULgoc1pi6Ql6PaQOcuxvq5aF6MTj5/Q
t6M58nyRjZm2/KTTvtpN0YJ2rpXrPYyA5eeJswlntUBAf0IrqyIIQ1pG+hw8JHAabDeVQWPRdWEq
2hL5nDObJeIIcCncrOjMAbJgc3RUMtwIjtUuWhxokhSswzQe90m8rsnZalP/kPCoOXFTLFu4S6eC
0ictkzGmTS6Iag/xQLCPrXV7mvKpAyuMqx2YiOJOcUcXakuRTYUMz51Z8q+aJdMJaxz2kdnEPUNk
4fjSLwNOiQnO+M+cuPHLKFfb5kCUnYd02oLTPEBD97Jpk0qMXJSihnflzoMACUce6u+apGM78EfS
R/g1IT4XYB1wOzJexwHxcu51D9hRHiQgihzVNSkcMaRXgxe3D6hWm0qOjs4H0bKDRdxwWCjskseR
uhZSh+XBEZE5jgjuPEQj2BIFdda6cCbLKlpjSXTqFpxLNMd3yzCnxeSDmBY2vAgXKz+Fy1xXGShc
SPohzUfpdhZ0MX2KqC1dQijKct1KFCZwL/B2cJREYkY/B/N9pgjgYgQOlpA8tEW6xOHBDvpZpUO9
UxEMm40ZrroeYQI1xYBfDViYLYAyHFc5K7wuAZmddzCz9s0QfrB0+kBM2BwZXK6rtIt34RbmI+o5
rmqJMGUPWGrOBkofu3ErYZNOnHe91+be5LGyZYrfDvWIqtGENjfhLO9xJzicLtk07wUgLdSQLD4m
xFsvTKfkEXLoBDc+233gI8sDd6L/dAv/EwN5VeD/E1h5i8H8t8jKKzTml0jN/4MYDGDgH4C2DeN5
hcHc/uN/it/uRPeP//Xb1/7pt6vxH/+7f6Ty+UdY5tuf+A7LJH+Ahg58JQb9faP1bbDjd1gmxidg
qsPaHoA6WHdbZsefqMyGvID5DDwHbCQImbeP/kRlHPcPMFm+OeIDzwGbHGrn6K8AM9+Uyj/iMi5o
WSHQyS0KG5mCb9nEs3TqcRimPFrCRBem7rKDCpiAm9kyzoXRbJV5widyTDp0U/NgbYKTuXFmDm5t
0n1wbT1cRQRmIIWul/UL5qFTYmcTd0B0LIhbFAaNmr/XZP6W1vrqa286XkgLIIrG/8EReQ0ntaFY
+Jh8niPEOuZk9ryrBi5hrEBsJ7uGdy7Lm3Tur0OsQU3RjaS+5Gk8vAAhQzXAg/AkUL79aEYkTFT1
kHqnFlUtBUQym89zJ3t8fWT9VJ27LpVGT+4MeTPwO0kpdx5HEplnl87yxvQ4aUdTMD+wcKbnTk2S
am7mENUVgqTOFuHv+DzBkg1Zp3DRTNZWrXlar+olapGrKqmIzrALRsUklfOeNcRrxBsUFpiJYczB
9waKhI189foRacQN8GR7RAmWOze7aMCqKNpRhJWf6CX3PAiuv02F/78q/L5xxv57YDZ/5sjU6V6t
AfiF70sAJjo8xraGD1gG0Hv91wLg/xFtwisQANGOhMxh06n8uQBE3h/glqNhC1E1fMrQq/nnAhBm
f0Dwi7UEiwaMDtB2/Cuz//UQ2RgIgLM2XyeY68Fe51sP4cdmVMgsR8of4nCixa0g1Sk7oIMTB3o3
j1B4rmr/w3P5c9v4EQf+xrX7Yd5+vyJc4TchJwJb37olUgHwi8HSBKal/ofQa79SSMKYw+4UmW79
bLpO5SRzYoL7bIoe3WC8YVQ+LFui9+gAvZui5yaKzlrdF/GgPolg4ZWaIbEPgTD8+rsCAscM+fHL
bupqWOyiSQWKxuYY8HoGTUu9gZgEkYK1WYsA5gs5rFXai4ZmiBjEO+13OG4wuHBr/24M2/W6pS3c
sEazZ+v6YRE9iuwa+m/02+D1No8qDyAEy9GfUhc8aD5HtJcwUkTKA8RnwZd0yq7HMCiDeBV5MEEM
uKaXNU010qOCnTI2zEedBBXaSvOHvjcBcEV0tQWhB8io2QxwfXmwvr6wc5ggIGlFfe3AmT7weqfw
UWgjldbe+KMMi2kMhv2aKZaPvoXIV7IEaC8AmjERX7o1nVBsoBOUq8bjZR/jzAnvNO960LNzXZM6
BlGzp7usl8FhWtM6H9B7BqjlVjiZw00kThHiNDRz2bMleCat0z4rxAXtoGSwpfZXm0eTU7mpA9Aq
obcK8Mmu6fr7RofZEbyiT2sobyM15qL2cIq1kOO26P/u2eS2+wSxeGfoWGRHhixuz9Zz7trM5oPF
AwJwOZYggTr7aaRy54oBjIfZOcnm4UO9dO7NOktTdevcVzjYOufZ4p4wRK7cZ+GEKngJ9niHGTy8
xHRZu0NT8LmPNg3CsWvYk6FOd8UzQs/gS46oZlD4mj2lQEbhYNrumaT7eTFBi4RJNzpGGUkRAZeR
8DQF4wEl0NrcDn7vVzi6j8XQoLhjDlz8fdIUek6xCbvhB9p2e7ZASoMEmq+A1TrA3+h+LH1mi9Xv
u8rjwVUEYVk1aUCFvYKgjjajuIhAKs7hKj9UQgJdmNsIdTG4e+d8mW3Rp+SFxU39VNvoq1o0R83O
OwZnokYfwHYX1yvpWNnVni2cGKOUpZ4ohwRxdjXSL0uAeYjSSJPHHpDPVz91Phrkxl4GirZna+Oh
gN7CJhqv/pqsgn8aYuXetssIlN5NcJitI4KyKKjD83EKHGxB2drmEQKTij6R/clI5EXmIhRjsCQB
RIrGcJ/WXQmb4fboUNmXDhiCFeo/A0AyvmyYF9xpCm2YJ6Lu2I19UshBsAtCYJvZ8ix6SOjKK2dY
osKd7LgLbXMlIq6rJOqx5HRZdgArqf4wuPZGuCvSXoKaA29fDlyQA0W0AzDQ0ZSjB8UFDIbgeV03
h3HsbJUOhtwANG0vIviO7f0+FBeOm62fFz8xn6eVhNd8QRFsxga9fVBeyB5G3B3ArmvVq+l0jEEw
7KLFnIfZEk7AEtISaAjZ68n1kSHmTA/cRpeoo/tC8rECm0MAoFrOqUk+IIv9KQxUCNssk+wV6rAq
al1g3kgi09czHDyLwJG7YEzDvRubNDcGAv98A4IqRUNatpMdnmbrZEU9hvFnQtTHbtH0gGwaWtYU
JZyCN3tc1IaIj2E/fV39Tl7AFjw8oO68Z4HPPgzoV1yrYCJIAvPqcyxDtBCz8qq2TvsK0gL/socY
qhjBMbiCb2n6ZXF6tqcYq9dykPIMxtn8ymctiH9QyxUkjpbKp21bzLT3Cp/Irwy1DLJjhX4hzeDl
FH2pyyiUbh7SZIJiW4tPg2y+LMCD827SN3pxvX2jovC0i2AkMjkgJ9cGrOHw3kbux6idurgwRNbn
LR+aA+I04aTmAy8Dpdm1JxH3vWOUMlUi7tU+e7ZPTkGnInApJJPJE+mNSd7LLgMewWrv2CUDRuI8
USj9GgLJgDfyQ5BIzGvVzci7RXfx4Ab9sh+Y4/n5QFoa5QJw2qUcInTlAzvAcmmQ0+dEjx7dcQLv
63xomglhn0S7d2JBQydKxv4llFN3WLUfVK4HT7gznLb3OiFlSih/AmHeL+mQitNQGvTzsxD0Fcjg
kofIq8UucCgpZ1i9+7nlHkU+UTCe1NGIphaPdUlAbjxP4ah7TUbeXgJpXQ61DZ1jTcCxyuvJf1wp
HWwVpRO5U8kEeHFqZq9Etoy5IIOF6fCq+ustuL7CsD7CzABppe3W0XMjGKY7Lrh9U2Ohbo8D9B46
6DABW8HPTjdRdoV0wGF7YvxkYqbsZRblXRPFoMeKdDc3PjsHpkBeEHI2X40kNtnO6/18xazZuRN8
MLdwbpP74dLWuWgnSKn9lWdnE2lejKOyj2IE3uNgn/+q50TAJzA0Mh+cdTr1ATTJCzlBa2Q46xBO
6HW8XLu5u5SMhA/OotycBGY9IGXz1h96ctLABem0joKwkpStlcym56ar+YWygPnjxHg7xQ3SkFVb
saDVVwp1HxCD7n4E9oRWNNgO2A1Eg3CYHipFzmUJJJadc9etYc0zx1gmFgMMk2futXB8XbXWsXXe
poiVDuSwvUPHfkasEFq90N0C9d1l3XAJ72V60aLjeZxbcpZiBzrH6YDl0kaAz/iMjXLCHldC1Gpu
ZdLJnaOpQSjkvKoLgGs3ugttgQlBzhydwYcXZ49Crn1/GaUDomym6NDNW3wD02ZpKu24zUFA8nc2
8MA7tqFHXqbEmhxmauLUUc148EI5HoTPXqhKgyONYnE6IOP3I1UYpFiyHWuaUk0LmjTuZg5wA0iX
R0Vau/oENjTpAf3aCVkjAcAc3qsQnuxwbV0VnFdCNIBzP37x+Rh6eSNWaGQ6e4UWE5rZ3FMJetL1
OZxTQGnlflaqeJ7he8uWPGwn7GoyCrElxdGFGRHzzNHW/rRSSw7QhoiDCg05hQXIeFbPlt0jRgiu
ATKFvTa2v9NxtoAdh2yCT8UwspPeOvIh5JScmjZWz44lYEsZ9Hcr9H3MuamXeB9EzXgTxuZam6kp
+76+NcrrjzMS3ooVatd9FvRzIUiHgGUTuWXQ+vqQYvmpploPZcIEOxVooF9CMQMnDh2EZ/A/Uwh9
ARy5RskVJQin41YUDAKr5ygcyC5yWveQNP0Bwj26myaHQqzNEWw4LpiA3iLKKTBLYeahP8yMehee
5fftHNGzJiQ3Kyyv70wXqQLLS3+CJsBTj37iiQp1Hkdd8FHOMzQm83qAoRLSQ9zxCYagpViBUZHZ
tHnrtjjCI00b1XRYUTlP11M6KWxsK5xxsZOyj/OEzVMFtcDqOAynOmE5vOLqsz5j8TMchuS5sqP/
kdI6u081ITgpgJi/1vBwLyXr46vG782VCRbU1nNtm3KNkwyIqJk2dJrJ0wi4ay4o+5SMBAdI3/Ay
SAeAugEfL7ylxqHQ4Qxrt7hCA+guVGj5+l7v5nZg0R7ubieIY6G3rYzPB654EfljpROHnwXB8omp
Js51nPEj8+BHLsZYFJk77yKZ3GKlo0UH6RoI7tjJ5oa9yHFaS1R6T+0Uf+2IvluEvF5Rj50jRP5R
xsHXBcFld4iTIjli+GAu3t1JHLRPOtp8Qt9TxwW+GVpdXlu6JqVF5qAhlncYfEapGonkszkyihhe
hPbKgvNoOlCiox06Dl0pmI8Ew8HKy7Vb0cTs0x0IVyznysaFWyPEg4ZXeJM8Z8t4LgHP36Bn3hRL
hx00nKTMQ0GenHjzP1fo8s+bf0M64rJLA+m7WyN6CBtYztCnKOuAOHnTK3kXhy3UejHIO1Hc7mqY
+kf1MB9dpaDpj3gHqbxQ+TrBJTlQSLJAcKx/5VKElqCPHu6MnnkBV5ZDDReaHRzt0x16sNGNsfIJ
qBowH6jCUTolhXbZnNsoA3gVA5ri2r2A94vJ+24NqqROviTSUXC/pvYSTsPIAuB6V7N0RVM1/D/s
ndeO3Ei2rt9l37NBGyRvSWZmWZWXqnRDqEoSvQkGTZBPfz62mZHqaE/vvjsH2MAA05CpVGaSjLV+
OwH5GkN+tdYe/g+XpUsNXlzVQFirb93VMAZBJyiudQ33qscPCMpUN5E1oocoIcIvlPan4GhUdfdp
VIYZt8V2VWnE9uHYfdrQVZhyWxKCRfwicvau48U259es2mdf36kf7DFDp1EHNheq9oaztsc7cY40
n6QK2PZkrcd5jUbXmaLWy6azSYZn4WScrXi9EPSYUzthYVt6Lj3WzI3+ZipQvANCYh7HqCUKWnk9
zsTZWBOiGl6k+o7wW5/PTYD/ri/0y7LM4Y3O7fDNqLYtGYduiTsmpCgkWxSQKNNHXXXNqfDwfjWC
OMDeuRuq8BWxxUM95tmF23E30A0Nnr76DwVM3BkqaetZt6I4SdZy3YinEUgQ2UTxuaklYYn7k84P
a9QpyJdOODOnQ9O4UHXYk5s1YtTvrsLGOg/QjsSlDV4e2t1XNW3NQ5XZVaRazzy5WXVDGLFIOFm2
qBu86nxpoHpgDx5qOYUX/JtexPqxXjOKW6zuhoXdvh98fVrI3NzgGtd7r/ObY1D66qWzKzblIBOn
Ka3ykzmuFo06+7qpSQ0fQ5TPA3EKMf+++Wgu+8cUcMP2e8GcTb81Nx5v4DBk5UXfVM2RC+gg8rI6
hZoR2NRXuC7Ko2IXh6S5D9equiYckyOLYgUQAfFESsiZm4186anYrgo6i46bSZVPwHNxmw33wekQ
2DBzT1ezI9bzpm3SN1+zswuonwsiUajVrtSnoZou/GrQpDLk+GfDzkk6dvTE8Jb+osTtbcPx9+aT
AsE8pQTI4gdK7fNxttQRt60X1eyy3zZn7d82B/fXUMo/m4v+EVAIiM7/3qsyf+IO/mcMw+lbt+sj
1fsf9f8guUBfxw8Y1P9FLlwVr9+G4suPOOLvf+MPINHwfyOwai+oAzeDMf49CvsPMsFArUnyILGA
/Hl7pxmQX/4JJgbgjIg/d5sTrjfC9BEp/8kmuL85+FSJliD9BIQLxuGfgImMYT/hZcR3QXLw80AU
SU4jW+sdXgbG4U7WuMWDcvzuSER2qHiYBsKIU1noMRrh09G7LC37meGnPEQlh9MtMGjvYYSRozgG
zjIcG8EgdUynjdSesQXNj8jsUsi0tj7X9ABX5lWb5X4VCZJR73O7EVW0tgp8IpyyzYgN9EmnOe2K
nOGtEGlUG1VHo1AwDyJKs8D4xqTmh4iRsuayAzoZoqneFvQykzYjR8KX8QsWzIWv5n6IG9sIL9F8
OZ9qZzQ+NSO+pTOkCeUjyRPNN9F2/nlgkEvMmWweGsC0M+3Uej2ErUsfwDhuRbL2afkwmDALSwHY
H0HHLC8jiWsXMyKRNBLl1CMrSf35c1a4zL6uXqvphDDdBZld26Hl+O3C76ly5ifMLp532cnFPU7L
sPLw2wQbOwJHILPBW7MiGk3CfH3Voc7JW53aCbKR4Z7qDedLq8L+XIWiNC+8de2+VNreU7E59q4w
QfZTlHPAftL1RK1WoXa5zVpYAc0jfgasOJXOjJZqCGQyTvb0UtoZLc1yaEVsWHnAETL7/e229HUb
Eci4TPHmg6yVvb/AeKATdUpvuU+3MaBQ0B9fpMVmE5dzYNWw7VTsRWkwBjKSxYYoxuk9+9qrMuuD
DAvfgSYPacl1IX9u6JHIvWQpnfHSqazq2bfboU5AePyOaLfSfBhdnvCRHJ0Gl8G687tWXiP/RVuB
En5GDn8DIMeyGXjK/SZ0+KVdHeJVsqoEXkbmvnDKsyXfLH3YFElqDepRB+H2FTGQvkunwJ1ODVKp
5rLI+hE1I6P/QQSZjJ1+KDg9mqJ27lNA3m+tWruvuTEu6flMuv6pT+e8SdBBljeG6LLpMFB0lceq
dDW1JFXtnKVtXeZcf6m4dojAbwkGM4jWnmrW6GjFU/ApLGC/IiyTCPoRxrSf1iCzu9iWLI5HO7ez
JzXmw8DsZfuPzYjX/th7Gjiv18b6Ym0cCsx/1d6lY9IS7thdsfCNdXzf5u+nZUMoA71xstkTjjYg
HBNpXsx1XiGo9TwxX6+I/WqGHh8qaaosah9mOckgEQN63KOPTvmiXZjJOWH5wQdfhlsd570odYy2
CWdzYeMHI5MVyCwyJ7+oE1kpVnmz8dNH7ZjNd8ssUe06vrNKHDOT8TyOIVUKi+6QJkg1+laEPMru
SKdcwmcO8caN8rWdBDLaxeI6lOq+G1bremhD/yW1x1lHbRhSEkUhoTEdUyKbv6OFNDEEbkSrIiBq
jFslzQJcDilQPLoZq1DftlAQnUE7VYLOCxWCNRrGlzJ33LiV9rjw48wQCZJXi+tABqwkgov5CA6z
uUdlrmYTrzmut0i609mWL1uTgL4Ra4Huu3ukJNfxDquremQxg1V+F2pIb0q4ITduZApBEIYoZ+6J
bsi/BLTgEVfobZ7qoDnNzU/IV/GZ5+aqwGUyVlOBlg8m5XbMbfeDXHlY3wX0/g5xOKwBQwEPl+Aw
uyo97pn0ZVT5gzQB++uyjUkSGp6bJhsuhFpI75Vdu9yskzQ/0CWzK4TJHKLaJAyK13Tqx5dZ0+wV
pRPXAF9dt2Bi1bSCTmIx38AiDP+w6DWU94W9T1hlbm4f63o2nykH5glLPG/YPUirkgX1hG1FBw9A
hrPeUHpUr8eaZEhQSdtHT4N6xWIdr7cmiDX77M2QGn5JoUeX9erQgjwWd44BwxSFpCayEyofmVWt
5nK92rx0BYJRQ3/dq5YSnIw77TPSvGpKjJFYvAvfMPuPPSCoJIfE66mZMhxmWuD0ADTEmUcGwJUd
ly4Zz2iMpFE+jY4WG4B5jmR+ctkDa5Uofx2r8z6supchzM27FNmTedkWukXapOgI22WH9uNazqJB
8+qM1+uqsu22JWt7OIXdXJ0ynbUBQEXLwYeOiVUL+EjfC02Sc9SaM4QNz/QlDWj+Era+8ccxNc9N
XxfhHE+q7W+8bRuWI7puFy03Itdbgy+SMMmZ59ralyW6r0JN08mwuj+rpP7RaPc/m9v+v1OG7BkO
/z0J/PCt/ZZ9qX8c3kiu+4sF3ic0B74WLSTTEdPWnq7+1/Dm/0bLCSolwjtw3JCB8K/hzRJoQUwM
XMxWGGicH4Y3y/7NoUWL2BoUJug3TOefDG8/M8F7JhEiEKxbuIP93ZfOP+FHW2KXcoWuTXonCsN6
FoNTP03I/gaCtkayxnavwmunYSh++IR+QQf/bAr641XFbt6BgQ5NEI+fX9UPMvw7bXhH3ian8NoU
D5LZ5W+cq798EeIXBPF+ZM8E796axGkeZGNwV2Wu+7z6HOJVJhkM/vNb+dnQ+MdbYcRGTsMwjfji
3VuZAnDsyQ3umilH+BjYmXvnko99yMLFPDNb//N/frldvPFvavrPl7NMLikSx/ACv/NZV6W1+Nvk
31kV1cimdh4oR/auFIX3f/O+fvXpYSf764WcdzEJog3tyVz8u6UeeIDhTIrMgW6K//xufnX1+c4e
/EHiCwln774ikSmskbm4a8hUu+cPIQwnpne7qLfeOGLeQOFORXKe/OdXfRd+/eeH6NPewB0pWJ7e
vWxdbgVncnCnGI2TxR1yTufRdZM0pypt68LqYRrC9ND6tf/JC5Q4ek6TvRaZ8NPISSdIbJJQLkt7
Ci7gQq00qdum/bug3l9+NgHGfdKL2N/ee76nYQD0Kf07DB4oO6uK7JWgdP24oR/zu+1s4W2Psflv
3KO/+NbJKbG5tHYendzzn2/MdctV3mn7zhmW/rJnNE0wPy3/KOv894+fjkNu/j2HgyCOXX7xg/pk
MMDU18m8CyEXYr/wgNb59N/KoRieHLaYvwnC8N4Ffe4vyE7Ki/EQRkMA4/nzC/Y5rcVDX1zpjTSE
w+B5y3NYEp54gTM46HiLIdRZbSGSTWb09eXBare5i1zpkHm6mqb87gVemkESYXSJlO/2sKtA1v4J
bb/fJDSCpFdCbkGYLJ024Na3UNxXy1qvEc7M9HYrWwLtZD6yDIdh0T/5oumfBrfBbTtrOXzPcUCg
xcsCNl+P+YNlBDUu2k+jdz7pmfCzCH1H+Tj2FB0HjWtRsyOc8ZAhRsC0VxTKJuRAbAck0a0Vce/q
q8xYnLteMzUmbVdUXzyrLGB7/K204o5m61MgHWeXqDJ0rEbo3A9oUfSROYL5Y7CG5m73Jm6nil+w
WT2GIY/U4i2fhdVjiiDVyzQjjwppFA1wJQ194gV/RNJS/M1lnDLIhx2NN6hEBu2ydM+DFrw/ge3w
6NgYjPyBzzE8x33QhLRqNKEbc7NllwINRnPerfn4aMKKlMesHdPz1vQXgz3SJn8SMa7MDinJSPmp
7ayZ7Hqhqu9B5oAhZrCu2aGQtFtd2UvhYArjYQaYmnusx5kajG+DxlDKGO56Z6GoSv8CChagWQee
/blNRaGjJtQbqnNpOEj6grxi6h7b8MEpPHmbNRhiuoZXiMvKrx/bErwj6nDnPHG8ZGjFZ2jeoBfL
S2As0xWIa+Ak0qmG221W3qVEqvIlB++E+yjz1joJ3IHPbaHa8lhU3ixi5erpqgjUXB1scAhWp61f
0hNsYdUnDfb5KsnDpd9nandGrSAM4+gHg7QSjxilL4WF1AU1QQHcYLGQvzYKeCFSq9d9oMdjLGMH
rLqJpjB3lmgjM4ivd6uyN2/WoP1u2/tVjHxpfTMX4NSIibc4OLqyP/nQpk0CJYdljDStdIvBIhxJ
dICFIqDCzX8tkR20iBwAShMagJaHsajGK0kX/HdUcmK9rTxrucQevnwgtBSCv53slTxoYHsw0TXf
Flh9C7C93cJqPLU1FXcYcFLMbUR5EwkGxu+aCFSHAQqogSsH6p7Me8kmzC1mDgAP1rzYO/ndzVAW
hM1t5Gzn/vcFx+sUIRgXR0OZ3DcKQh59liiIOailWZaH1Jn0W6Et98muavV5GWXx4C9+gz6hFCu6
AWPCrinX+sn1G++ucrbiNdRNMCeFGyq2nLCraI7iaj4PMf1/kJpb71QgFDmfGtjPmPfavxb2whe0
BV7zappp9sK/QH0CHIPwEe3mX8x2I2EgrC78HNZO6iElGUQf9yGZTom7TetL2o5bfrD5bDFhZWFV
JawxJrySOXwu3G2B5ddN+W3la6B9yWrnPYWlexOVkb4EbSB7KDM7+wws437UjtsXEaGE7U3ZZrOJ
lGoXz3tdVxWx7XImxopv/DYwPNuIgAGKl9TI82sbh22L5iQFSfGXLRfHFC5wOS6NdLKkayl8TIzM
957g8OdHs96vQW1OH7UqjSyGZcf2axU9YrVRyxVefHMXVF0ivZOg/9VJ4p4ooo3Sv+KEagerVbvM
+TWtw0Khbws8FHBqduu4StkBCW3OrPJYeYX1fUEumEMxDKCG66CyMLGHhTUzt+3lFl9tfbd065rH
hWdYV2gAgVM87LrmAUABzBuJTIYYpm7xknbLXN9VXPdBpAOgrcMwut6tWhoDedSYbbh33Na9mMul
Op+hZYNrzZO8/0yldbflsWsXqYFczrB4ArFQw3hQV+I1xVUwDHhYiKDdWrIfF6+ZNiIxhsV58Joh
YAA3lf1hHBjDeTg7gEbGTF3EhRF6ubou3EWZ0L1T+er1dh/G/tgiaN5vCo3aKOi5HsJN7mddRt13
by9rEqBzJvHe8CmOdgr/e9tNoXuodbnRQbtgNnYLCTNXu7KHIU5nTKbFbF4i37GpkXMy8TJ49XqF
EidAd7eJuY0nRxhf58pQH2u8Ot5Raaw0B1ocis9T01S3ZlvP30ANrG8M4ohcdFvwzfdDni+YFTKY
faMj7e1gyMC96xFmtAfcaEQDfgwKZT7KVRJL0rMmF2cgK9l42LyiMuPe6ao8MvJh1VHeN9CPIw1P
2dGvS+crrSXWmhj+UOkzgUYak5NPIlq8Lampz5y6r7CZBYP/AR4085Fw1qV1WB3ZzbEZSqM4zNRh
OPHcuPJTWY6+TmyAp0+pGawjebzlNF6mIVdPYsDsVlja9gvLFdILY9n0WCxd+rHpMMZBGzltK77o
YanaQ2ovfk/tryLhIAQ1wJEtRsAob6WL7ahd0jkIG0dTFTkCaO5gwoYibp0mcuOVSZpBFOR1+uZo
143GpTbbCKcZt45FeO94ZPKo08OKnLCMGGbA+vyQwIbYLcmXifzGWUn1KBBWxdW8kYxEOtOMtIr9
YsRHmi0SUxQX/cGv0slO2FQrwLSmBtEsjZxTXgypktcm5OJ4VPgV51OqOg4qUQdrCefcCuPKrLs5
p3TBSkO6sqtSnzeqcz7taVjnmEybORl3i5XJpLCAUqOxjb3KD/JkzgqV7i71IXxsCDUBx9gs0B98
hIN3tzWW/9mm+Qz0V7nLDfYWNLkczDUgDSE2NQPTUskmklLxzjaH3SFS1mrc2ESarHGAq4G0LQew
PnKWueHjTGeMQ9lEdn7MYTTBY08tTtCBZMYtUs4CzIJ520ICiIvgO3Hu03Rmp6pmObHs4GSvqaFv
CyBjfWR3zzcyAHRvnC1W2TwIunKCs2FdfCOWReDzl1TY2fPFQOFn/pSuaRVGrreXZQ1Qi2h5OEPa
Yz0OhPQF3Bhu0psjh5oaiqB4m4O164okX1Kcywv5AOZJzpmEsQ6l44eInsZeV0eC1vzqZi2rq05X
7cWcdcZ8rjd3mMAPgfTwd9hOy+WQ9d8UH3TFPyEfkKVNLTmshaEhOzCc1Jgcp9W6mkBq50gwqEwx
IzDaL2hOYPTNkLvneNzETWlxvEZNutVP1RaWYZRr0unJbLbc/KQNxmwd5Maj9iwxXNL4MI/n2Lkr
Km1qxBlTMfv1H5k7/wtA/Rc9pj8suL9iD9d33CF//g/u0PZ+s1z8RhCDRL34/Odf6FP4G78Ib4cN
QfBbVEn8C3xyHKJjSA4KzR1dwmn9L+LQ2l0Ie6IMZ+Ifv/tPsKefoRPfBtWCLnQx1AS0Z/BfP69l
anUaNGNIIvTcoDsYcb4fgtYobn0rGx7QnOrbHz6XX8BOP4MnJCGalk3sMqYMns17Mc3PL4hSjLyM
OXcJIK4RNluukSjsjjS1pcf//EqAe/ysfwM1LJnAeuHu7iCPdi9CebdzkhVcl8G4DzD9amfWoe5F
mpsPfQi8vGJNlnPbxjlZXZYFVqQJgqLsq4GbqK1jM4ht5gFY5NSDEulilaTKFSyVJyYde446KfL0
rhZO/4GyYDtOjSUrErrTAC7GwDOOdaCdca+CrZ2rUBe1PM/rcGGPsPqJp7PRWN2bRmWMiQk9X3YS
/ib4HmxTd/KMTYTDtC0ttXu9qnQkgyFYJ8SaLJ4fUn9q1G0nRGEjCOzX6rrsM/029YW6HCht9r80
pe7ca6yp/m3mFek18TfFW63ruYiphOHh79mqx58IE7u5Iq7KTI0evAJimpu6NNNriscrJ4wKn3jY
KOdx05Pglw6AMNGCiC248ppdnW4op0ZTSA9FzjCthczO9ov6Lctmq35pjXwkaWhBASgv9Trh0NYg
kRBlYUr52WWQI41aI49OGPSeLlUmgmBqWyjGShMdKCIi4gJaV5/qriG2h3T6gKTaRE59tzwj4V8k
tRT0CT0GDJMLfuuOvTbE0GnO5kd/0RWZC73taERkfpGSSnqgLHfZxiPJ4J0xREIb7UCJdsp0h8mD
RSp0DpWphs29KBsDmznhBZImwzu8B9JnEILThx82l7QJzKhxXdpj4y73/O3WH6XVVkRTIIxqbsAH
WYhSdJHNp6zE3q4Oaw8vmPSbsagvNW1vMuR+C9b1jjcAI4e2Tk1eG0OiqQE5WZ93MGD4/D3C8ECh
V3lPYoFqbpvCcG+QmBmKOaCYm0S72/CJDFUuIjkrMoD6we6MhO9RkB1UTOh6S1CBORFwolWyjaJs
ztCUrlA5lp9mR5ar4W0re7Udxn4q59Nm9k72cRoahD0RP82cZ/afccpuDG0WWTyTm9GS9cH5k5Ce
TMCs9MlOSKYu9GUkCFwDuTGygJsl9IozZ1FQbqbMwBbbJnBu/GpWfJsOnBMGl2JyvoKgopBZVPP7
fsyyflUDypA6g4LfYb824bJi093IOYC3UeoslXL/o3SylpHNXWF/ECgvSaDU5AV5BwoFwVwqUaHG
LOl1wgOf+aL/Zna1W+3RLWt2qQTcEfpEa3iFkPFqnFiFPi/G3jUvegOffY/U1zaz7WKQZJNNBzVU
CrVdkIYbvGqqGaaaY+dpT+B9nJv5RHqJT/k5+QTWSUE8tvCjfasjJ1/7M3tVwo1W0VcNJQ8IBdiF
cm+Kpt5gLjI9wm2OzTyxV1MV1aJDDQQj0sgSiVhsCc2Dg/E+vK3CPlRnqNKXxwrFYnadciMHdDbY
k/WAfJzL94BG0S0/dl2qxZkz6l5DotECJUsiGwyjZhsJrXm8FkGblvh3NgMHgio9I5lcm1QUUxQm
gRGY1furtizN/Nywg1qehiXNv7bA1eSBbV5jR6KGOoyxkmeEVOwpLBo3x0Nh1XN+9ERvLHRttfKy
woSA/G5bvPkwN5M3JzbHQJNUVjHpB67KhXKhnCafp8VgviUcdcT0x4CkQx7RLwCKqLpOQx+6JT4P
WjKt+zS3kFVRe6jX7jO5C6ttv1hGSzdMS+Upd7PKCJktyBWMXMu0yS7qRpxVy9dMtq2SrKouxQbq
dbPsfLapm5v8sdFftc2ULJ9+P4j+dyr6rz1i9r9n5WKUYTRE/BSzt/+NP8Yi6DWiK30rQLfEAgI+
/NdYFDDgkB0Mt0am615egSv8L3u285sZOI5NbrsJXUHIxL/not9wUlNojEebox4A/R+5M9+NKXuG
LUJJx8dmsqfmvU9u7iplkTRRJzMyzzORqu1SsrkcSmNb/2ZMeTeB/flKvBCfBo/598Kt0cKTieAE
/iJA+ZtLr2wi1ySpq/HNVwhKFJc/fAm/mMAYKn+aiva3xsRH6yQ2ZdJk99//AfrfppTY5bDcwz5o
gxg1Jr9y1Ov3NVjIyIEmryMxgzklegiNj//5tX/1sQoPa/ReWsDH+276SxerQLFaJK1ZmHWi6Mla
T66lxjYxCSav/+aj/dWr8ZDkAnJtCJzw3fyn83RsyXJJeoYI+xM7126yWoKdOegnOf/NZPurz5U0
Vd6aLUA14IR/+lwLa82XjpCOwS+bk2tvRjJW/rNbld55itI1DvrSuQVLd/7mdX8mqWCJHJvRnfRl
eG2I1vcsIY0XVV9BocwEBMebZHSoADFL4bxhK1LxSmzH31xBv3pFSHEuI7o2bFKRf36ndotKJcAb
mZktQxeKMZd0RjFfgoPlD5aJlBld2vQ3te9o695fuC5kGjQciUOWHzj7TvTjhesTqeqCgB/n0VBt
tOoB4yDf/FJHE0+Sr6Sdpdd5Z6ThGfpGTx6tkT76PJ3MR6YWTvrFV2QnSk+s96th12ZCHqXzDdHk
/OQxVABqEa22EZtYmXZUk/d45SDxx1BlTe3rMmDnjoAR3FsjhC04aVtZzRNltU4XBe2iIGZAszrM
WpIpjiSWmUNtatcbdynn+3zsRiJQgrK9m7gizGjCc5Me6qzvLwzUXw5hI3VqRSZCO1KL3A1Pnh4U
M8xW+TShGkXXk6kora67DDgbt/Koh3VsjvboeXmR+E1IdB/0T8n4tvYuk1/uNOYca11S5lROrZgj
f16ar2M96OdyMApxKqyiuvc2V4m7GRnoERpWtklPWrsL3LHZMfxSuIcvcZ4fgAprUDbMygsV1OE8
x6XTYPvBR1yVR6P2t89z5xU5Aice6RzCvfOCLbHsjmT61V4UIKT5nAnBQ2ZArGEnZGtaT0tvue0p
VIqIGqktqwKo3bBZK5sGnngzs/GDt2obf7MK3HMgz/FbruaRYAi8bl+dzkKaJone2g5MBeKCsveZ
PD/Qbvejk2dtGU06q9rzhpjLHOxkUetL2RXkdS7r7FnPWIiZ/4hjhkL8gNSRWgjWFRYcUvBUm3+s
wM/MLOKsIG9TA1tjHmkq07jcYVEPf+2kStIxK/I05bNRZQspTQwy+Ye5sw3mR/rSJCxLS1SZvKkQ
3OGXdHczdk7qr5fURbCZsdVRuMhzsJ3MMFnNMajuTa8o8ovGpA35Os+J6AcTC8KuiWBqDd+FYykJ
RCTIzDOeaXAYmTRNbcA7AhmKALSKTg9vfbEzkp+uAiSC9dUiHbWcaFWY5VfZFXIp4lyT17btKOhM
5xRouCs+WG5aZG/mhNruwQ106hyDuijcNeoliFLiwagsz9s+UUV9SGFDYnuDm75wgw1DVE0mK86K
qbKKmrHzvxNnYEvsKVUVxis8GPcj3dosUCMrQJyJZX7EzDluyAtJ54qoXh7zqBLu+pxTw/u4Eo5F
Mm3fpEvsE8oZROCcxkMWLMtz7xTyfiLuso8tsl6tiE7fXuE7q9LrGuDixclUemo2y4OcnbBMguFT
3hdpSM4PZq8mM6q7PWaK7YkYJOL+RH6VBZpE97pcrYdcWNtTQx7Um2Fp60uIrPLF4THyJm3aPCLJ
v+l3nL0mejE3XwcVhF8ran2/wHtBrpo1aCJ0pkRvXU9Ub7D5CONOyDx1SLDznLcMvblNAmHrPrSY
J2VEIxmfZ9P58rGwxgkeQG6wviRNVd8dVoXfXQ7eF3+skUBmHrg9uQbm2nyWhUP6bOx7RCZgb3Pb
8sWaFrg8pDLuV0cqoGpj8bHMuDOauz32MYth+7yXLZRdDvZaoQRtvJKo903vUjzTA7YVI/8XoUZI
2wThdPMRhSHxnYtVGzKZpY3jPW8FzHWWbeNAlUS6mZHh9ARFBnbFFxc2tsXeS7zdxRK2eIYCyyoe
DQ+9XZK6+TYRrjp7z1RtW3sYpZ+JBFlhysUuQ/9+LDINPBNI9KnSdZvPiAkxlJpsDc1xj6ybIuGj
6z14MIANDGnbdJdpCZh/jVB4dwMa+e5IsbL1OsU+s0am7Wf3qpoq/Ce8rfPA7/v8pghEQSrB4Bpp
mfg8a9JIZY293vYDMQbngK/9cEGmmL0Rv6/9BdNNY4kTvrZQHDV3W5p0M6JDQjJsx41sYPNrZ6zS
9HGgqHE7itZy2HXK1pkfRGMQj0MCsyAjbuBAipoFKx6xucuwxoYUuj4UueeOB7L2AjXCO8BBfAv7
OQufst7PSErOSRM4c3Vt46sPDXz/9KOCt9u9rvOvlqvm4WqQCLoiigvd9dySkuxXDf0gb2nk7N1L
nrl+wY3Y9QEH9RQ2Z7rKcf0gmh6UiHXea3lYPaKsvoYwmu0lfGnjXvPGtu0ZmZM24TuJu+BAcb1i
vCd6bbJvkHXg7KvtRZSvg25MI0qBz4Mo5aX9K6Luiknha3dk9ipae7YOPAnQ3BJMBkN6Pi8zkXrT
TCB/wrZbPHRoa52znmcfdq3ZfsqmQn0nYi+/X5aiwLVIGkE0dYbxVclJnVlBo8EorC5H7q5zNDrW
Krj17Mab6ggSTML7Cl4KdtJjLw2DbLjsYH/xGRNjtGEyp/ggnnFVq9OYdt2QKNLj3saCvxPbvvS5
Qmxjxt8w5h+MFeKQ9IaW7AhjGYI3taKBwPyk5OuSc5ofqlBJJyKuOGvOMjMgqXLRbfpR1Gs6I1TI
0oDuHfxXz45wEKRYgBdUXU3B/o0v9MH1Zt6rmxVV9AUDABkMUSrSQCd0Qk1XUEdquyax2LIeHJ0H
H1WmcWAGZCSiPkEoBk27LbN9cLcSnznWr6V7mIm9IQWXGCqfpAFdzZGsLL+5mH13pku2tdQeDOON
zadiyDbxzON7wk9qdPBkVp9Chy6k6H3NqBt/ltsYfvFGYXxA+tbyVY7C+uC0bv2cykoQGGcWfRdv
g9OKAyL/ziGWultGbNga8fRWNcGQtKlREFzA0US8izHmDVJ4y+vxdmw0wWfcQCCK9bp/rGz5c0z6
i13GWTdnn13PJ4+BXayOIDU8L8Loa3y2e2FfKyREZNqBJWhO9arDxYCj66u7NeoKxrKxr2U7kWNR
ublvHIU36iY2miwYPi3GNBpHVShHvOpgDduTb6xpDdDEl0M6xLaFpB4qyVM0qHR1oY2ARycjBqZf
0qLxghqjm5M9kK4SgQl3UvdYeDlJz9CgGJjNQvOgiQyDYxM18oTIgth0VA2Zm3FnjB25nXhklxKh
tiUL99nlaZVilBvLELEI/RTMBn6rDouq05xZTWH/28OK4pEW81fk2URcZr69MpOG6/W2zsFwGFIO
I2Yd+g6PFjrkPGnGajdvIjKxhghejR7Xfkwn8XURhUWKa9XhRY9pj8iILHG6eTjZQnNTmkVelJ+a
0OnhfUM+vuAtLERZH2ousY+CtONXeHHiBzIbpQQwtt9V8d6/9qXLzHW7ICjSL1DL/B/2zmNJciRN
0u8y50ELODnsYRwO5yQ4u0AiIiPBDMxADMDT7+ddsy1Vw0T6uruHyktWZkSGA0b0V/00NX+Pk8gu
dOtO711blQ/EQChje8jKTKImakEZhB1D6nXfK3K0QELtI2kTeBsYEOILHlDrncmw/inpWx/ghw7z
R9a0xrT3mWJ+eIveEaDnsANBQUedn3zf/w3UR9wHmtFwvqylfG/NObfDBB0ZwLdWpeLEqWC6pvDk
ZyR/ROXVDNagWBfN1L93nS1YYI2xnSPWAywxI1le/OAQNjVOEZ35uQAleBWub1ahhtb+y29z8tcG
8QQ+Qt1R55TZqEe6s/U/hzRoHwOMTQ6Mh07f9QaojagX8XKXlZVOTKqT+m7Ra5SAjEE1GWqsN1+p
ctr92NxQNJNCRg81LveYOOZCfA7dENzZCne8DStpHltty2ae7q2Ojuy1aXBJ4czVUkhtZLJ8XqpM
tVHAkdGDnTCYJYnqtktCkEzlHTN6QBs5Yae3ui/VazO31ast4uLCkQzsEidRREeZy3eQDEEO8dIo
To7Viyc3aBeGwGroyUyYNrTngHqpOgTKvXxZi1qaiLYr/WOA6kAm18j8Y6ZlJjcnM3ZfjXzo7jvc
bk99UjB58Ty9J2+dTPj95mE2jwAVnBRx2yAilpL+eGriIC1Wjc2F65ink00WA9SHH3ZZgGWqBS9l
M61BYafRN6tDGwrUqcSFbeKawFGwqhIh8R5xdnqCEMA9AOZvc9GDuayAbLpc4ypL9CcTnRTDW5xP
8x8u2P+vDP4LLL8/KUP/aV76iCNj+ZECjuNfTPu3P/Xv8qCOCsjc9Oa9NW+CEbrZH5592jYcDhbB
TWbRnRuJ7R/yoO39zdcdC48pfS/ObSv7hzxoO3/zTefWAegg7GF4N/+Zsakf3NScP80WqQQnLsAg
k+8MrApBTn7/TyqalXVJaxCrwT60pG+FDSZXpwDLXcFrghikE2oKg2KRzEqwD42p18Lf17y7sr21
zyytHjUp5isb8vAl6PrmMbUmvGBDvWc1Nq7lVAfHQhNQ74GTnBO/rwWqeV4DXSe5Qz7PPo+BjGge
prk5CThPVmM3HqZs8fc+F9nI1Rowqxy01NGBakSy2i0OOZ0GG6Orl3ccOcZ6GnF77mu8NMdktJyj
kU+PVVBn54k/vbWY8PGSjIqVlBLAtz52pghLS7cxG5DnDkmkYKrk2gNs77OLpsnWm1Ueic5CzrAH
uL5yDti/08zZtqbFQYJU3nSfY6BdeQjAYJhrk4R9a28tO28OhGnUFmibtSlNb/xWYho20rJ/ZMeg
U68zPayBd4YmPrmDK/CZKg2mlGbJ8Wx0yXgwRAv9glORt+f045WRAkTZrAwr6cNJdOmbXs3aF4HL
fm3cDuxjyYTNMbL5MIFB6FeeMWnvxIzMr5J+wF3PgCpb1W4bvENCKw4ym5vHbuC4PttYs8auEL8n
JjC7osI+FFus0+kw76iKr/ZpTcoV5Ii17aXOMKdsmmclO7wm2MHOgI+9Y5c6LdFb7Ei7Ou2AU5qZ
IFjq1QZISkkpdxFoFyvTM7i+ZU08id7cuc41iGMILwlqRuauWlGD3pibbj04zu86ad0jkAhOTvgA
75fRdu5BnmUrtyn9Pd0kAYZjjagTgstxXIAiDVaBalKMAljmVO08VXKd40N9NoWm1nGHIGOYhrkF
9NyEU+LjHfZjZ91amvHE+B24qA3B2CyJurrOQiR/8rYzAJiQrtoKJG6z7VBBv5RHRI7RksOPDuHN
m7zXAIMlqAnwHYUXdys9b72DnSj7XHUx2DAdVrnwMthAMfaiAnTRvvSxdKZlCzKNk8bKVcG2HBn0
EnLxn2w37jdUuBtaCMsspftS0O03uGOU1rn9xiwVgFgPeRyHt1nhH6u4+usdM3VSlwubA71Lb6lI
ly3xsPE7Ge05jBML9cJX1Fh0zQQRoYNQz2UiS7fsHDG/OFzUMGPS4ACMmmm5E4dkZMXKMgsrGupb
rHjms+RmQpAo6ifl4jAX04cp0X2IiE5fFRf7p3FRH4VmUE0BX+5iyPEokrEMXccwtpbmGNfAlnHU
UQuwVW45wphL9U1V8iPqUX3PbTtBqq/KZudyD0hXPGjUEeDQTr1VM4vhhbk21oLY1P0odoY3ze2X
Z3OUzRoblmLuXW6oLah3lUZE2NQkDX5kem9D+UjZXvzKqzqAc/fFPerPixcH3m7AIR+55u1pXEpp
XSc7fxAZ1mDgQdlGgyZ2Fw9DvLaLnjxxoaaBELFpD1FQ3/TIqm6LF/JzuAF9NVx7a/R+4FkZx9kf
SF0abmeBnmD7t1qmFaEx6f2JM9+kRSrRzLM59OVIW4fqcBS4QXXBHZ4f07R04hX2DQpQYkkqcvni
cjaf06ZefrVezZkCt/+8bRpOiJPt4rPHHI49WwQ/Rgx4JODv22r01RwqUWKQLnqbSMK8wQn7XGi2
Q8mNyqW3wvRZqoOPgyq4ZvVsLdzch+IVFIt+oZxAz7HsVQsUqerMNdO+kS3MPVsZPkBzanEcqq7m
CcXr9jSBOGn2uMorOOwFNTo4PSP2m3SVldqBG4BaTzPuxt5huRPt2CzrbDRF5Gfaixh698hlKn+i
bHZTBjTbJEpqK0ASJqBHHt3idh3GzQtqLIaMPuIv3Ft2OkBY4piZNJyPzKZHvS/Gb6ultCcY8nKP
/4zbgmEOq2nmCUonFDThdUHoCBjbmcyXMyd/RrlZCQO7A0VpV9ia5bvoyj0Nm2+eEBdbTzHiZUG2
IvkxIILgVuEITX0PzKBmB/77c4yt+azNdXJiNsY3a1lyB4WmiwarR9UjimnsGljsR9wTF4jb1psW
G0mUCLs8pEx0wLjFzVOReVwA2tKP8tmd6CMZBIIWWQ6EvfrdFO1bMM4QuoKr37NAyVH+6mUrN71J
HRMLY8RqAeWm8KbLotm3S0E27oXTITHcSDzEyixhJBtTU1+V0mJYM00KKeo2SqqWhW07qMJO4Uoh
wjKwmKWDvY8Z4KOEEahKIC2AP7ZstI3CvxcovigexWlg2sWkhg2Y6YGmyp2dBTiTRq/4LJc6J9rh
J17ILY3QuqrabUfBCKvdIF5xL06EZoxl67tzG+pdFocxzVRvXGYqew0VyVw1Xu3uDbOxvmKoRBvD
rbKGQh3LOzpz5/yqicldA1Hq97JJwT8hIvlXiC63mGp3MP2c0hruni/1iPxK8U8r7oA2fBtKCWCR
bGJuPd0nnmE9apbpbRU5jc3fDUSt13j7oMiIHfRO+k7tmMM5vLG0dzofmn3lxLC19MrZey27C+uy
zy+Os+XB1Nc5ToqjY07utZj1WcFoM5p7uo28z8oUd6PhQnniWLUgSaL1nfmIIbj03lzdqYV6FqvQ
X7uaN2oiwBJmo6h9HElQBAbmirVsksgoB+vZjLV6l7Q0ZnC4pyZxVdDMsW4lhwgEbe0GMWjct+am
XCUN/eOx3sZn1xTNJZXMcdB9pr3RFe061VrAoCWUnLC2cnbvYNK++R6hKBk6BU9hOfreJWlj45ik
Pgb0BPNyZ/chgrkZWUkZg+50rW0qNMuATSQKqjEILIRDGy/ANNKt1jXVrkacUX5OTZYHreYAXLYO
tTHVgT7Ni4vibheR13MN4qpeYD8nRvOB/4x2BdPXiNvnZCx8xoa/KlNOO58UzqWOm5TWK385TNKQ
T/noD2whxmyuRsOfQmXo7R03yKbfCUAM64mX3dmlDBTbMGNG9QHmpOhXiW8oshilv4VzgfE79rXH
Ip1YuOrY1TBIu83LAr/mXVpYwk7CV/GPsFpMKujJk4Nr3Fs2tYBaFS6Z94ESjJxjTJltbqok08LO
ayv4Vbn/bNfdb2lpv+vetR4VXFdMesQPUrZ9+j/6pvxElej1tS7ydgt4NbhIG0xlZ5X+C0KrlqNw
6NoBX+zWwMHNiSStH21cVluPK8OmHYvlwcl5VFo/W/jGmWwNvdzos8wZOHB4hMxglmvbmfpNzwd+
dTT31eYsuZkcPd6UiZfSjDXlP34JDoApv7UfZnZSD/fRTkfaJ7Y/tbtphEtcTbjzRyR723RWXlwV
aIv5D3DcHP4aJ7FywSwvnK1RvnsVgDUvy05YlR8ThjSrptfGz7x3LnnRy7tOFAntYva9tNuNcJsL
4bAfs8bjNlcP+IZ/KrE8ZJP9TYBrq9W6t1P1YnJT95+Ur/ZgzO5i0RjRNBv4lEuMwxXMia5lGGIz
OJVMZ9bTlEwRC2ERYv1bF+rWBZXivhbL15SjQuUE7DiiBX2eb+LU7R7mqTWCHbdt1QA+rEvtvvZ6
x7vXiuzb4wR7byKgPnnGjaqFapivKnNO6JLo2tDTBVwnzwQEOVnlY1zi7FrIgK2HtvcPBd7vCAvR
cg0Ap2CHv7WvrJYsdo/+4mrEX2SSrBFu1L3CojdvAuhK69SV+UMy8L+gJgbSmM+6wibe0Wex85uF
2wIVbQx/UNn3WiK0O/i5AApq6L4XG7fkj27LhCsXIkbmgPlN42QMLfKSd7YJjsFrGDxURI10FmML
ehWnnCnDrig6pH1PaF0E+R0EyjjINLJuKtJSNgBQVVxFIs5RQSo+YCdj/WHvtdpj3psqNPxkOpe9
Hc4qe3Nrmx9EB+9wX82CE0TpbiUBWGzi8Hm5YeXGXTOzueam/wBEAyrx8FbhN2czGR7LbNEjD3bX
jkoQufEhgSWJ4x2qsleH1LL6rZJivE9b80Tq5M5tBxRkN2lfdU1aD3QVtqvBBMxazWZ6Jl6ZRrZq
AbTkAvN87iV78kjxtgbAC0HDja/MHMxzaoAchW1ubx0x0HKYe+19XvJ4L6ZSezyMipPFdAZ6eO85
o3Gye6XtVbOIM9ppuWLkEOTwu1AtNz0Gx4eln34NeW3sFHHoNZWGJv16VoJMnA1ahRV18RSi2a3s
JZ2yZ89Eaq6TJHgwZlW8DhCs8cnGY2JHSundk/SDjOsDit/tLyg9qkRsfimy5D6LzQp5za2aaJbB
sk4NVgRtMSDypmQsU7t6Syw7uBiazdM2JtoIjJqU4DpptDdZ0xhUloJPC7TXgewY4v24cGGFKVP4
TXXXjtLjGpknsFGIaLDClQ+Ogx81lSBFW7chWly505ccDQope3oNw1lv2l9NU9avTu8IUhsT69Aq
QWKwa7w0oXJi62WiRQFer1s8IlHqa+U5zqZfpNjTpViglNtPPAwcfhDm9AMZgRZWWmOTFp20dk9D
TxZ5+lyzP+d8vmnb0VXHwnL7t5DxiafpCqTYf5RJw5nQBCv6VvJgHDvl9+gdTXMeLI9mSTnPT/7C
mNIbJu0rXmbQ6lWX/TZ6139ztTnf402cnv6V7NVtgODTUeQY6e3t6gDTxNbOQV8MM0//pHpJHf91
8PKFSZntEH0Kxh3Nibg+8Glfmty95NkQwwkKEk4LGRFbL4ekacx/eGv+KYHu/01YGqLaf+/sO0GM
Z5P8s3SHVPd/pDuThAJmJIx6gD8Bm5n4g/6Q7kzvVqGCdncrof17rv4f0h0O0r85ngGVV9d97D0U
tvxDu9Ms/W+uR14du5Hu+bc0xD/Rh2ugE/5FvMM56+AesvkmLWxwHFH/g3gHJ8ZvdZAaK5jTRei6
yYFJ0RAxctLeDFtG1BeJk9CBAPf1cNCt9oOE2D52x12LI2gFQnrYOsW4MeUNJm2XnIhdzDFjNz22
FufvvClOkuV47G/oMLu/jHr2xFigv/LubaiOZTbuMSOwvkd6zrCc0HJb9ncyE/uxzz8Sm6WHzsBx
Dzpn2FfEnleEKWTIDeklVi4sCELeWQx3H3XualXpEdIWnh27PlUi27pad+cWngrd1BhDynD3FUx3
BvbpkawcbjQ6PnGu/DA4/5hHqj5zHw0+U5tWG3+3mFE24JFDyjC/8kJc3QIHstYIcbDbntaD/OOm
B6xdS27g3P7WlhwQbT28gWe/G5DO0V+6VewE3zBtbSfZZ+kLy8z4kWNxJiTJTW9wcG415KFCMfNd
Yl+5VbKxhJLjFvyTJmJ4FGQqw3vwCziaTZe3IUzkJnTa5Y2f9LoXE4R10JTCYrbODPRIXp+Gh6G7
Mtq4t0fzCkIPZD+anEGPY8Atp6yrm7gn6GedDkHB9arXq7MDfiU0CDJHk1ZzUitMHSxUnG8Xr7xP
8yaCCLZllMaau9zbsThbsryQ1D90Mh2IwDaPcuCIgeYVaolWb9yevjRb874hEt9pnnuYGMeu55b/
2RcWILd+RmPgCrseA66OnAc67cjLsBoMEgWLCwe5FBcBpQs223BXSS5ZXPYfCxlgno8T8rp4Kbbm
sLywBx3tAoCTXFr4De0X4qrOndIyfuM9ggo2u2o3MiLkKDzHL5lvJOsKV9SmzjJrb87qAJl6IX6a
xiFo0Cwkp+uEuUPLJryWret2d1LC/zasszs0r1WB1kuFDZu3U1wBk5sntISNOXreBugTuHH04TBv
g3MmZzDbQbl2eu/AvulAJx0uM/OcVd+M+oZiCe0evMODzZRg0wrKZxmB8X21KOkAAXEFw+UsMma4
JFdPxSDfpAieaQA+eyKdNykR81Bk5nSxq3IvFmp15yF/V3AYaAtox4i53ws2D2ZRZn0h5+2FmFNK
lIPsiyH72ag97oWeS5OZpe8CIOD2SAslid59nydaWNLWg09LgY63J6jaOa3HONSwaKV1uc6MAG8F
WRr4X+IbRytHQEaXK9FrDpys4Uge9JmNibAl93r0ft7vNF3jbuGP5dN3UBUnshRcYGJH3zTdrR6k
PHhTyz18akOGCl/VaG5Nyh0QMgS9MOi9fC1ACdkk18UARyERUSqutAy2UcMLkvb3jNM3QfCRG+3E
o5B/J+o0oveS/5B3qd0PochJLdm2rE7DOANqQ+FOHi3YBjsLjs2JI3QXAoPkZLAoFH49Sfcg+/Yy
HscPbhdqMxux8aYC+egM8wmsaxyCSCDWWSXOpekDJ5wnp/quBwgPoHHdteIAv7cpAKU+g3xZgH3a
B+G/rrz6ai3TuViSQ8uFEwnQoQ6ZV+lOBTjrmvHYieDX4o1PVEi+0AQdyjKlb3HSfjJ3DKKs1ONI
T+JrQiDfXkww2fMR2iJMSgc913VzfJCkTKyl5qjfFzoduEptu9oqz+bNJ6VxO6fD7tZyuiOleceQ
/pLXBeuATq/voOj3SwArDo5/oEDWXDdB5e6WQD8NpfbWuj1Dn5Z+8Ny3fLjrrF0NmslXUZnlQa/q
kVssVs9FTuRxq2o7lNwgO69S67ybnI3Vept5rB4dT7wX8gH5cIeuZK5QyXiGbBH1Y8LFphDzUyz2
Sy1ZugfSGi9IyB01VyZYP9rNhwokPgl08rd+RxRnWkD8IuYOGRfLLC4ppjSW5pu29DacycGcCze9
as1EeEdgAOBaSv+f6CmrpdtBlZ9mAeaaXAyQ3WK+CA7zn+PQ/MKQ11Ebm1qh3Ts74rI7HLbI9jrN
N7gSm44TaeoeaDgNPSO7YOl4ISCO62MsDzTPgJ9n4XVQmket4/OBI0GG+2f2sLJQ73rE0xLvTRcb
6ZRw863GhnR0FcGIYJQ7nLPef5bwWdQQH91C/dKNFhB5QGSYssjYT89NojMdEs/EmJYI54LDSdqo
yD6LcuOmE/nqtBpQTONiM/cx3lIoC12H3tJO7bBL0yDbWJIa5n5QD3jp3hmfbWqvSkNcAp/4PPuw
Mnj5aZVxN50mijOVtz31POo982Lw3F6HQt92DGJutk3wBNyxZrk4G4TxOao6V9+Zlba8Tcvy6rs4
kSzFNNBpuG1bRF2iqsfxMjkE39Nqyg8Mc/Ivrgfjxl4Is8CphrLp3UodmWvXIQaR4UvH17tfuNjs
Or1X+8Wo6UO2zfnlxhMlHVOV93rhRMGM/1g6V2KEs+Mw9cA2wNr7aGn2a1kV3VOuj1Dwvdeqcfp9
Hbf2Ju0hmSRKVGznrLJa4eGtEz1oUBV/BJ3nY5JqCG7qCjGkhe8a1IdJ1+tV1f6ozrVOseGr9aKB
9h9n5zPPg+1Yec6+NDSdGsX+1ZxdNjPvgfziFpnFerUxFIaO1M4WMxmSf211UAacPJgk47rp2C4F
lrU9+CgQk9hV6IilNOPaV/mB4el+mEykGVzPGBxWTtWSgnew33drvKJMleoTeG6ib8nKFs6Ll7Wn
OCYjaAqwjgE9V12wmWPAy9zzwWv4zW4ujCduhfUKeZ/zEr75Jp4U0wlzm9Jnwu5Mfq9EMrzprq0b
5bnHplmfdPqUpgRBkSksjRlXPx0eCXt/3MxLwUybspB7lekbCp+fYS2Q58b6uOQMHGD4uDlu5ACr
2hBgpkkpBCgAjmN4dZhI5BCmS9v8MTuxrc1Tpfug6GF0DyTui2QHBiOpCHaazZF+hnXj0kIKPyZs
Et4GoEielmzLeECPaQ51a24FzjDOXZvBdQ9a3/tbAxUFzKhWbLI58TBlLg9F5V7w/dxalVQLD3F5
hruJOusqaI8pMfx2UC8oikz+Zna0fnavA5n9xtG/SNgdDZ0NrZuX3+OoztAs8g2By1VcdTtU9L2V
mVeebM58+DGWhTquNtgo0lmitBmoxudskFhpHzRdPWJiXxddvG6sx7oW72OT0PtubJuecpJA7hcK
AcpEQ0rWLy1hMphPEjWZiSQJMvqD9GwzdXjwSjn/rgv/zYGrflsgCrd9rz35Y+vx0VHE7+L61GVi
q0yYjJm9TSk1dLIGIVH9wi8fZa5CdR3fl3YX6Mm2bhNO83JjlcHJKi4BkzvCZ6cuOen2Q+Iy9ZmC
40CfBgLjxmfGSCXZydVvLnXmXqnBalZP8ihtDjdzMpwhq3y6HHaxlJWhDHwOTU31Zbbmzu2wZhVn
orcxrNjWWQc+3IKm4q+Z6YpFHYSRQPbiNLv0biwBGm59rS15P2rOhkXkzL1m5RX+nTOV0SIfLLp1
VtSXjugRV5GhRmutedYp8u6laa2Vxo7S6kxCWXX2wfwOQmkTu+I1ywRdSTSjdMaR3sOXzE6fm4qW
nYUK1mgmPiQMdq5suKsN/T1LHFJTNfJenwLuGgh7zt+jla59hhrL1M3rytdWcgr2QxW89EyFwrYf
DrPUN5Npye1gafejZTy3DVR+98R075snKbv51h7MBD/fSO56xW0ENTBlJJMuCJ7YukxhMzqeG2tL
UdBumcwLwcU7BY6r7OZ0hR0vZiJIQ0bp/biZQwhhmF8AbtyuFCk1vfCJbo/lGLxPHJZy9jO90k6C
aqtlerY8sMEaxjcnyLrQtceHKhux43VXMgs43oZjwUaYapO/sm/FxsNE5ge9hYj/+zgyamlu+ciz
pfmPAUNR4CBvNi5pg2WPjUPKcDCbZ8aVhftJChP+O74o5053IwLV9W3Zu59nZ9ctw7luB+te1vmv
CZdGrTsvpeE4oWPPUcFoQfHdkba4OCqLCr8/mPYYzVnzOzDqe6ramBu/mbn3QzpyR3/0MaHq95IY
aPEqphkJNbEbqXEoD1zXGGj0cFyLnP+meJMZw97IqFFb3F8VlcFh2tV7rbbMUAmPeIrqzqLRthl9
6AkNT1LKj8LXXmVDuHwG0uHofRH5kn4Oja2B6eqevPyFSciIj4HFxhqIGGcd+k+e4uCKKxVpusSl
rkaq2dLmt4atszEZ6yaV/lBovh95Bqt55o392uuVtTcUmOyM6Ygl/CcmHO9kRjlxjQw7DfPStO0L
A4YynKxKURLgMjSbnReu7jP4j3FZW1b+hTn6sabae1v1xWdKJdbK8ut2OxrV8zjOmInjdq+VkJYH
Tb5hFX4viwrybwdQp0sxknoq/y65tYYSF/0BE7G3WWhfWeEw/0pU/aCTel0bg38Hio0enRj5ea67
KzbG85K4FyZR+O5y6joWiRNTdIsTxTH0M2zv3apok3cNxs1a6+xyB7SFokPbgXJDMchWh/++yUbY
Qaop21UaTCoEMl4dRMc0mjaV+JU6iae0hQvGBZlJU5sM14KVGAMhp2RTphs+nBGv7W2ETgfYijw3
IBx7OIqYI7wmk3uRY6NR5kPlI5u7QRRn2LeFo5jptz9EKe+EXDaxwL8yY9oQaIhFsyEzXJ09TH4Y
0XNr7eE/wXY0I3m6dcAgMaO2YrTTiB/pxPqwn00KuXNUvnCqp7ue5q5V4o7xKWPSXK6sRjOP9lBV
m6YkMZEHqkIwbIy9CcJg5dCm/YFLutwzeUZ/n74TjXdbzzezzbNReG+15p8UpDaoyQfXKX/77LWg
ID7oQPd3lH4BmWtz5QH6Gz/KTL3EebXXbEwbcO2otGBrWwI8Abp1Mkce86kyj5xPCUyyVq0lRWxF
wxiRwhLXYYXzjPppwPAYRLNgzmsRSNiztZRE2bPEgDvfEgCBLuNvvMrIPgmzM43Bi7MNuFxvkx4R
ZkoH5gENPqq9ItVcRjpUilD6wLJ13j5Wj/iYJ/F5xnO1ku2CUC00ybnOfKGH62sIijWy6HH0qovN
k+h36WfCo1Z52hOytYcPqojinGSJrDZpJRNS2gbE8X4lweQgw7At52Vtr4q4kCFiVFTRmWcOyc41
1DGRA8UcAQYJg2rJoYZxXWPFNAyLCRXVvybdgir7wRsXZfZ4CDJrB2v0aLdfwo2fp86/w/YPn8vZ
DL558Ci3YcAddoOdr7Kx+4iDLOxE+SVJULUiPYr5PWGuV1fzvWUn12ku3rSqOTVFu3M4tLm1E5ZB
doAQe+/XAPayedWBOCQlrk6Atu8szNY47O6S8VWvwR3Vwj3m+K5gTICk7zgrmr4BU5TyvQgaQsK1
y7gb+FmHQ2zjlcn12zHppunfTseK4JY7R8Otz6filnHrFob6AY0jNDzzqyuNdZuDztdsUCDueQT+
7/dl1Fn2r54etIGgpmaid2Q3s6kghVX73NE58y1W44eQe7hmDNUlgw21Mguv3dg3pFXl0UsDUsiy
eP9Q0TC6nqhxuk+bfEsDU7ByrCJKeMDUnD0F7XxcTBfvam+tYoRXSlWwVOjMw8ZgV9ksnemYbCmZ
22TSyiJXkALC8UUi4qDb8T1F7D/LXD4at8awQV9+B1n84KfZZ1DJt8I7FJYpqbtbNjpbuql5D6ac
7XuWC/3qlAco18R6CL/8Kpg9hOBZHwOaEl6wMzDGmuVtfQH+zUXkIJOdM73Oigo0OlXboSYSYSni
IatBL52tXRbxfdfUJrHANo1KUdjgBRSVWV5Gr6s5Y/kZxubWltYlepgWzKU6Ulm7aWko6lI4iP6u
dv9TY4H/O0Hb/2Og/9+qpBZ/wRz9I81v2gTzSfFjryW8r9suv/OH5g98mxJlJjHOjXLtez6/8+9p
fo0SFE6T0IyAKNuWYdySxB3D1fR//Ytm+H/Tudhh9NNdcmEO1uB/QvR3/5oF9xlG8GV0k5MagWnd
uDmD/+zXrVMdhdz2Nh62Mn0rBfQvsSqbIRvEFtq2flfGo/MIuz531jlD+j0EQgdprg3mX4mGST6s
Ur/8hOePZ2ToiulNEkq4zs6offTcv4kucB59ZSba2jj7cnWxezf1j5i05K1aaYT9YZRS+x5tqHmr
QMtR74eyqkCfEawMVjKfWe9FMQSPSLCDhOPl61Po2/WM1coPHGsbK59ONj2D/3hjMtpP0Ia4itD2
Fd+6pxJSZgm1G5TUDirAGSSyl3nO2zrCZc9XIEaUP9HAihwa0GFSr2sh6JmaMOrl61HqU75G2fVB
wILooRy4ackPUwnavwDYS6ZDA0SPBQwSKWpzUlP7xRarVHLWICZtPb0a62mtZubqt+ydmVN42YB4
+f2nSdN/gS/4K9SJDxL/tss/PbADSAIOJdx/+SAV9broCO4+A+x9LSDSvsbxFDR/vOFUHCU/9X/x
Vf7j43Ir7cHHggPdAiCl087zl68SiKofRtO4qhFbGohEuy13sh66dDcmrJd/jBn/26/m2gy3/mQn
9w3d4dnkqeQLOgHzsdvv/8lODnmVwCDqDqMVilQA1Yo3OjPKzwyrbr1bMq1ODwG1ZG3kdS4hE9Ml
RMIUHdhnxMy7OdYJJ1s8Xql6z6mfTRkGqaztfuDWMIh+S5JboqnhDn43FRhTkZB7H9dCP1NlYHGJ
Uyu364A5mi5tEliAA0lnYEv8lZziNB0sOcE0jhkIs9uVSXMOgD71dxbZlVdShpm18qF3ov7Ynh8t
S2IbISnRKViTc3JKVCVabJ6oFm9Iw0qbc8ziLQyQdL+Bpkq0DzBl08tmJ6Sl5oOHztustaa0jI2T
18MvvUy9t5lnq0Au8nFbVViw010Hp4YObAldpwUkCgXHEc5P76fOQTkNm5b6e9gzL6D5BDR5c1Qm
w2G2zdSMHCQIAVXcNwznKr2Zoka5mFO3aoql/CrouUbqanvUfcr6tHFtWzdvc8B+dDeBkAkOmZsR
1bcWfgQkuYriq4dvRCv5CMuWyZNX4HN2jFszIIFRxgtwHD6NNMHZxmSCrL6rycym90P73+ydyXLk
SJZl/6XXhRaFKgbFojc2m3F2kk7SNxAfMc+K8ev7gJ4p6e5ZFSG5r01ICINBgwEKHd6791zylvKZ
6vGHZSF0YKvzGDnDVFf9LRKmzr32ELt2W8p14aUDgQ3nL++z4ArnnIapGTj9CyLEgqpAS5ozyWhc
58WpFfVUl7f/eoGPXpxx/PdPMAfYTVhRgMgKjq96WQYJ3ytse2smj1d7Zo+2jjNU5lBx51vpjKpb
14zmYuhCFRTYg+mxRtRIzwF5XEId2SDmn1Wpp+NkOyjKxwHr0LbRzYh7qaWqdFFl5l9XJi9WJoFC
xwJSjWNltNSUWVI4aigGsFAnW3heguxNO8W4gEXdxnA8UFqM5ux7zO6VWG08ejFv4+I1lzpqi3ML
DJjQQN3V3o6pbzlhWfav0Xes2qBWsJlc3FuZyrK8AHdIbTKu0uyyNJOD/Hpe3BelOd6Plq5Xs73Z
4/Yav0++7F8S7qIkfLBlc+x6TgLfmiowXIiloMhW011eza5De+/pDJDWmBPZihZ8TuWGE94QI8B1
9Z2xF+erxz1+STHEfXDjqF1OzCttStOHWGfcW/NgIcZrY4vjS29cgj8jHkkuAVdiukO4uGnJ23yk
2FD0hxrJW4xnYE7WDkZZ7kJBCNUWBCjAGEMs7Nl4S/MjZ5bhKEl4DJtQ47bPCwo0e1+yX3uy42z6
7vYjh4dRed3ZnWyqhFhuSF+cWRS/8ygzSoFzNHYY/YCgISgbKmfXzGCBqzxW6Sld6gEXYIGUhFZL
Tu8h8hLT7gZZ6S9a9jmy3pljR7/U+gcHaYdwY2/8Hi9V3UKaVS68lzbPLV6wlmZLTs2ZFrpS2TOm
8PaG8u30o4fZQO3DKsLXuhgaQKNlnOhdZNfMVYs9Six0Xf1hhk1b4bx1FNvkPqCaRcHDJz4+g0SQ
o4f2D6RSWeUBoWb0tYyc+kVh10Q57y+0avFs58Fu0YoUIXcIGYSLLpIT7oXBPlSiCj6EEKvp8PmJ
4IYNU8/lzqtktEQZ+hyyRmYbK3PC796CWHHjSSW9TYX4bN4iINPXRipiwr+WU5kZZOJNWmxCxiy/
A+xMX8dszx9QxdCXAIbXtKdVlttjuIHEXB1VVeJNvgrlYvQ27g1srkW41nBBRsmBMrcInNoR78Ex
kjnCB3xbBP4VrSMqq5BH6wdJUjTldOaCYYdiOrlbfDhrHLut6GaiMu7vsVJ4n7JIFPpkzXlJhy1S
7oHAh/m5bSwqLDbpahIbfpucTNkBXlHg2stdFaE3a49lh8WSXkOP9w7XplgtP7N9RJpY0zZpKq9G
ZcaGgFyHrIp2Y5hQVe9jLT6OnbG/k0Ctv7l4tHkecxTfkc9ivU5DiifQwR/8I41Q12N9JlKS80QC
qrDmRoJx1hjFt1L3LqRxNXBuJeQ9dZgDXHKuFy+OkO8iSsNUrGIR7dG2IWoiFApCxrCEJLaPUzOl
Gzv3HGSveKvnDUHdrAEc8MqnuI6sr20aOG/BYswdf89/wTYqvpZhiOg4iLuavY9aNJp8SfQRueU2
Nk27FYO7oycFwFpz47stCbjpS+pb2DLpCLvJDgz3SIkKuqHAD1O4DSdjR32JvQIrmUtPno3cjHK/
sYS5C5mESw70hp2WE6eOwAJZuR8jfJGPhgHfrjWsjERQyexPemx4J52IbNEU+1wIUS3hOcVZPr7V
0eDmWzK7aaPOYwjm0inq4uJOvF4bDQ8CSxMsvvsRBOGqzQs4SidZbO5tkPTFLvDs/GuhCEjdcLYX
P5qhL1+zIQq/6UzkHS2MSL9q0HUIeEtLoE8hUtlsJCr0b3nsou3UcB6djQpMKRFUTN4T4jTvMwGs
0VtBgBIySPq0RI9lHSRlV6TIamQE7A8urkUUOtJ6djTDUA6vBeEAr6Zl7j5g/gx8a6FH1Ez5VTbS
6Afzl0RUJ91BVD9IW/ZtljIg3hOv2aeq9tVX1x/BjcSsuuALvCWOdmmhIL1zqPSH6xpacMvKPsbt
PUCP9HXgKICEJ8nSU1nGcXxtobImxGuIke5OzZCT2xn2Wb4PMg07qAszv9zHoc7qbeg2ObWSOlls
RLfo2I+QOyxzFSxdXb/MCJ+d7WQl1vBhikvSo6JxpCtsqVDeEp+OYLjFqMaILB05YTrpK4Lapu3g
OgZRT+21rv2FDNNowMYkoxmzKlBLwfbMa+bS7Y84YuS7etMPnJUOAenlJUvYWF5I2CrW4k6nI0ra
ZTS6tI3LgUPDhsQraPrY1mMO01GuJlqBYeheoxP25Jrri1oZVnw0hMW95c1jDbSCzYSk6AqGiLzz
PMvSEREjD0aBpk6kdT8v/ZJd6z6wwmg7iW6Jv0kw5tahKJ3Uv89aCAHfSrN+H0BosGb2+czUeBZ6
ELQd7JVSQ7uMsA8JahC4zaEOJR3liqQHwqkTDeh5myUUaI+dj3LjuQuwlOe7tNFp/3GZCRd/Tnqs
/4e8y0T4hMWFiFwmhiXxDmxIZHuKAhRGOLOKVsuHJFae9De277beh2ThCIKdIEYdhLEq9VlG4XWy
1k0ECRN5zxRZdc9za/qgoQoMgAVLurX4e7QEDv36uIrL67JBrHyDot0HjFlbOkOOFE8cf88hyCVx
1zcOHhtK+Wp8qOshlI+SNA/vpmijXG5nNQ8fA2sRvH5Z6CD6nxGtaj0uxdYOU0e9jDH8ts5uu2KL
/YmKOc1OmZ+I7xxfO7vuwz3lyOGq8ebVfoLMjU2KalkOIXlZTxY77NUpAF1pj3IArwFcBBldp56P
voAAObxqBPKMx8KWighDPcrXeJE1mRPU6uxTEzv5sqeF4tZn0PgQ8u2xicW2iZHF7H0IpDHjC/sp
Ana/4+jqzAvdIyyu/V1jckWqPVLoDMUtG/MdvieHrFxVRMk+DeroR2Vzrkf/gih4g+u+/SBg9y8A
K90CwkUooLnMdm7uJ+QYo6yu0qGICIQTfsgXsQYEvMRLsxluwrhQ2Bed/MNou/1XmQbq28LpN3q1
RJO85jU1bjpMIcGLRMERuK66lmQLYOffpBhkeh9WDhM2Pi6/2TDE8Xo2cUV6MmEsvKYM7e8tQyLe
UA1FXt4u+P6yloBLmpEzpTVfu+10xgrcP0+OMh+BQ7DRnZeG3CJ60J5PaHo3UruswKo7E4ysYwxf
F2stZ95kM2KcuSMgJ9M7EUTRk2i94m1hv+TBkQ0MZXWQW/mhia2YVyhGvbf4qaaHPcW0Pil4Uk0Y
BAaLs3RT/bUJ/ehhDVoJdylKeHKQ24zedh4owaKUEgLJK2Jjefjf0pmZz9/+3/8BS/dLJePfLO9P
VfYdEMOvmtn3/+On3d2yfRseJsA5GJaQwFG5/rOAxn+ShNQJ19OaCCWKHxQr/llBQzSrJKHrINU8
x4ebRqHinxU08OIuNTkS5VbmMiDx/6SApn83vIPoBBpJNY46nECGC4rv9wqF9GUwL14tHqX9oJq7
MtqFB2h2cBkqeTXS2hcf6uh6Lqk0o3jwblGSdelhuTiUtl5wxy/xdR5c+vJY1ReigvYhisofqLpQ
nT21aAB2jU3Ayz02PNA6PXH2zh1mKA4Rxrsf+ptgPEbzflLXTQBjyTl7CyDelObiBgtqGj7H7Rub
d5LAmyPkfjPoJ8urd2THbO304pb3SfLJst+88m4SN8Fy6po7PHBljBKKLhxTrZ19jPADVAGzybr2
XecRINtNtmvuuubi0iT95eH/NwWm98CrfwEE/nE/MTzywMnFA4f++/0cURcTYl6IR6x9ry7okt0U
OT6oE/+TP/WbzASscEitXqzJuDdksA67dOzrv7uM38tp62XAUXW9NbZaA0X4k8hJJUPXqnMWvFvy
o40I9YMbieSqUldukr6Ouvrs1c5zISZqoez3pSDC3KUs9IgTfcch6fmvb8vvEE0uR9mKwQUJVa/X
s4rKf62DVRXpfTPz+GOLtvoA0Tw4dIvzatR8LFLvQg3NQg4Er/1/Z6Wfs5K9JrH9z0r+s/mcz7/O
Se+//w8ExwriZXcogMn8nHj+OSWRjGm7iPt9h3nFJaeMavo/ZiQHiT/nTbGmTJBw/t4I+MeEpNz/
61CGF4EnwHq8l27/g4r+HxDSFcBB3QVoFdfnMoj/qJj+y0QSJ2a8SnGNeKt9JOfAfVqwLG3j1Vzy
y735715a4pkZgP96bX2gp2D5HOonHOQBH6yhoL8OUEkvqnVsI5CGmW55rvFmgpekgOTvgjBFFz/Q
SfSuq3CuayQouvLv8PowfWSkquDvKi23vbDHz5EQDa1W+7ADO8HCvCTL2QnHdl9zb79B9ibTMM2g
asPIgtV2SHN/Fm8k5gmwaIAC6wvW36LauYq0WqxEw7TLSApQV/DFO9xgtaxfIuBI36whxbm5dALH
cka+ziYkWf11oAQ3QJFKwHwC8B7b+xSr0aOXphmxXWO9eBfCAw0GS3BTCpF14Lzie1+io0Xeysyl
TWNP/5ElC1onBe1pW6YJimkAYAPNV9eGqY/6LRsxNFKvmnf20ib+VTwMHhVuwzkLiyrISTTXYTEV
Hzqai5KywgDVwe77B+qy9p2MIh1vmSfEW1GIOyrKcbcDaDvekHVAx7ql2so+bfQ5Fxads3Grzqnu
w9EHaZCDd7Qe6YvPao9ApM+vxRKyk9REYKdHG+LdGzgj72USFjmTsiXumYNR/aZr3d6JUo9f+s5B
RuDSE8FBn6xY0mpMaDXYPiqFL/SQi3EPfIgvzSaWk5e2pK23xiqkfRLwHOSmVTElcAtO5yahUsTe
l7JatA2lekST6qMGLnOs7qFHsBJ2fNKV+hGTLBWloOnJt5mH4ZGzEJ8ZekXzRmpBvOV8R+q4opHM
RhWD1yVNTHWbIU5wLppMvCffqezkQKTDWO5nsEVfBZHVZGcljYssyMqld5yUIW5mrXELNCjoQdsj
/LNC4NaOZE3nN7WG8Zum6m+rSxA0KQo/JyIW4DILQtQOxumognLYSrv7QlT1mxhS/hVIAs9+AOjS
4dyjhgn5xsc8ecdHz016aEMcr3vLD8L2Putsld1jlzHZkTSIidI1MYTwCsCuML5stxDdAxUxjOMA
TrDnjDtAHGq8F0QFpc9FLaF2uQx7RqGXrb+9qQR0ljUP8f2HeiEd4TQFMiWqTwT85XCZfJ/QwUyv
fIm8xgK9YKcA1wlVISij/uxmoe99ciIroo4Y4TI+1L4Xo2NqKNQdl3hgNCsSNt6GZPAUpcyxaIll
7PnWJXhV+HR1rR/KGkTIBoN6073N7uRQpvUoIPOmAEAZtW+mPfkDcAPKAeQiG5iWlmTF0TJ7HiBS
zTtRT3O6dfoqTz9i7m6pzICJKJ7MqoLZozNh3jAdMZuckIIErJqXdk8JRLHk3EAApoXOGup/ZdeR
IvFo81asYVHeN9NRUyNMNvhgZFW7b6AkFwzylU3RxbYvWWa3Byta9EeVOhDjRrdznqIm8W8rWvk3
RO6dYiKIyGcnRI5Df9y06U4OVHZS2z8mnX/OZe9QUUBRgvatPyyR+6zmbDi5Ec/KlAMtpTxid9b7
9wG95nvC/6xtX+gEQ++STFdYEUJ0Wrpv95m0Ev+BXtdTqYofTQVulfPR5B5FbuxzvwyYokrkohua
T7fYBw3Yh8AZH0ubmZDCQ/VNFpwAMxJHHogPOWVTgmEpcl+GFCgFxRyQDIv9sdbV94IHfQOGFlM/
x1lrGrvj3NTh2S/7L6Up7hRmtr009JNEaD3SuU03Y+fPgFR5MgFFFpojzQWNzq6x6CYkBpGqQB8d
Q0PWyejfoGw1jIfh2LfhBjWWvQ+I7th4fXXrlyUzK6D8mnZwlNwGafxRF4qy4LJs8wgLml9pjmJp
Ur/aka22WfaxdOYrXObeVtjRpV/00RNxczEe9hwvc85zgB+8BS8ggRjQpwC11i9XETFvh8heYJOH
OSNEmSuYbUxg2JdYvUjawse/iWBryJopNF30gWnKfVn8+UlBtkOKETU//K4/QV9E01YtyKmHT+SZ
VNu2dJGoNyCUpIfcxM5GTehVSx+xV8cedTyJ9TtV9YTJq290Xc+WTXUikQrxXEGSYtYalN3AE8t4
RKUyCPRdtnUNT+tJQZhjrUcfs4qll6k18ybUReNQ56frtiX0sD+IQekHLO8Q9ZRpbpzIu0B9Dm77
0H0QNTr3uGD0hEH/Mgz+gyDYghZ+co1p5TRoQH64wW5JCWSqnoICIGN6jIhX3dPvgZ/qzq9MneNW
uNmhNWUzPbgdi5IFAuQMzPFLiu1v3DiGauvWGTwBzJi5kC7bMj4EGg+CzTyzd8f8wW5XGEFkUAO3
pjPAubHqf6YeyTRk1T7B9vU0AIDF9UcRtxlWc08+rvpD9zSWXvo8ixDtPUhrbNw20iqANl70yrmM
gMJkocJt2X1S72LZQ6sKp/qJtFfQxU0RfQooIhAW57eIsey5Buczz3cthAlUAK5+9XVpX5wlKz/H
IRknhyKesSAWgAbIreFuTW20I0cyO0VeBlq3TVWd7vtG6qeu7i2qWelIMSxcHGvfjUG1D1kbbmI4
fsyD0RLtxDR0b1Ns7BOWSf9T7dHJRtWdPGTsFFkSsmE4eNOqJbeDzxgFIdxElqM2TVIRQ4l2sfK+
uFlg7OsAElqCOjHCCofFnOHi66E+1t7Qb0bTI4BbrPiusaPpR9AkYMbJ0GzoUlkJOdKrL0CGqbdt
oJFHO7ooVLiysJEJlSTlDTtkwgCUpMhp0/IY9YuAen4L3mpEACJjoQ+lyMRDVMBy2lmi5EvLMbR2
UdpZtwVAD7ZXdesjR+Ig3A1tfFdYdncM5eh/CcSQgXUcsYZnGRoMP1L7tjNkO61s9S2YTZqwUzoh
qiQuimnWI6eEMfrg18RmIfpf1A5ReNbc2BJpXB4P1KFIqqgPbps1j00zLyfJTxGNYPE8AxzFugSr
hBWePKavuGLno1oxV01tq5zZLwe9SrpS3GzKFY8VraCsbkVmZUVv5CEaLHSnRZMIspSCY7NCt5IC
/BZFy+IsOBOibreYXqgtoUFe2V32SvGKZFE96sl/SVh4dl1HFNRGDN0p62v0bBz7tqaEn8wUeITF
lUky/qCJrbD7PctpSaEOpyc92vEIzks9JLmTnNBgVicDAfacQNo6hGzSmfloNxOT112Bk6EVhd2N
jU0+nAnyowqbZN4DeLDloV+BaOWKRoMV+2MSE3jdfJ1vGz2EWN17qpTUu6oV7x/ZNykU84sHoPWW
zmVO6CewCLGPwqL4StupK/aIisuzDobydpmCQ19BAvOzln4AzUsg5q2CePbBWOiDIJyn4dFegXMo
Eq0v8zuEru0gCWC1yxGIqiA8+YMNoLnONaqgIgeb61VX8OjFdkLC8J3lkyhqbcx49MepvRCU017W
+JStGkdnU+Bte2DqAa7HeuMeY0HW2UbHbX9abKSkg4UEGdlj0u7g/6SbrEumS5hnRPnSVXw2SgE1
zlJrPqVIha9MlBroe6N6CzjUVN8dYC5iKw2O36vBW8xd1gXjx1rYjoME1/Nw6DhWDd/MD82jHhp9
o1qaLk6fDx84PdLHWSwCA0SIgiHW5COQ6dozTc/AmWgXrDyAUdhov3Wv4x9eIRjSaTHLT+CF3G3X
euQviDlQ24Z2Jm0KK7eT7TCK4FgTOAsBHLzrbmhQdjZqmL/Uo6zTQ5DFQ7xt4YvdefT21SWLdNKe
vHeAwpRGlX+FLuAhJ7/XRV2P1+vYrmQGiDLFE3gHZ4tiorv0mZoAZaw8h5XskPvp17oxdkOClg33
oQK+DeIxbh6sCS8tyKcQxIjK9zKhZZSJDIgsDWj7QMBCCAt3YFKvLBIc6FXOKbLzdyLFwM4muot5
/Ghva9gj0DKocFFkRn2O6ig5yh4hArYn+6R893M3VPOHxDN5dhhp17k7tl2EjJo6v0FpbZ0NM/V1
H/dwhIbkY+jFCYiw0r6CTePeDkkLjnEFcwS6IUijd8Mbh1n8zoVit5f4jFnzo+TZfWd8rLSPaob7
Qe27A4etnK+IMOoXrP/d9bRiQyyq76R/6+dUkW8nZgUI1i3K53ZqusNST8neiKg7Wk5ZnUIp2+jA
HFQTNN3jii2EV29qLcebzAA9iedAVHusyWzqF0ZzjzO8dJrpAwV47+iWgi1GgkO43RHC2vWQogCw
xHMz7JRj2yAxWewJ5WiGM0I0Za4FRojDWtm46HI1ZfPKWKemGCscf0RyacXH86EJm8E6qPGhqZ7e
qtehfwtLzthYQAxQRSNZxElv4wSJyQyuR3bMDCoqorVgrtH6uiEkw/8YhVie0sDy240RYrkrRHvH
YRFoGmLXbh/kg4OCJ7fpCDQWnUNj9QGweraFwPgqcaU1QkCRaoenVSdw8dvlg2nRItIx9YJjPlrZ
vedXhNvh+s74VVMzgUX0phSNaDu+9Dmx99vWn0jCaBDqj2GekPOwzPuid+oDzWCHKmtBIt+hbDw1
oNSW64DkSHk1+iMW7JpjJALc0j/Tfgs3jZfTZqx45R0pnC/e3COPHJE/51ihM4Q/XbgZkh7niUD0
gn+VwwQihlYP0T6tRLbDzhO9qChr3tycbnCJ7OuDrXoaKOTOnqX2k0tZCzpxGDiLp37sbPwA5QR3
ccmq4IfLVPQkhP+9ID38UA4R+91YYlDZ8uQDF15BKOmiokvYSBofX1th/J0yLHBsA3LOmlM8cRYF
NHdFsyo7E+Y6HKw2BjCTAVfbNw3wZCtJwcjDLqsOfHJMG9EudtJguCS3Fd2f23cvLG7FuRtbddsv
k6Er21RECTBmJG6IMn8M0ii7yVWePAEXzG4dEEiboTYgByt95fNYLmHaZodGoYjZ0wXraZgzx7NQ
YM79lne0kOm9JuorZqkMa4xV8GBn/0tiZjSXbo1Gqiyrs2iDxN37ASomWngZ4vYEAOKDaUO/2CAZ
K6ZzP9juIywcOZxqacoXM/DQtxXz2PWImTXZrCG7HPjYTF3hYRQ5IjADeQ0PWnZEWb0iAEi7fFgb
x/U+zKT3CcEgjFTqM0W8k0vdRTSsUpOfQEItNsqaDrYnDcHmOsPm52/1DLvpTLZCScTh3HwWVrE8
T4IG8GaqLHi1ZmRfyt2LrfZmdMoZO3JG4uFVls3joYBD8RJ7NZsf1lCxnFp2nD/YnHUMVD+G+kO7
PCH0XET9DsRIezepwn6jEkVGi3HH6MpPVPjSFP4T67dg5QC0+G3sfQERHFi3y8iau8/AeuVljEuO
3uF7LcvNB/69EHX5lXVhiM9YRPwHrWxEiMyW7XOS9SnVKqRPhGVQXjktcQPa1yT1cLH00uxjW4xP
iQGnbUUtxQBQuVFAhq/OL2luY1Ft+cFng4SdqQyKIYekcLAoLEwjPbtzr3T5MniEFRzixaaUZgFL
n3fIlCawdX4HzDAwKieSK0EduEMyl1CTiB1KVqawk0/TiufetjgwiFwPSgpPyMQkiQc01Wvmv4wU
6aZ0rS/83+z63YG9hp3l9ZtBB3EF2jXECGml5EjtObbxR2qXNWoHLRXmXl77CAjCucv3Tlc4z9qG
AMjSxK/xUipGb4AhehOpAm3Tz5+n70Umdy2UyKRQZ62jSxSVQB2CFJbeGZ+uQH6djS3LNa7wohfw
RigyLKe8kxOZ99QB6+quiFJuhrTTRcybePGW4ioPhtGHcDiP1JiUX1vLwS+qzMJVWUTdvbcE3P45
mOq30nG5VzURvDDtdMg/7RSO29Ua+FY9K1l2EpGQo/JnuGA8/9bU2pxwLbIMWWk+c4EToTnZTecG
svlSlDQv9kVIOfUfdRuKVdwkidY7pYYBvOU6ThFa78rGD6t9UKgxPYnRou3quX06PUxhU79ZruIP
0IHl9v0s5KiaDfOVBemiO4yd4Bl4NdKBA8EQ/E5QjU22Jw2WyJHZXRrqWyM2/OXUZy1fyXSKv294
TpRZ67qs7ixb8PypqtkFKQRN0b3lvs1PojpECCEQ560EZhWlxw6NdXZjwfv3jjEn9eymmOG4IgNE
OJHd2sw9BRCJrH9h59+Zj5CpwvbZ7sRS06/zq3VFi0Jz7IXjN3iSav5a0QHLIigSB/4tknWuSoPF
9M7U/KwGD4hBFkfERnmbIlZA0sM1TFd6iquAIpaiRgdHDV3MaNXweBKv4itOucPlS9ljWxvp0ZM+
hfatxQV3jQQFp1I7OR8JV5AcU3V6Klz7kJX+Ujw54TB6m/8SMi6prTlEbfNa+ptSzETM1JQua7K5
Srs666pz3/66U/A7YciHpAvNlhaWhEVOF8v5o1uaArcJRKIYtXJtlk5A8leJHhnygSC65ECqTGH+
RrMu/+1D+X+xUngo1okOwjbxe2+C3TTeCnZP2NGs+o1S3SC2IaPhe8v5bgcyxr04c9eANB5WukDe
EwZ6mKmybMyYNQ/5WCB2DQbh7lHMYkKfRHGYVeN+aiB9jTs3hmOCLb5mtZ+NKsFFDwAaHEQWj35j
x4fAbuwLQRZ2i2QsbYu/6VX+3hvknvJmatrcBDYglqfx8/vXWyxZo1Nv15kggmRkx+YcAf7ddcqd
7tvRGW+Uj9qRZKDm6T98moGtsI0oTT1BrX2n3z+54VUbknJGgIx75FpkuXemRBx/J5OJE0RAuyn9
m2dp/95uX78su1ZMCO7afbOFQ8//1z5TSwJ0PxTUkdoiD28XZ4CR4VrBZUqR2WAmD/R1kTX+neUO
9aXUbbChWA/4VPRIeogiqUY4qbGS/d9c2Pq5v/S/uC5Ny5rro/sHos3/41agZJJZw4q+yUM53eui
mO7TuGW/2BK+m/7NE/+9Ob3eBG07EL8kDWHSGvQfTzyYEVdVnY0vMED3h+69Vv02oE9+/uvn++eX
os1HU823KYgKGXDbf7/Z87Bgu1U+HAbRUVonbDjJ920VYxKglsHa8Ncf9+dA5uMk40gq2qEU/YM/
vEjlbOOqcZjE6veFJ4Gw2h1m9K9MfxheURhjWacKxcJAFXlhk7X76wugt//HY7QZU3RwpYNQXXg/
//svfpNklAkB34bWymIaDARdvlj71HFIjqxoudyx58A7bnVRTWsg7rK3cMkriyJPg1S398EVYgiM
KJkYOoi3HTxC7PUlQb17IzO4A0qnSboNjXIACpCFSJUNIvC4bXCCcMhY5HKa1Oq0JfZmrqj9lgDi
Z1FJcSJkD9Om2xvm/p89GHcwLLQ0DdZNqKPoJ0lTlC3lf+T528Kauk8Ao5zkqmQnK2/pOiD9sHJv
nk9tboS5z8eJhxh0k109c7hgQaVNQyuwSScWXTNgL0EeTcQNbOawLA6TIH5vE6BWBq4/WFW2z6qQ
UB9f+Q9RMPPTxoWxCNhJ+T0gRsu2j6Nw15U4jdkNyKHg4qvWJEdDXhR/Sqvoc4TtBCd9ausLQVtU
gh3jw1WH6vBDqJilknucsAcIaSlceuOF4UsZhDk7E4SnH5fWLA9EEhkWU+lwCW4e0oKSlN7z6wS+
cXrM/YFNiEHrv5xicDD9dzd32EZXQdxbj1OqQnOeq4HlnqTxgOoE9ix7Vy04Ow4VkPL8WiWUkqDZ
N+W8cQK2VDDBYnZRGYym7kChJjlaU8q9DOncLKewiyxzJjiZBbqYAVsef+5H3CbDiEsEvTUdEohn
pGyX07Qm3YyiuJpIGfA2JmmoX/fg8pv98P4X+sThQ3qaMSmu9rHBhh0lSXCikfd+E3y+tE/Pu2XQ
VFzswiY/3Y7FEHf3BgvYW7ekhkZNPZFHGI/BAdOb/wJUglGTChobszU2t6ExuNiwuEKRCC39GZz2
TZeWtBW8Mp1vbY8kAF7AdAa//r5Lm8jvrHiwgwMwg7h1UhH9H3aVyYc5ymxMQhq59Y5A9CW/cG4q
/27Z+0NxIG3IsZyw/YBpd414lb9PTgEU4VrZ4M4RwLOnj2ggPvAdmac0GnlcyE18m+qeR/DXk8Sf
ky9QaIdl1ufzkQURcvP758qRA2KIohJRb8D8HuGUiHcVx9u/M7/9ORXhd/PYL62uN8/X/h+zIb0n
JKOUDxE66/QKNo638PKuLd68bN8QRg3230x/63T+6xqGcIEamm0HyOMI//7zEynlYn1OAc05yvI/
xqT+fE+Fahsg1wFmNYk7HkXmAqjyKoSv9Ap/Mfzx1zf331acAF2NB+zSQSyDKuAP9crIWzQVGd3X
JU4CrOzhWO9w8H0P5paX+q8/698GEJ/lco+1a6PGsP11q/HLXB/3Uem0jo/FbqmyL64bJpBwYgJb
wQ5VMKxaPX37KW/4zz/XQ1LmOXhvtXzf4vzyuUswS4vQS/pho57uiaZd7RWV/0CgCLoSIiu/FYCv
w78ZtryQfzxeKaSDJAklL1JF4ag/BhRrUemRmDWyJTH5nRBdd8GxA6EPwD1gX+nQCU/8bPrhJpX9
zbUMRAXMb93nLlYJeTJ6br7JKoXSjl7Evcro7M07sqbyB78Y1HNd+sV1MFF13EA1SD8G9IM/F4kU
Biaa1jG+K1QeG8rRFBiTpB4JWRyGz5D/V9lMEkwQCgLct3IM5s/KHbBHWKnVpNdMmrR+Gq/6MprQ
ao6LLSfCGEyp7yfbZxWZSeZLXisgQcbAIm5QFqJw9gt19N+PvUlf4mcwuh7WhgsK3rOhVtV/D6Rh
duhCvdQXGODkZHVeOVgnRC9MprGTmn6DBTCBKfx+rA/amp+X70Uf8jypcRYcwfU9nD3+QpTXSXkr
TBV+wGiP72WzjEYUl94LU73vtKlR8PRFwVFUdgV/s4wryXoWLPcRviqkHdpBMIL7j40Ofb8bqMiF
PiSLw/xSjql119Gif8QUsV4chjl8TtHyLYX6ReWLmIQ7lN+GL4JUhlrwzNodpNgP3QyXz1aVaGvs
cviR59jMUIYMEevxrIlj6nzmoevOTakku+BydnVb986pqsuZyiPgkxdocSV0vqIPQAdE6rUjivKj
i7mO7YHluUQ1V6QkgclwwKbEqU72ZaDh46Xr0DYo4k40kLW3BYHPykTEHAxvPY1De9VlCwKxenSv
fk7VLlW7lhcjtLBGvNdqUicpu7c6HtdHFWiW6joCp3P6+ft0aHREhiDC4WucdlCffEqJr6Dj/j9p
X9IcR450+VfG5h5tsQERMJuZQ2aSmZEkVRIlqiRdwlQlKfYFgSWWXz8vNd39MVFi8WufQx+qu8sT
RMAXOJ6/d+FU4RdFjXUTIMxqlffZw7vJhxhQFzR1QHO1fQE0pcGFyYOAsB09iW42qs8jWwU0n1cx
69tWLDlmBzZItjzUPRrDt1OnlbwBEKPrHqpZrXbfLhhrPjCAbLw9oH84zP8PgrJNK5aMmYhiPPIu
RSe5XZHR0JaGSs1lMg9KNuXPj1tPFbRSMLoCbasB2r7Hv483f/V7zG34oEkFGJCDMcC9mgATJ/QC
Zp1CoPkBipqxAf28BnHsHz9/6D+if/j/YYW+/NCfw4iCqCi1+j//658/fIGMX/0D6P/Q5H1nvk/r
43dlWv0vuOTl//nf/R//x/efVj6s4/f//T//HAxmU2CtqIb+OewzZMhAL8NEP1bfdf+1+8u/8S+t
NjA+cxEAuMswwe4H2Pl/kj/44T/wFAicJsflPcCd8d9A0TD6B6DPYGJAAyIGuihBXXPpT4D7If0H
OjoxshZSM2gjkKL/E+T69bEA5O6Ci09TV6GNA/g34NKC186eQ5P6q7dGp2d78As46AuWmXNdxHUN
mKqxBYG+nqGu0PzpyeILzbRTdI314uXQDVrOukZ+rmTw2ESdfeUO/9K6ncQoBBft0tbzOWElCPOG
7jeIZUe3tJU73ifAj4ZisZzPDJcaEbRA/KNX+0pyf2nll3LqWSkBvF47gGcZoksDz28jEFfdDAJc
srSlX371mfWl15h5wdPSGbPMya5OBdLnihEwmnWn/CqqErcSfMSzLEBNzMcpvxN47SCuHV70fO1r
vlY837g5Q2DgnKbgBRbJK1/0ulfwbwe6RIjnpmfM1C15s9pzGw5+eLJoSakjel2N/KqhZbLsIWse
Qj0ILxl3MaYUiR/bRXaHK/gI8aylz8uEwWYbRhatyn9Kb75IufHCSYod6ncOARtoMMf6zC1oPLqu
kw8Ti+9InzpyAsPYmJRVaJ2eu0RAItUfAKksljc0405oSFnrG258fcYDoXis29J88LyOGNKcbVnS
rV76dTFnsMOhrdkfgkF9I607djYlDLsRwmCROS8ByFHfsa3HA1AIDPdvNPuOB6TGThAXKc05kr4+
Ah4mj4EBewXNurPr4vK+WusRG6O9BxXwG7XYDzTTTjjGsI3pcV0zZ5kkK991durfxpu2xH1xArLy
oKVgJAbnTTHWj36bYqwJtybivjgRGSJsuvQhDn6WEr1n1YMaFwLG72g7c3HeZwEZ445gUkWr8TyB
I18ewNI7/oHuQfP1781fduC/+gD/DmyxE5FBryL46CPAhAWkz3ZeC2YVE3Xdo8SdVR1yVvnZ3//S
C9HGvYou0LBPFFOINnVZ3wXoMd52K56SadadL1xB0I6DlQRyhdA3ro6yrqrflirZiHkxcr4x6HZA
kuwj4mDqNrwBYbzdoVn8J23xzjduPYH7CSYTziPGGz97XrB+GnHjfSV3vbTxzifWeAWu1gafeARl
8R6s9TOYrOQrnauLg/7i/EROxAHrPmg1ikRBTpfNP2TLwrt+3JK33gqA4r4z+QqZ8T5itJ0KnZ/z
S9DqdZOeztITD1ELMICZ2ifSVwidHA8Vo6IEwns6QzvtlucLlCqWA820k1J0rcK48YBY3Hr1e5SI
G0+rM8l04KSUYRyHGfSO01mXAYSy2mM9xbREeJmeex56QDXbrDkL9Bl9j29zs95D+JG2apfja+aj
BLoMqQTP5hmU8n4sWy2IocDZ7KkKi17PKGugs3cXCejhhuN70maHzmbPBpqneC7RZ2HL+9q32doV
R5ppZ7MxKdjDdoHilYOAuTPeZzatM21Lfk7yPUsiZSIGC3wZqKsABXrYgmYBQyaG4mhLd2KvgWDs
ArEQdRbTcQVeLATrCM2yE3VZWIPwQofT2avBu6qgwly99v73QlQMnZjbozcMMIQ3Qd82+c1AKm2A
bhht1U7AXdAc8MAjgFVDtuyC7fxQgh6F9ikv46bPnXJLdOOZtprOQQNimqIEQQNxSy6ti+em0U5E
i5/307lIhq8i0I+yBaqctCeB8yXHaQVrSDFO56WMk5sZcwhHIHObG5p152OiLctBGYVNiZjcx8At
mjokBkHnY1owI06XocAzQ7P7ADTJN7C8/qAtO7zecDxKtxrtQXzLKPqCt993eIihJf3ASWbDnA+8
geLy+YJQyYvvIvGJX9IJr6Bdw8zPZa9L8A0N0Z9oFtC+4oW/4fn5S1UCXNyI5J70xTfAtjHBNKs/
SFvtO+F1xbhAbaJhOkNouwX8yHzPg5gWpXzHJdO4AMdMW6szZmGPmDK6aVpLCyW+45JcjRCbi8HD
NMz+WzvxT3kHuru/35KLjV+Ubr7rkqkXLGOC9L6YQfo74NCbYg/ONYkhwBAqEnGdTqT7OogWnC+L
IRqQJWFYA4M+uoE6rRC3ugRu/JU/5YVg7jv+v/Zxt/gB7FtoaTIVfklC9vj3u/SSacf/BTjIxkXh
46qRA7M5DiCN9PDeRbPubEyhBl8vOkCqEH3GU/XbCrJvmmknAsyYUq8xuIKac8VDXNpB70F15jVy
2Je2xYkCA3iBuwUvc+c1WG+KEtTxeUsKA6BEvj4snWABeGWRhkbI4O4WAb56bwg/UnYFsK1r4yiE
jOIGcRHIuj00ClFkHWiWnSgApi1Mqk+wPI0Y0cGU+5C8Qrnw673Gy9z1mgvfepidzLHXHPT7micf
hhZjjn+/7Iu3/zUK4I3h2jjGRf2CY8z3nAeyAZPfGEnx2POeDR9zw5Knv/+VF/6ExD2MA7QPFryi
nTF7A2L1CvGdA0RCMu7SIIMAQkPADjsP4epTw/VegqSAZtrxfszVo8JPhDzXFkpOS3+yKEJpph3X
bxSCrg4xLO2rb8qfoHZBPOLOXvvAAvnDhjUDon4v4+ZUjeDkoi3acXsMSFvWQzLoXPdlAg5QUDc2
mKsnGXehh9DjnAdVoUZMAEI8yRXqVetQh6RUmqSO54MPVeTga8cRhJBNC15RkNYRF+64vheCFw2w
bXle0vrWgIcUTGIZbU8c38fmaj9J4Pu6Z0cQxN0HuGfRTDue36iIz8sI+uAUgh21ei/AVkmzHF/H
lGAuTFKC9visZozdphhZqj1Spk9+UnM9u8mGSVREfoX9iDAhPEDcCo1domnHIX2DcDfiAoH5scvE
FmJhERBNOy4p475tNLgI0EmJ9iZs71dM1tD22vHICkTRPcYF5Bnis+FjHEESc4rqkGbdd6znS6y4
TpYRiiTtjYI+JLg6bikL/wvpFwgvQZIQI81bMFfvSlBZXPSQSCmTu2l+AxofI7t4BvTb+h76k29A
1k7aEu4ilstaetDXw7eE3CU4bwcF0jfiAym47K49p8BoIRpM6wXzCiGCpJVvN6DZSKcQKhTXxgFU
Zu3q12hwJtG5k8Nj6HtfaR/T8fhoNV4kuUHOiYdlB8xgsFeYTSIuPLpeeCsgkNuUFc54FN9OjX6y
CSMVJlw4Tq+iOYpC7o1nWYn3dkwyOUtSHgYm5HrVUxgCPdmjLMmhRoDZGsh5pje07Xbcsk6DRG5x
I88txpQeUoyN3/bg6SUlee7mYdBjiNlv5/FsQu+I/tt3DPP9Tlq4m4QXjBAOAKmD1FQDwNZDAq1e
aHuSOkm41RKvqbpAlazB2r+UmDIqtKQdk9Txy8AfmkWHON/Wbz9HnbmPi5h0TwMy1Tkmq5/mqzfI
s4B8N0SHH0HKTcrw3J0ZwfCzDFGwoi5JyvaPqOzYTQhtYKJ1xyuDXM0CL/xIakCl33aJfAPqX0bL
DiDsvOoFAYUCejnbSjBovBNheYzB2EM7go5bJrERQW0Rvxs5zqdRXeQ+MABOKn1ANnq9blEEUGAa
cVAEN8febndLIEkFLGDb16bzdpb1lOCgbAxKoqH/TjTiE2lPEqc23vqVo8sRYNX18GNZmtteFI80
045bgqQ9xewjAmxSj+Ot3tR2bKbOnmjWHb8sGAiaRA/Gp2lh98HoncEd8YFm2vHLSkBaJJIdCE8B
4ITqxXHltIc1zBY4XxITqkmh4DmYWwbLcHMD96SlShfgjhzch9uCQ1Jwfgp87y73aSHQ7eGhJVj0
o4cPuVb6cyeCEcxiwP7SNttxSsyhAZzaw903kGUPUXsPrO4r9drloP21wcETxyMXVrV45pnQB5OC
x186XC6/QJhxhIaDyX1+C9Sy/3YFdn565W+5OM0vftDFiql56xPVyuY84I8oAXsvivulmMTdNoey
2Ve2HR7RZs3BEMGHlhaMmfNXhhJEi8DEo44ZdP0p5tsKBSTw3tP87CJp9rw1n0cL1MkrfHyoD7wF
L+LDEAy0lbuzNaXgGHfMBSY3h7SDFHT4pWWjooVj7kSfPAYH6hbkiD48v2n79k2UrKSeNudO6EH6
g1yywrqVmg6+AlmPgCwErQT7KeH27JqbaGixsQn7rU31AxwuT2BvLl+xfQlgvzifP2dGntkuIPUO
GcB4OI/ggmh7Pj3aqOa/5+tMS1TcKQzQz+5CsSQYEYjA/BXr4Wtt69feP19wZ+4UBiDVAxVogK5F
l0AnfYta/X2sBsiAFXkK5jxwrHggpx+IUY87ganKp6ke7Dqeo1r9HqzhQ2I0CZTGXVC2Nv1YCINJ
ig3U/juvm1pMcVraywLEqK49FgKkVa5wKs/9zKMfpe+bczvNIBMiBWzmVAwBJqynpMaz6MrM+uTn
S/05mjB+QrPuuC0YlDios3pszcyHLAzAqjdAwP4tzbrjuYs3Lu1mfWR2q/oj98BzaEM1v5JvLkn8
F+7FnLoBDFNxp2PcnsA+h2cd9taLLC3kMKduEGhmzGCjlud8Duoe88YYF9rxcnslw19I9H+5dMdx
ewYqjL4Sw3nGxHEDy836RndgCzosC7icd2lioOKLVvjjBJaXp77WC2Tr4y75loIL+q68sKrdQtwJ
gmzgjX1Ko0gu4Awu+neVbobPTdqCBxMcess37TFvxKBtq/L7AOX4nQWfsYeJHJt/AKvaQnsa4MyJ
Fr1UY9wFW3/eInmHoZiHehC0FpOL5a2W2cZza0WGuvB7CVriYfD+JB3QnxPrzyJ0C3VDcFPCdBw+
8OAwbbRUGztuBdQ6aJAm2C2Wdp9Co0a31StFzwun3iWrt3mAwX1cCDMwiqbvLtnqPa5X3Rfahjg+
1Q9mFQWH9UlCmHMtDmP1jWbZcamggF6nLUZsNZTNlhzccDTECwY/rwNwXs+j4Pkgsl5Bv73dJ4aG
wIAq17XlsIQcyqJgmUUjWK0h460l8YQ46W6OeijvDTAdgGs2UtuhTUdaunOnDcqxitFhx+GDIlOx
L4oQzKUbWMNJ39EdN2BQqy1CKNRmTbEFB9/2b22fRrTDHTnJrs7N1vMExmMPWrSQhIMWE23ZjkcW
ZRupC+MP+JUvejwSskofaJadJMe2KWRt0ONLgiIPaDdQOHymWXacsa6XObWg0M4w6w+KTq3qfXBR
CqJZdxwyxrhvm3R1ksXSV4fUYNYX4mctLTlHjlNWxuYFuNd4VjNW3YG3orzpN+hk0dbuOObCEo+D
TZVnYChrHsKhzT9IcLcSj7jjm0KC6wL6qyxLISdqQe0EVTOiaef2WE9gBdmsZVng20M4fAHlIu3i
6CJmKwFtLhWAqAOKtrsh/yah3kTabFd9Is4NCBNz0A9pLUAYEAePdTCmtzTjjl8C6N82Ux6zrJ7t
b+DKf1Czek8z7TgmRBxrMDIzlvmyBNuUBIX0PHBi2f+ztHtWOhQ9B3PINrMMwm7vV12/nRQNCcVd
xGyQbinzG5hGbZJNoFufYlpdC3nzq+4CZHLH1A49Q/Beq1OgjDnlbdkSD4rjlRN0+oLeCJYhrpS3
CdQkD3roStKcG3enBtRaR8p2cB0LKnzMFJ2Zbojb4njlPM8r5vYNy8ZZHHJP7KuYFqjcoYEilnWw
VSvL1iDtbkBx599AFEnTNtydGxgTT+SNgfUUytM37VBFe0jcvtYAuCSCX9yvXAC0h+apCmccw6Vk
94OpfweLAy07uABoHZdxCVpHlimw533F9Qq8u7OqPUWLKr5zztcSXJJQ0VwyMfinUoV7CEHTCjeM
iV+50AbyhBh0okvGQXS7A5PBB3Co02K47ySefpuCtAjMki3geLsZwaB5q/NkOFLiIabcr1ceYP43
QQcQT8dRDQ+akssF8JVduYTrv56VxH3XSBYFfjywCwJR1HJ5GxvMooJ6NhqhKZiIb3aDNDN0OONO
kY5+4tLpTBu0fU2PRwONextoOf/IA02LY4lLNwdq/hUUJvN0hjBpDT6WVEDXu6YNLYAz/vozSBN4
fErxxg6Ry3OXygza9MRNcUq6tQ78JIphGtqa7/weatUVv6cdHsejwDQqAtPg4Upv8szbfpd3HslZ
E/fdoJpiyEsLvLEHWx3vRdWoA+hl2IG0cLehPuEBP4+6ET2oLU/2S8LAo1zTZokSt6Ueg5wZL744
hYNKz+CaGsEN373GxfXr+Ju4LXXMEzSh3YDSE63R4QFSrFNwFO0A3Adta5wCyYDyPq47YEWBjt7L
CsIoQ0Q07RxyDwJjfKtxEhOLh5i1eavBkU5btXPIczNCoFvUeEJtIW22TCDM9knVeeL20xV4Guda
4yQqzwebaHFb9N072qrDa69fwE8aFn43naFv1EKxqR3BxNiG/Z80807mALFvDf0WdM/Trgqg7cyW
k0IV+Z1m3amP0jAXHeBYgDfU4fd6Kj95aUqrMhK3fb5umocmwINko/Kv3JveKNwdaafQ7Z1XZesN
M8MpbCfxPYAiyxga2sNRwtyLizV8iDk+6OD5EBER4AJcIajBUks7MS6zkNTp3IcCgaupBKSTbXeE
yB/tuLit88qDmGYwwIe4mt9sXY4eACeV6ZAtvD7ow0VsqwyADoq98PeJpWdjX0P/XgqVXxQZzMlB
ZdRwD0I3AP5DrJu9C6SGvFsaeTgvnQms3slyYx9rq5P6JmWjjg9lBCUY4h/meDAIDSCL3OLBv5rl
Dyiug488AV0kycPcp2yvridt1WX+UkNlpx+DDOxVRLi3+2SdCm8W4YTWZSfXj32UfkR59om0brc3
X0fh0l3Yvc5i2PwfFrpjh20avNdmJl5IgW5/3m5qjZQEyAdTTXvwvUEZSFtaAyxxm/Q5GOhl02Nb
VlW+tTnIq/2ImLvdLj0EnMqyH3FYwBF1Ar3r06ZD0nMIWn/XDsbBHCQ1pjDPS9TfLGVxp1P1SPua
ju9qb6vGZgNcxkB0AMOMoPSzkECkGXe8twdNbAR9IsQcyNWPKGLw3kXzHrdPr8airSFsCdf02afQ
JrdNa2he7/ICCdODpDgAsm8u4pNlM8hp+5J2f4c00fWnbDFMB54XPB0PYfEWfNYPqklJLQ3wPbum
lRqglAKcT2fBkmwk31WB/wfpU7ptetQxcb9dUPZCDF9aSL2ZPRBQw7qnmXdSa7ysDJzqmGrQS/6u
yvkOr7C04jFySt5KhsEUXOrSOIhi8PlH7S6BWDht3Y5nxkHOYxshYwPsnO8YZ99BREocmnCl0KVX
aBNNvjyHSfMImNBDP9LaX4nbqzebDvoigellqs5jjmJd0UCJmPR3jmE6WQjKARYkdP4ROnOPoY0e
abvtlLweenagLIXTp6a+z436CPVcYgcgchxzUeAIjQy8ntnpG2LAvex6Wi3t9ulVCMFTMcHn9VIB
ElHcdelIu0i7jfqhgjrrooHY4RuQjm33xszDe9Jmu7wWy6Y02OobjHnU+hsAKW+KLSbmyp8KE886
6ToFclBsWHYs7HkrvDcgrqN5pNuk97QuMRUFjwQ5KxQNy0chPFKvDqT21yc7Hdco3KAsdY6M/1TG
PpjBif7odukHqGFEm+2ApZP+k/Q9vSvCkVj1uMQ+egnnurkkNBBk3q4TjGvw8hP32/FJxgYJ+c4J
d5Yh9W4gdSs+QYlP0YrN0PHKIGdg3ZyQF1icH5dZ/AZBp1f6ly8Umm6fvoskONAK6JsvXvHZpv77
3mtJz/GJ26S3bLGR2JByQnaRSO89KG3ZtaT5vNukj8eFa1uGqE880e4Nnl92o+K0M+626VE/BFFV
AzgHsPP7VIsPulw+kwKKS1NSIjSVkNjCui1X+zrtDyuHTjHNuOObiQGzdjHjGI6bhVytaKDZ2Okb
mnGnjk28Fi9ol/6tt5Q3CkqiXRoQP2Z4HVNqUKWu3oSGHFPzugP+q4CkI4hWaAt3nHPO9awbSKKf
cxA279gi3kqpiK2WwPHNHuIOKi8QDo2JQG7ZQLW18mm8H4nLV8KrcNx8g++5qOUWSslPU0F7JE5c
uhIIwfUWGnfImfFFVjfh74PCfiFtuEtXUgTA0DKDG089i3kHpaPtJva1pB1yl7Gkar0yt4MazxX8
ZvbLP9kMAuq/X/mlHP5Fp8VlLJn9vG4hEjCdzTJXHxHBzCNkTAoM2I2yu9EFlCxot0KXUEQsYZyX
Yzye81wek9V+qIOa9mThPgLOXal5d2lve7LsdtBYKw7eImlQpcR9Byxblmw58sa5lOye+VGGdjLN
Ud1nQLAsRF4LPBjETKJ6J8fyW2W7khS+AGK9jjGNniXYRAO86o5jeYT2QHOadPD09+fm12kUEj/X
xrcy5ZVfeiyrQGpV5z1EYntOK8q5K+2QthYbE8I4tLbiXYBctJ+hff7KkX9p6U7sFZBAqCGOxbK5
gCLkLpa5h0NTFTWtlwWu+Ou9wVNRgreiKc66bTxYKDmGoSAdGO4GXwzZpNIfWj9Teb4PgjyL5pBU
GHE39K64Fs7oCvlZBT0aCXHTMhS0k+iG3hHkeG2vCj+Tnnw/hu0H2Xkk1+du5O36sm3G0m5Z2IUf
Qf8B7rlmph0UN+5CxnbUyZaukB4G+/RWid/nZHlH8h837jbdZDfZlVuW4zUHgppJZT+opqORDHA3
2PZNvYRRnQC7YPgDhyKREj6pnuMufwEeKwRoymrowfoJhCDbm77MSVURc2mKuJgDBfjMnPUjoPGY
P2x20xqT7hTM5S8YOIbG/ErMGV4rwQXAHgZDe9eG7NO1w+fhqMtNeSbDaMshUWXWJPGRck5ATHBt
2oytUZUtbVYpaGbF4c5jb2mWnfQARS62JEFuspovN3Wa39r8O82ykxvqeB3LwcQGJ2SeHzm0zE4p
hFJJXomn9usdaYeoW6LSN5kNZHIoASW4iWbaMz+UVx3jBnmnqq3J2pkdoPX5AIV1UkOSudwFvI4h
rwvh2Qwqg2+UGQ7goyAFQSacktxGsoiZHGwGPdZ2B8mIzGvTH6SP6TIXyHmR7Qpm+KxkSTZP3qGY
OCkGMpe5IBU2BbM0TuASA44ARef+tvS1R9tvl7yALXWgJz8woJ+IoDUoBINyi35N7OvXRQRz2Qs6
WYMi2F9MVvXe41bPt1XD/6DtuOOYCSAJC/NrkwVek+Vh/y7d2o80045nrjGakhXTJgPV1Ns8FB/D
nnZZZi6LEKg8rQGQ0GRj00JQfj0lREQSc4kLVF2uy+xh1W0IJe4+Ce+KNvmTtiNOrRa0dY427Wiy
kH8q/Pkm6CtS0cNc2oJetxrHRsAy3qu3zhwlew2Ddwn+f720QRTnOkqFfRtDk2M2WQIZIHEDraek
urH5FH4uMBrKIWMY1zS0OQSgrn9r0bPvD8IgmEfVXQjaTD16tEjuIvtqE4sSkASdiWbc57jw+9N/
pjL4Lw5+5gL78i0a13CIIUhZz/kTZK+r+7xLaHAq5K/rPeEcUp3dAm3KqIMGFbiDk7toGVZaynep
DBJodZqaVYi4/QXdIA5NUdEirktlANXjdI7A453Nmh8joe7B3HhLciSXy2DAtCLY2D2VbUpA9C8/
jU1CuvQwl+lwazAKF83QY+ZfUnsTDUSzTtZM+FKLsa10FlhIzyZ1tpj8ibQZLhRRJDWiH0DOmfES
QKkgG76Gr82av5B5XCRiFC/Wh2iqzqpE53czvOjk8VrRsqYLRewWPs6QKVLZVLOnaE27XS+UoTm8
O98PUSvpgy8LwtoeWBrMVD2N5aRJ91e8uV47JaaNIwFcrMpS0d3WSXKC+i4JGsDc8f6yTOrKFp3O
IBX7vg6nA2sXWrOAuUhEb4kg9QANp6yz4Y+gDr4MJqChDkCqcr0lXKdTWrdaZeHwnS3NAbK5B9oB
d9Ima40Mc43Nzodtj6HmWwCPaHnTneGf1zUcp8uBLjo1n7hpphuWavVKcL1cyX6ROl0QovD6wCSx
UkiddXSewVv0VY4dJBu3ppLxjYYmdbCLJOiPaWfexXvNCgK/I1hss87zpsM0TP6BtzR6b+bCHv0V
kgNWjSorC3/bjamReyhQkeBHzMU9dlrGXmpblfXeNt6OvB4PSd/1tDuLC3psPL10fMLZhJqSf98G
CUqAicgczFzYY4mn4DJU05SJAPJ8Zdd9YrqlgYeZC3xkfQi29lBO2SCSN339rir4e5JbubjHYpE6
BuXflEWN3c0i+taUA6394Y7t67Japr6G6WkACyIi8Y7P5rVXhBdykos7nNtgqLYxnrIgAEqt9e+1
GmgJycUdRmmUztYMU5au6cFP8l3f0R7ImYs5nIUPQGPcTRkEVW+38Xvo57QY5gIO/SUFH7aPiY8g
jA541t+nmnjPcvGGfKvC0gNQMpuaHvrmyy4de1pB5OIN125oQFK4yawbiuJTOi/V280vwj9IZzt2
7p5iKNMcwlgyK4CUgrr8rluIJZHLC5DqtexNA9NzWupDs0IdNxnHhXgCnSw6mAHC7j2sy6A+NoM5
gUyJ9OwOLdLrBA2AfVGIou2Q60J9gFpSfyoNiHdoO+4UuOOFdTLa+iILwAmAUu5dOtLG+pgLOqzm
jlW5v9QYWA9ssMv7dv7Yqa2jcRIzF3eIcJLnqoR9q+fgILfmi/FaYgfRlU2LyzQCF77HTlaJs16j
XQJYP2nLXdRhWXXbZOMqOQ2eOczhAnmDFshDmnGnwl2BFDLeGPNTrKLdBv4BHtB804Uc+rqKpawq
e5KVjW/TstiOek0trVh0UYegSJmSghX21Hj83ivLG2FHWhPbRR0OqQqYRhP7BMnHeedP4iHMK9pD
IdSfr72znWcVguDFnqpp/TBBjmQ3eoJY97vAQ+F16Eqoy6aYAhJySZqB3Zu4chd6GEH2Kp4XYU6i
wNhUGs58j/XTmggu+LDLS+u1SwLjef4eALPf85lWE7rYw6kbe7X2kT157bgP6vKQ2ITmmC70MCjl
6pVzaHArLA82TMES8JXklS7y0ExBZ2O+2pPP6s+t193OzUTcDydlIkmuUznM9sTkcjfa6lZsNIw+
c5GHI57xwrKU9mTrLr8VhRfsbDyEtAuzCz2EvkhQ44nDnqYlOUi/fso3+UTbbscpbQetegyK2JPW
wUNYFBixCwPa8zoIX689HuWxbXtjcQCZfCNEMqDbPNFClQs8THq/GmTZ2NOstj1+6BgllnZOXOCh
mvyGVQ0+5tb53i4JhxuPbcRWqos79Gydj9Jv7WlQeOZYm43fYNz7G+lrurhDyDxYZsBKfBoWedw6
vsMm0bKOC3/xUz2gTw7TCWv2rar2Y0GTMGEu+CWfglUmDUwvy3Yr7IVqXxA/ZXR9AicjfYz/wnOg
6Kp3Q18/pf5U0wqIwKlkJcgR2bT09tTX/p5F5qbnxJrKxbzUzC9sgP+cxJz/wOPVvpT8O+2MOE5Z
xaLeeg3Hibb4dvAHu0vRbadtiYt66btVTXVd2lM31O/D5o/BS0hoYOaCXmQ/iFAN2OzIX5AT2LGQ
mlbYu6AXH0NbQz1jsysFNFpbHsHuR7vsuJiXIQZUN8BTMvTY+x2HtAYHyz7pO7qQlymApzRdbU9F
tR2aJNPjQEvuLtqlDe0QWs8zp6WEtLgpd1Aspj1ruNBCX06r9HtEv+IiXVul4DzeiBomzEUWiqLm
TVBg3UJMf7Qbe2/btSbutpMnk9b3wJYF22V0b4J0728b0bLjj21QbtzHReFkxnW35t/H9HfKAYld
+I8uSs70ggMCPM0BfE67uZWkZABNouuw6o+8nFSfmpNcGIckAAB5ulEe0fql2fxsrqVMG16YS7mt
gsAcAE75PbbtQtru2EUAXS7YyTxh6Spaj+OyHueBhhOPXfWSIAnDJYEA2gkvvHI3XAQkREFzytiV
EFNVkqO5EZnTFDdib7pNvlvErF6ppn7m2r828mMXBiT0huvS4KuTj6apf/LXcvLelKMw+Z4Fts3f
t8AXp3iFnObyCOb2Caw0bLbTcRLLUB9bv6vinb+KpXlTboucKyhjtjGttRi7ChSsRb6yc6tOY5AD
EB4EP6BLRrqsx64EhW08lndQITxtY/c5ZkWNTjFNZip2URx2iOIyCRt1SlV1qtq02gWSBguLXRjH
tnWyScEGdVrsGO6ktOsOIycpzU1SJ94NflEtW1BddrxpdkkSXWhyN5oGQOyCOYyVg9ISe27gi7si
yIe9TtkPUtxz4Rymzi3GSLH0nJWffD1n0eS98twVIwL9wktc9IYNq620cY51h8UhXqKTSGi8j7GL
3tCd7maucFTCYIj3YN4J9hvUDklb4uLwcss4CpBFnYI2umP1coA+FKlYiF0cXmr9dKqFgmkxh7uZ
eVkDwnZiJnByY9UVzFberE6Nb26WGj+AcUqa2FTsQvF4EZmyyyd1Kvq+OzC7djezmCJSvRq7aLw8
T/wOmLnLJTKRuHp08VyAWVrnpJtN7OLx6rorm8DvsXp82ayqZXkv9Mxpd5vYBeQZMRcQ3YUTSfsE
NaSHxtSkZkbsYon8eWxZhSNyyvXweViKt/gGr4Ry9oJ7Xv77Z4WDnXlYpGmLrpSI+ztojPRnI6LV
B7usSkizSZibvP6NAHSYvvYZQnqfpLu5V3/mdqS1pOO/AIoqCL+2Y4jzzupjqD4vfUrzJBdPhOzu
gUYWln2xFvs68vc++EdoycJFFBV6DMZ+g/EykQ+5bPH0Ikmv5rHLccaXZhgYuJNPPB69Q8eb37wi
pzUeYhdX1IG4evLnSJ3aC4YA7M9fuqohVrEusEhH8zZVY6xOa109xFO3n3RLcyEXVZRLKEwkUYAz
WFQVGqVlvoegE40hMHZhReUUDdsQYFfSUZ/6MjrgTk96oItdUBEfvLrzACo6iao95rzfpx0n4ZUg
OX7tl/6wVHyFeBPouzzMUdhdWdHeFmIXU8QWlbag6McxWYIdEBspJ/W6YxdQFPJJNpMHwxb8TA9e
IaqdqjlN5CR2hUFqYVI/Co06JXk3Fwc9yr7YjeUI9k1SVeFCi0Jo/KVQJ7t8zXE/MvMUReyRZPov
uCI2yrWSKFjapQsPYbmcZiNKWrj6v5x92Y7kOLbkrzTqXX3FRdvgVj9ocffw2Jfc6oWIzIwQJUqk
qJXU149Fdc/cyugGciaBQiFjc5dLXA7N7Ji9l/nYMRmQwYySpe/4cZuzXGbhrw3w9yKfgHRocerw
0qxLzoBQSjn8mpEkf6/wEYgY2Fe2YoAHmbxWosc970CN/toNf7d1vsm2EfIX6hNnNTnLYJGHPp3T
X5uc7yU+e8+zkViLV29kE+amm0xfuL62v+ZSz98rfaLA6zbqBn0Suu9yi/PE4Otf2/HfS336mY5W
KDudlnHPod26VI388Gt3/d0pS7ZTNlnS2xMsKpfDJqO9CEK09f/aq7+rnj3wwXnsMndqMgDgkbmL
2/nXtuX3MqKdBdGoht2dVhc0JfJpxsqZ8BfL/vdKImh9JxmP3p1Ml36sAfvmOnK/tne+1xIJBdcB
Qq0/wW5vQhTMSo9Tpn6tA5m/lxONlI9gXIU79Ymf+xyaDtYXmfXbyy890veaIqkNwtkcHmmAS162
tortzzQi/1nKyd8LiowiS+NWPFIQr+trhsfLq1pv4zdjeYd8HfhYth+DPemn6tc+C/txx95dOPgk
C90pnh+CKUDcy68+BfrulXVfc0g53SmCgcW8dPkc/Zp5AH8vMQo8R0Zxirskt+m2TciR/KJ7DX9v
apb4PejnhrgTjhiIPTN7lzfjL4Ii7xVGNRfIgJ5GdxK8UR+AHQVL7kfKfoYwkPDPk+1/AEfei4za
3sLeW2XDSaPPlz/BQFie13gNois5w537AQFHZHiaatXAMdfvajLPLt6YRwChGLq1zxuwXtrmQBLN
foanDII13F7L8ZH0cWQvydgtzXlcrZ9vJl83WaVCtPtezAj0GUvd0Wi58HO8pdccbguk0oLVfblG
NbzecxFl9WceRDQtuh1LQNkJa8ZyimKYYLIs6LbT3ACMuuN0CaKDmkNeH2MH3dTdNqS82CPvXAWm
8rz2lH9EEbV85aGZr6OPw72u5APgJjnV6WGC2vnbgnfzRQRLj/gEDzZknLA0TF8D8JEIxsCyUaO/
v0nqA/OGm0fS0vV1dwhVQuBibxnMS+DtcGEci/rvRO9gvaKg681Jtkm7f2wH2bnDnMaBPyRoOx0v
0MLUpZfBlK32Ouojzf5AOLJfTgw+CE2RxnP7Yap9VBcigiSxWIgZuou+3urxpkfOnn+K4QvalMqg
wa9QdabjAvnkkTjMZBfT+c0zXJahVp7fgmFutjwTNMi+etz08SKi0wLjyi5j7aemdSK8CLYoTUoX
y7k/pHFP6yJj4AeqOHHB7RbtklewIvBpwfki4lvfNPpho21rqloumt8buCvgamat30KJTBoWtp66
NHdzq9UhRO4Fu1WSjl1hkS4NfmpfkWsodY/2m0RtEPxvfKmDItOJmcvdQYVehNtMkLdsRZxccMKN
OaYZBHa55dn+cZsg18pblg5BsYWq5vnul0QdEDsbZlU/LXVbpG5cPi1dR5CEJ8NtObIoDpKXHTk2
7MTEQOojIzAoz5eBwZUnQIjLUggbbOckFAkifCGZqYvdDvQZbzPB3Tnp1jMO+kOcIzFtmD4vbTqp
HLBukp2aaApXxJFQIOmOYxbls2bxcrdk3AuZT7Re97ztDfNl5ESgD4tKfVNMNTzBYFGz76Iw2qBv
emNJOlXjQCGb5V0omoKmUtWHTkzclQRi+uetrd2aB6ExMM3Q7SLKNFTZ+mQXnnwCcCBkOWxRNua9
2MR2nPDt7rSkbN7zprM8vQV1EE85wlE3cxR9in9bCcNwmQex7eAurxDz4cpxWaT/THwmoeNDAnZr
XpImG7MybPqFXXUIj3uhe+PCY5AG7tsIf5M/fK3oE0m1ioFZNMH4IGq1h4iZiLf9MpIbkkqLlo8D
qWZBY3639T4KD0vdd/rCL4Kao9wSZfMpWtZbuy6dPmBusaUw0Th83xoO5E8gSHc5weUnaI+BX+tP
WYwW7mEJuUXo29gnH7bIBGe14jt5g2yH5NM8pH03VEiX64yqtmnl3X0Ti06/gs0jcYVwCZou0BIL
Fp/dzJCtmuu1jqQuFGihgeVxyBpf4MP68WaA4cB6tAGn6dWwDW9jIEhqLEv1UONx4VwoHtHG1pBH
tQSNhrXoJIjNB1sDRYvbfvigSRg231PL+vr7hCx6W4ajQIndNF3cXzYI8XUXOiZ7dws//vhj51TA
ChWuW3QYjVymG6ymgSt4s5j4AOY0oTlC2FT/Ae0jLPtQGyLO6QBeHy3RYqrPQ+zi126hPdS7PNHb
tdYa5QLt1+kTgh4XeKPJpX2du3W+M9KJJO8HzKigmHaq+sd22QNRkh01Ro6cpo2VDeolewwHjIkw
iGV64zJRh0cVLLauWpRqQWHTpGZVgi6zupzSJjC5TKYoqNog2J5jnWp7YdResh1rR76B73y7vQ80
W7HXpCggpeC5FB6BnOPtXk/V0Ez3KhizvcKSkOAKa+QXoD8rFTw8zJ0IyUUA2NWQkqHD5aP1EfAy
Ek/Z80hYcpkys13HY9Cac5Y0PTtGSLqnB45JMF9jAzz3figsAuEW11xnW9ygq6Tl+3Uaa3sFWAu7
O4NuhBY+0aI9GJVsMvcciHGOCZr9gdw+f5NJ3iUFwlC/0NZm36PM1l/pEA76fkiaHSOhIZIUcdik
pbNEYUNEZB4CmLxAchmFV5Xqmq98TQ8rV8tZ69BWANBlCR8bXZlZHBvnTjxsTRlJUEdTwo4jI2Ge
EX8rejfmTOx9niEiKpcIesG4bO9RRix5h07cYnHBlu/wJFBZspciiZdcmMRctZReO6LKKBk/iy1Y
DzRsm3KBW1EJL/GrPRk9oDyVBuUM77VS9GtWSBOsWU6QpnV0NVJwsDp3yXWWdk+LHxes5+5rIsR8
QGoxL+NVbU/JWpvStgi5hbPAaIsMDn0Lhm1aY/mJnDsj14rmcEh6UhwniAArPLY2/cGnAdbD2mY5
x8MtoKEgOSf+mnhxJK27ztYxrBB+7eBy2stiTlRT+Cm86eLlC25jXFnkt50AZH2VXOwVY1sJWaso
e9++ZlvYVMECRjmFHRkKANcdpJNH3wtb1Fk4F+GwYFtZyF3Yp7eLT85sgFawiSDxQbOwzpN6Ofbc
ZlcD765r6bYyjv19p8dBHRoXfOHwlcpVrS7ndb8mtTC5INMHs6n0PMXpWNVb/Kqa9UYo0MWFxj2M
OjNjJhhX2DC9wpFzf9sBEGTsVoMlSAczaXIqRlRbLGLTQbJY5amTa0E7GRR8sA91IpITnQVShE14
z9FEgoyVrmCSDrlaxrwdQvxNotGFsEL3W3URVxcAK+I6Jxt6TBRA53zUXXQHV/kEO01d4gMJXe5w
3pT5kOzTHRUkft3ieq7LbG3oU2PY4ku7diAdCW1Ve0UiEgE7WBfib3a4hpRbqIU8irSTqsDnI7SI
gr4mB4S1EHcODSPXcRhIk3OBXtTcjSb9Znyky6FlQXqRdnX8aej7yOXMz+4z3Bzj8JCNtv60dd02
oeZDX+g5ozx1GJnjOuZiaPYPGQcTWqWIByx6r+mnSTdmzMe2GT8lgxWvowDzc9n3C+7OojCnMJ1s
Alvopt2xgQAou4kD1/mHUWdCnxMRpvQwUhFCcd0HM68GMva8TDstoHbSW30zRfW0HDvG1R/9Pqs3
xbrkGkJkiWFFh8lv4Jd8tpRi7nCtHO0y3T3LGvJtSmAB90GasFtyOgBsBUa62c9h19sFRVXadKem
HvRHM3s+fDFzsr3OsOdv8jFmUPKPqIjBXW2a8BIxujS9W2VvTEWXDmlVSvtOnZLemseQ8FpVg5EY
kHZJ0c4pmhlGp3JJxtt528SO0mScVd4Zt+i7wQ6iLfpFM4KFpQ3nHAhrNB2ySe8kH5XwtkDTM7m1
CMdWjxZ2E9PtOIWhPQzhMslDS2rUhhlD13GxOYpuYHwKPR/WgbUlN2F4QtFMM1/iKHiFsKcJ+mdC
zrD1mJJLZBpT1GPRvo9Vh3XmU0jZ7r5Hvobc06w2mI/jgCTbEn3BrbhX8BBlF5alvMataGOWryuR
sggT2mNdiYXLNzzP7hQhmRaJpU6h+S4SbTvcB9rp9paQWDdlhJKX5LOBA9Idzi3w8ubTztMKtfUd
EtcadDWFKbbSffV+L5dExgjp4JE8p0TM0NfEySIhA5zSOl/b3T66JR2fuUU01rGDjj4o4hbm5gVX
cns1QSppLtEb/EH7AGF82sadOCH1GlVJ7NBEUa4zavc8MOl4ObcmqBQ28me+sOhpsoE6x0mGA0Wr
3RlLIZE3EZv5miu1On7OpGg5jgArQnT5vr+qNZo+4lSXJnk3jDUrRhqeaC1kFaitn8s1SC0/Mh44
V5iVE3c/k3b2BTPdWmKtSz/vi6qRrQvvYOTjDIP+HIRJ6qq+Qy1wZbHy7rcK5Wq+wBrxUMfahF/D
eWJ7gcNOq49z4JWp9oyIB+g7sqbag2Al58Rxnl2KYfFP8IeUr9B5rKKYrNHN0aLcasEnbZaUO++u
5rXf6G2n3gojjciC7YTENPM9oy2P7xLB92rwekoKsH8nh2A/l09wxjR5HfDraNwznBCTFvgjRJt+
AtDGGS+XmIuwkI1SqMcSFt3bZgge1LhK7ESzSu7TLZHL7R5Nw3i3Ed9/1Zt2FH3FRga5lxTb0zSx
Ebmbw05vIi3Xu2ZSA1zat+azbL2zn2sSm7VgNdrMWJYGQYkJAKcA0U1vK7y3Y4bVPp3Hwu3b2Bw3
tdPzms5NC6O2nbtiMjgLh/Bu6j6jqOviXHPawvIcF/K4Z1n7Ekm53QMuZx+aJNpMJfdZXkywqUWR
NMe+w4SMg/DcQPlTto6sVZ3M8iTB1OXS7bQ9hHpx9aVaJydumjEUH+wa3cLRmueGonmXyllWCZzi
WbE1kPBVMXONupwGtsEkrGMzLOWER5eLGDJZzY6L9mZp2R4cw1WFVzQdt0/1xoJrHSR8LlmMpIm8
R0tSctpHnCsqYhkbr+uJyq+u1VLlISrZrRojsqSXMemTk89UBzUVXS00FySWQzVENvjoFeE5QISk
0GnUHRfW2zeZzbdhDW/4MgznOUjjHTVFlwSlTggTR1Hbqc1XsWf32dbtzyYy4kw2sd4oiZNgnrme
tNcp9nD/FR6xfq12jz3wOOt1ODmy138MevGmsluisdtIN6wHXZNwuAUmh0P5SlEewiNUfMcZuntU
0wylbbPHJ5uu6+OIxfKCelbHl6GbG3UHGL9/EWmfIcBF+rmk1vVnFtWob9Q43syZQLpblARYxoaM
s88Wui2eUxgE7pV1u7mZh3YWVR1tyS2B9+l8qsWMY2nvw+gbZvYbWBMmPngYresWHGiz4Up3bjhF
dOGfJ+gxe9RX2bpVPTEjRhU2xTZXU5NdxAhT5LlvExMULrMrvRQqEllpE/22JXTNI2nMjVo5K5Xa
z+3ubQ5D3fCBt3a/GkI4a15TlrqnHXuFrTqxocV8hBFCZYlJ4othcY6etViSJzn5wOCmy14VWczJ
H7hrnJ0bpvQeQtpvqZ6w6kzelfVm17uYJ1hHGxJM91KmNXyBZZ9dmm57gegz3p8n9Le/aLoi0xMg
nsqV9L5wAeIgj5vwPsx9iO5DncyX4e6qiHekqfpeuuuatidX93e+n/gGcIImF9j8ITmDGV6ooyJA
P9R3L1JyWv0+PTaELqpAx9HY5aQjk73gSD1ry3Ti+0Ow64XkS8fpM7Tz6stKF8ZPYY89qVhZ5Oyh
9WiEUh1S0oWn2/W0rCPKL2WC4xIB7yi2cdvlOUTC7HLpJ5CyBR8pHa4CFaa4+ZsMn1QdrtNNFvEs
OVCoQO0jZNJmKvrN98vT3JjmFSTDbEpswStgGFMPeJUd3TtwO1yi9ipwuP+UufguMr3pDsbucOXl
y+ijUwQFKc1FhuzifGsIv21TaqJixcJ+HRqxPcum65NjogYI0LAKtcjahTchKdu6McMBvkXTFy4d
WN7QKKw2M3w2VGE4wc43AvAl4MQljU9Dold1gSitzl6gF2V4TFRGosthbDoMam6actVct3mPDU3m
KOWH7OzZQk0OngepRyrsF/kpffOMLbFnDHUeIUXLHLjq+VSOY591h4TpqbkxtRE49dA1HqplluvX
GXZcYUFWCp5xlemSFsQ26SPM0FpR2CCOmquQAdF4wiEg8xdsYZ480Rruwt8TCZX+zZaqeUE+2lbT
o13rbrxL+35gL3utlTzC4E+8rvNCmkuC0/qOmavG6JY0AAhKOTZNcFfTHRYhOZEgIjDTp3TEJkrQ
3lsuvsdx2kmErH/cW5rACWam0Q0Dukn7PMCqw+9opMNzqNtkLbfE9ixfQtyMyxbNMezY0syqA+9x
Bz9uvZpo5Wrnebkmrcb+ts29/rzMHqsbKC7rbgcHkDJfIqa7XKQqrAtkKM+ihOPp+tizJqKlETqG
ZGfDeTrHLiI/xUs7jYdFBIAOlnkZUO3GExlulM5qWootSZpHp8NgKNBfGW7FMO5uvkuW1la9XnBu
xBmkVweRNiR7BYwUbZVOusiCtkKlnU8ApIYHyFvXAZaR+IOLLg1jqvLaLHI9iARA5mdLaslJDvwC
3R2YZSy4tSbASttPMoWJTqCzxiMMo5/WK4UqS7o8XikVzzXLMplnIVdjPotseJYK/0aJ1EZb3vc7
PgfStcdnoN4xHOVBhs5F3Y54Qr1O9vG04Q260rgQXXstiun4OTTrpE/dEE3RQ7b1m6jiGoM8pz4x
d2EXzupbOgZwfRq6tm7L1ocygaSAoudjKhE94vgfU7QH2Te2mgHIw2qXtoL0N8D5qVczLxIzhVnu
UIv7X5PBvW8OnplUbSPMcJpi0590Nqa3AMv4L9Ix7xuERzIQg3C44ZTOoSs7rUy+axn9U+DwX9/c
/6pfzN0/yYvpH/+Nr7/B4mtsajm/+/IfT6bHf//99jf/93d+/It/HF/MzXP/Mr3/pR/+Bq/7r/ct
n+fnH76o9NzM/n55Gf3Dy7R085+vjyt8+83/1x/+7eXPV3nyw8vvv30zi57fXg1Lov7tXz+6+P77
b+RN1fNff339f/3w7QP8/tv1i2u+mX/7g5fnaf79N1Q1f08oYXGcppRhOXjrvdte/vwRjH7/zpBd
hmkSwfMXuQK//U2bcZa//8bo3xMS8zBBcmeapNlbL8xksA7iavjfI8agv6JhiPgYCvHr/7m0Hx7O
/zysv+mlvzONnqfff3trPvgf/ilCJU0Zg5FqDBtlSsP3gu6RraTRWtpruWUN+iUN9eRWcavot2AE
Spx3ARC9yzmhUXAQ3QhG5S/36l8X9NcL+LM764crwOdmkPDGPEozFr8flc3WAJKYh/XKTNZCvrKO
cfbIawb3RB9lEv7UyMCI7mDQ4qYgR1x9zM9dz5D5XNRkrNF6HU+9YD/zc/jT6PmH60oZPlQaRkkY
/4froiFDdzfcRa7oNnfYTt9MXIuxgSMIYGkFxBmbzhjfTI7x6aB6l8kSkSK+ybtpbdo765XawNlI
uHBFZlrIT4jgP3sI/3p9MI2MIkpJCuqEUAyWH3lbxVDODCwarpq42Zc3sIn5S+yN6V3gwn54dZAc
zJdEMUAFKx3BQzmgz+lXr+Qylm/deA+Zoul6WdO53w9dBIf6uw0BWj8zef3TGPovV0oQaInTOAZt
hsM7/o+x/FelKTGe4DhLyeUeus5drHoexIXtQAyDYnIzrcDj6RcDbP1eqVH5st3sFJ0sR13+EyHD
21v9cCksJbAqStMEQ//tHz9eim6kwLmNbJdUgLMrICeZuutt21kEE6alHb40sZ1l/ZNnhSn+/l0T
fGw4RIcwwkrft/bq3QSxbv18CcowWstlHwGoRrEKw6KfUeQ97dHYwsxP88YdDe3xfR+06foTfVj0
b5fxVn2meASYZtBEvRsxPSo3bImbxYGnpcHZshXWqrxv3Q77d9OY/y+xdURCnKFDwIwxAepHsveS
ceYHxNPB4OqSjkYpXyyDgdNDbjMt3U9aDH6UYeA9sB5iDqQZxYN9Wxp/fKxW1HFac+rOaND2Szn8
8xYSGbPLHp6m/YdR93wH4W0i/hMN2L+9NcQfSUo57ifFZbwXmQQx7+D9Bv//OAAgfgSDC4hbDTS+
hS0RPmjQejECBl+C8Sej6v3jjEB946AMJWSG6U/fKwqD0NfTyPRwnoCVgfWd30DBfy5HMt4wkn6y
UP+zMf+vswd7GCEEBT/YwSwk79uxp2ZwwgTDepxMgIN3HUz+dWa7B/JaA+itMK+NLtqs34sxa+Oq
7VZ+2XeJiABIWH/LknkEcMWzCz/4rkwsjyFgMOmlGBtabVRv0P26OB/GeT2jf5p9slm8nRBOFD+g
z6gpYCNFKrbMNy4S8nEFUzxwcOnCZsHBNoBC+DkMUNUGL2vXTcU02uUVmWDj12GZ1gOMBroLyfbo
BsPha78MwTEK1XxN3JBCkhmORQZg/dTtaR/l1NL0clRkPqZ7lj4FLkpvG5Ppoq8Nz91gkkMoh/5q
hHK+bIJwl0jd6RRuCjx0sKl+YDEZH94amnIP44CDwRHvDDCuPmoBqhAJiPcrVDdVvENZsZJFHOds
ik8ISZbPwzK/JjM6HUHlIE82AxCFdLpgBwQ3q2OWOV7YCJzjEbeB5Vry4WaGv05OIBcGQzCQ08xa
m29ROHwUZOsrCg4tzcdBj88j2NajQPbdQUfCPNXASKs9BL2A7Zl8TTfqwayh87TypvbXPFJ3E4uT
e9jgQR0Uz+Q+BSz0sJpwfV3byBVpG2UarB5LwVxHm75nDEhQgitZc1L7EMSOjkOZL2nK/ogEqQ0o
uMxeUZALZzfMgCWlmI8RDgzHJR4e216zs5EglbFabHlirCikxK/pBV1QVRxkLLik9bRfoatjecLh
SH4B3NOBIk2z9lbNPn4kKTQPQS3Xjz0ne27kmlV2UcGljXmQwwrbZ4XPOBlzC3XLcbUW6Gv3hlCO
OHWgR3P17TcFC0dKpm6KyzQJ6zY7JIFto/7R1sjNmG4cd9FyNsJ/i8gQFQ5nrbxr/XSB46C7XDOe
fF63oAEZOPbtSULfWiPpIZlPkP59REpz9535iFwM6bQdW2aBAEJXf2OToMmHDUjgG5W2hPZ68W6G
FHmIwMbxvSn3DE9o5Xty6GhDiz4C2dVCf5GDa1yLcfP7NfRLfYk1ea0IzlZ9PkTyMRkJuMaoA4Vq
vsfWIM1lgDvT4PtHEslPnqgpV2k7H5KRbbknLvxCmvS4Rj0r5noZroCQhG+k960w63akBnAN69Qb
SOPQDoDAuYIEgJcwZNPtsAIQKjZA7zfbnGRHStvhRPvB3Gnmp8cYmSY3jW3qu0bU/qqtma2Aii2X
wRAHC5hVEGMFINjF5nNGMC8HeDXUVZSg+yVPfDeshZDSvbChoVFhFpUhdtJ110TOrbpMJRipz1KJ
LvjSoFFJ4EXSDQd7D29UeT1kg26/E9GSV4snRz/umo0PMABHc+6m7TzfpC0idT5lydiIj+OA7Rxq
q72Bc/8ah1S9pmZdlyKgfoofY9QZ30fwMSPKQUhe71ae1u5Im3QKS1ZPpDv8szDTAdKtujxOAadd
OMlxVZNvgSlAQRM2ReA2Du3RtI7NwQcryAvVSlR10/LGigJBofJimzqRFsbD8uViZYEEIeEbdY0Y
ZJ4UqxuW9KrW4c6LyelGnSOPW6ALo5wZrxzp+HqTYCXmvLIm7VA2kxHrysdFKgcNhaBJmOtwyRA4
3PVg/DnW0bgAQ73xq2joInVtMyBSdzy02GFpsO3iZfeYH9f9oPgzHVE4ngc/7R90hiGGthkyojyO
4xq7UmIbEX0G6457M6VYO4op6ObzTs3A6pKJOMSKO+wQbJs+d37vdnFgZE7Wh763tTovMh72u1m7
NH7q49R0FWHZBlYdo3ONcrulQwpUdhAw17HY6fWL3jvZlxbxc+aSThB1XIRwfoIyqQ/SZosPe4gn
BCwdLNQ4Hpok1tcxIurYQU+WPTAchtrmCt33nsdF0Fnb9tekQ2BjfRktPcvAbWzQf8LIAjkpRYqQ
yBAPd9FWHzgNM31s3uAHzP01ZWGl0xCSntUqBfnSjrgGCqsAFSbfs75NkRpkiE+QAOPW2QdV0k5r
coxqCwSwkXUCiu5NkHCEfeuW5gGTqbmKgFTW58wlnH/MXLqNL73e8FiCNER6RYm6q8VuCfoNVQCO
n21qq9qAx7iiWqvlD3CMusHiB6YzfduehOEvvA9nSG3YLqKZlS1ORfUrqo9xuIcKJtwvsEjy6aGG
YokUWqNsPxkJxc2HYaZTfLNOfsedkuAPxBcNWS+WLLH0jXiwlISegwCy4MzyDYcqrnMQTLZ9bVC2
jFDxdRo0YtELbiFAM5OnqBK9dkv7FNhMfkrqllRBA+YQ/KNdj25SMPIbockqFiv4zQwE949IT+ID
OILsPGgZgx0hA0hhEn9EWf7JTnVzgY+nDwC+E51nbIuhq1eX4Jy27mCXEBqQoTfzXba4Z7uCRulG
3oAtb9PrYO5FsXGPcQb2+CKGgOwRkKs+7sgLy43jYwEQ3OAtXXiPluu2zKYsuW2SlRVZg+5omEJE
pbTgM8ckjSOguMlS2X01B3RTAz6lwVINWb3D7wJAfZEakEM7kN3uIUrrrkyDfUH0Bo6irrRZ251h
MNoBXUTownUS1Z26yHYeXtB9FaemV+TEyCqrFoDXoZHbRzBlDdzasnoCiB5bsOY8ulzd6M+8jewl
7bctxzPpLv83dWe2XDeSZdkvQhrc4Rj8FcAdOE+SKPEFRlIS5nnG19e6Ula1REUHK6r7odssLdMs
MkgQgMP9DGvvM1WsanvgWaN6cYCAqsZ+kXFTHKwssv1iGTe/pwt9NjA0967eBPaPVr2edfRkdlWf
fVNb2d23MeRLL9wxrLeIgb1LndzXGb+uF7H7Ee9e7CAq5TWXnVlVkK1J495kM403OEyQy9HcRKAZ
FTWBJ4zTx21uunKXDjXg4jRZCX1QptWYuw5rvu86MrzLbFXWJxmRDDPFoS6CnjnhMDlANPsxpXnh
k1t17S5JIvtTLuRq710dl94X1dE/u57mNet9j82XrNPuM0LAPknCyvYotzeV1xEMScyiaa6VA02V
YmweUg7r8zhO5YtFDfsiZwzSmYRtm4JJx1grNZ7QvmfL9ZgPMfBOV+ts9LOpG8+XeJgf66Grbwe7
I6Di7r37oa2BShrHzT9UZVYv4RpP8jGlYUMXMVvOcY+o74c0ss6SU2IfqnXpz8x2odTQdT39W/rM
AJKprfam0zTObp0YWRuMKo++DuOqP9kibb3AGZvB9Edj5eco8NB87xhUVvmtB/RRjNlw5BfTL28n
My3CflBjsCzuIPaUhuPzUjNEpbEszq0pg0oMZNqlI92JZrxc0657mrw0fxDFEkUgUOP2aNFZ40Ch
uLp360Vb195gmL0vzLKdgwIj2Cs757NndPnafxxI+GkC6iLhXyiym26JiuMwzk24LGax7vt5mtNd
nLVMKmMyYhGo1XTGvQZovYohZ3pErMk883xX5mnRXbUNGjlZcSHX2NiBGS7P5eS6O0YPiwcK/pq2
z1YFSW7H+55ZP4cuiut9H5Xph7wqnkWdqyM3aE9BTYr1yKNt7XDdmj6UdSrc0Ny0szdksh7ipK8u
WvKmA8BpHLaWa7XAM0UyXWviw9s2NeePDrB0xXYczR8Zpz6ce1mbX+ZjXl41VXllwGi/zu0QXTlF
693QHBr2JtOpj6qOnBJrCLc7rGl87mkPGs3LlQx0nnWXm5mxxHpAdZ/dwjg2Ttnd2PVmPHskKktQ
GNv2yscqy9C0nOpLka7Ns62q+aBG76usCDC5ndEbd8ZmKbxDmDezs1KdITwiHSs7z2hDkcbfwCac
c2Pmu+iqVByyvtgO6yQ68quqv5JD0e2E3byMQz57+8Wz89CwJ/HgkAWHE828Izl5s6tWGyNwIwlF
X17E7hjv2znSd2YkzQ8DOcA5zk1uIDs9Xw+MQQ82r6bj5WzDDozU/czgx/7ayCZ2HWNIDrXKJX2E
xj2zzamBAuvtnShTMyy8oQ0M1V4KD8apzmnewbb1wVBLfpSew3k9R3wjbSW+qDkz941iOFhRKTMY
0iINJg84PXIsorEJC9O9ZRNRbfxBey8to3Az89fOcpMggyPZTZNREugM67ECaGW46Eg6auTxrtTx
0B7wKptf11l9xJ44P897Jz63szrGOne7dwrL/U6OVT9gqd9cZ2Qe/W511rzazZ4x3yM9aFPal2Nz
I3uzcq/Wkq/LNxBtXyTlYoJgu51nj75hD7YFm7I6t2llGx9s0ivv4E0QVMescrMJb+4heiL2EaE3
6C32V6e8Ny1Tfl67tj/UaeOAFMU5SZkQ+SdvAXgZ7KIL8yqy77F3g1vMdYFTsfwyzlNzP2OOGpRt
NN3iTDufr5uGWe9ccREBTEFxq/4BTGsKsrqswnRhXuSCy+pjC+8dMAvduEkz+QmyVx6dZKUIaBaJ
E1a6uBpN9jCvG9yLNqGXPUxN+cpW1vtxYiyP9dhMeaBmXCS2iv16HYiCgspxDMCkablmYPTKUAkN
Kzopfbm0iXOOVO+F1Di7y0lD6Du38q5SA2udE+q4VNLZx2ZMUMY6SShAtDn+w0u2WyU9dSY0TNdY
iZjNcWIKW2B6bvmkWqP53LRte61MzwpEgx6tSFvjmcIpm/gGM82KdvOjJ41tT8l6W4PYisT3jtEX
YC9usWuUincFdaxdrzsMQ0XeWT5bjtuT5bEz7hTOXSzGpAxARx6ToctvZV50945j5UFiTaSKBupD
vzLyK50Sm5kVrg9NM31NaZ8NwdTSPzpA2lnQgnnzBGyD3YydkqBWnNusv2Vsd0TDzyCvaK3TNRV+
Zopb0df1eXQ6a03U7xcWwNTVMkl1TVnRuusnmVVMk3HlcUqii7KKVRsgvHEDsprE8jFwsA4DDhT0
8QkAHxLm7d6MlkifNXMAuKHN/J5Q0CCyj0hX56WJQwp10QPjSs3r+tQHDBZiwkuommHfpc1EOxgL
dYbFm+6u3/R8iJVxNpkN0oTCMPc00O0SkwsBKUiKPnwDs7dP2eQUVvCah6JWm7+pzHnqc1M+bydz
GR8wLAmJ93lgXu/uO0LWHQ/gW6H0YxPnRkCnWt8rGo47cMwUk6myODLJWtCOzvvD3HbZWaxAaON4
Ac3verFeGoVELkGEaEPHtcPdMrkTJRHb5k9wL0hp7Y8GCr1np++rPRXgUu0Wq9vIotzmC8qS9dY7
EdO+YZz4St1vmx1SbkR0NOTFE1Dn3H9ZV75yoiM97UWVc2NVV6tXXcbLNw7LKUh5sZf9ZGShVWvT
8+15VQ+jSq3Jdz2zviwYkc2OKUfAbIu5xWFaTzm9cCOL4svI8aIQWKoRL+YcN+7RYrOj7Y0p1qO0
OcGK3MLLSJC8MMVA+5lwhvZyZGGPw+PiiGnGPjZVk7TaNBiENzSlFS4pLsoLoeEyX62g14/ZJLVv
Nuqx46S9Mru8/EathJCjiY1J3eYDne86CqVX53UTOBZ/2/n0I4fpEioD11XekksmwHjqQAVmcHwH
HRBHg0uYdNFKZCB72UDEXWH207XIUiL+ydonUWUQN9obqv/GdPHZ9Lva1NfbCBceVu2kpg+M51JX
xWBUzlUzd6bzBG4p86ttntcI5r1AouOm5lAdqsIz+AK31uOn1ragiJikba4vdcsLv18BOOhMVSZm
czA+YG7oPhorUYfmR/rMxh0tr0ai82Hwo8huo49d7vTWXtAI6PfeHHvlt1T3w3bvbmZBUa/ZPFLM
3KEVe9jGsksuvC3esotYbZN7axkoboPSApxbqQ3IhP9RogXz8c3Ya9kMF6ijGAf7dMyOLo2R68Jm
DvntltlR+rTVpUVJM0JvAORg9ZC3texd73zIDLncSKsn8c9d05IXbSOWnL0VzrmU/toj6gpRVUjS
X40Dz+28GY25R0XTUwXJiaXP2rFYywvPiCl9m3p21XFkp6G3MUXx8oh5VIVWTExVD4fUkP4dPDHI
4UBoSrEgzhdEBWvqkTDQFRowP1b2WkJYaP5W5WqVX8Hd1dl3I4X3PtMTEfpZI6pWgIyD2eGYvBbD
+n2DRt5qWPHNc7679sm+MFjGnvUkRHJqmeGZ0e8to+O/I40G7942oT1hU52Nzp4TqT69LBKzzS5K
YXHtyiW0/cxmnMlbYqEM5gK99h2Od+I5BwhHPlmSrXXk8Fa37NKY1Jgvp6FDEp1iGdNZd3jbTKfC
bmfDWqOoc763vSGmD3OuLV5dwXB4/se14WVfDXtVtuMPtqgJnko3IhtpohheOCLE/NCLKKY8vKxe
47vbnJ3LPnHVvosyNinRDZt1N8ZbXe/bqJFMuWNFZzu1yMr2jdjZqtssy7jPpK9zCotAiEl1XqSx
+BxBnKygm/FsY1tMnsi0FZbGkSNw1pcboa6xszx6u1fV1gMpcPBv8i5RvZHAKHU0SKPSIRlcPb3P
87Ec9viLctcUOzT6xHHxfIWSkcoZGrL8yvEkOotoICLYp5YzlzTHMqQCcy/yJJjbhtiKjW9pz6tJ
8VPKnVyPmI+e23k/e5t3bkdjlZwR8UzTtvvZFVU/XmtnLZ14kMWoy6CdXKdlWKZttsGaG9N2afSF
g3qsbIZpv46lJ3d6m2Z4or7tCzDN0bhgcRn6euxUzRie0u0A60TePOteAJGurpMfKGRnzTmpplwv
6MGN7j7rUK8cCzmW5n2S12sVshHaW6iZVJddtxvSH8oKoq+uFlXp0O5LjCM3gn1i2Eo7+pLEqE19
1GVLuWuoH2fn9iBxR4nwB3icdFlFvuk6rFrKNDDPOQxi/6qyXBWhUFP7so72dBuXvKLjKkXXf9Ua
KJ6gtOZ1MyOiXEM8KOSjW5R8b3XTkEzJLW6+WrzqZ2pEuXUcMKxb90DQXh1KRlXgb8LGEO1OXxhb
tEdSfyyq09IYsmJ9+flxDp1gjeIdq9HqD5sLRtoxImk7VpMo1jBxJIXBcqy3/lxmpT3vCwJFZz90
VBJpCjWV3OVZn8FpxdXop5Y1VGFiwkudO6vs4hvLjOr2IjOqwgSbzcaBWmpSZ+SVKIK9SYTVvFF/
dGom02UsXHfvDjofgxhHlYtpRRd05pqi+e725px8t2pbbFSeZeRkPDhFZac1pOWe0xRhdovqRr75
VLZ08fKuzCmcxnVBay7YLG7uVkqA7n3jqiI/yK2MD7Ps8DvrUXN520kn1RYHGwHfisQGEtTxJTtu
9j2jtpOfcww4+ZU9eVm9hoz3Xro97V8q64bdONW+yfSKlqpaL+Wa0xSnEdGxf2pLsHstJ64ryLq5
jQM0RQ5w6pbB/A8qNdA44HAqo0+pm9jtQRu2ZwgK5UTa7NMoE28KRU3sRi9pUu89HKA4OYchtQ5L
MdHPSuxlHHuci3ODe2hKdD8AfnVRnPelZ5zEJF523CQj7Y8iKYbsjHRDf1SqVig3Bpp7YeyZA99r
VndJWG59+2JOKWn30KfC3uNUmXzuWi+aQ5VnhUQAdDojfrZKlzIpsl2dZuLBTp06vuIh2fVdjZST
kgXN1OFTsyaDc/1zx3RbmYuPyJDqbL8IM7WDlczCwnxCWVNyMPqRF6dR/qqjAk077cBmlRzltmzZ
meRVnjVTorJgHa2h/+ogLYHB58Rj93GKzjmsxGEfc9V5Ck1v0X9phGtOu2n1YEpBwJpZDkGyjA6R
Mi/ZJGaL28w4QrSyLJBJERMbYqyb21nRvqDyOSzQ2FW66BuDymfkp3U8ek+FDTZ9pZbceaXM0K6X
PeIWFWKQTphBRGRP9zGR78bkTHxNPqB8avl8F+auqsxwpsuiYgrTfYfaaPrggBYxXkezktKzyEDQ
+JpVzmqKfYqWZbiwNgDhb5wnBUJlHlmZFj7168247unnN4c5K9CE2Ko/FYSNUSrmAJJCR8scJFPc
Oq9R2cXInlSc1JdeZ5d1ctqmxBYapldvCRieNCIzFJqGwnxRtfXaQGJ79bxSnbfKaedMnPRPHaqB
GTDROUE8NAc0LYJUw6H4grI58XDnJtX00Hcgh3ckE2t6oB9re5duMc4qyDJZlscmKrMvebeKjCWK
yuNUw17ochyrsvXENfWnst2R6Q0WKnm7o9jeZbQ9/h0j2fgZE3WtsaOOfZpXHF1QGe7AVwx0eB2b
+fRVpCs7gOGI5DRMh6CyeepsOShqAUhqr+LMaJYHr2nSOEzjkXWGvJKXZmbars8oXTTN0TCMuAsK
5qCNDxsCRHE0C7Ke47S5xicaTf1xnk0kkArNdnaJA+G01kHsTOsCumPE31yX3uczOatRfY5dab64
BhrHV3MVmjxwXhLHRcaNjpgYgJ5lAmg9oCR/0VM/J59nvbTRMzpH1gaTTRL9nQbL0h7XAU73rMNy
CyGokW/UsBNaERdWlVv5VR8TyO+iyenNh5V6VuPHpwd7tPrUGC4xr26r6wgWo9lvuL7kjzZ9fjb6
vEAKAkObOH2xRwYkFe1Dgq6vSZI6k4dKu/acoFpbWopF1pNRoZiJea7lrdWCPNGf3PR0QK4RId4b
rTzb7pqItvRFnQ5O/3JCVVfAqnhOYXboQo0X6LWb+ohGAXUGTZZ0u9yg++V1Q6W88g2U4+uKGIn0
LPI3A/XW59ou2pTqCIzrVdkOlbqfBIfjsewEe3NLhp5fZehQt/MJU354oMYcPHeBz1/7lHHYUa1v
s8hV7rW3oaWm1ULE4lAUacTpqx8sY70gZxjHnSmoiTy6toEDA2Xgcux3RYZ1rMSQxO6oFRYxckfm
MVN66aic1k5c7EqYCqO5sYxpEPrKQOGfZKjHCXTH3cZlkTX/PdvxhgI8pe82yhZX2Uo6GqLld37G
JqbunKlbDlNdOtbDoFbdP1aZQu++JDZNOy3ouN9uBW/osy40x8+PP+D/NjR6lb52dV9/H95So7+B
pv8foaUQl7+8qRO6+hta+vBtfU2+FcW3/le89McP/cRLbedfUlueB5UAk+Mg2PpPulTx/5CWgY5a
sFeApzBR/4ZLDQu4FKjRNKWwBV6ep4kk/6ZLDWHyc8pls0V1RZePyTP/AC/9nVEiYvdsOCFPOK4r
oVnfzlio1pEDFarmJL4w9isCOj+OkLCTWPyzuRn/vhTxrqsl/wFn/X0NV2ouSyU9xNwooELX0A3V
r8J950s5/Zb/hUCdruJaQLNUULiMS+b9+1Xaul2ntC0AUYE9Q6fr1a4yYu8d1uovrgKbKMwT48nx
+ocrr8k9ANvGkPrLdoRuRdtG6LT/ZS39FXr7+2f/42aw2Kb8Y0Oj2OLtHCBlSnumYpkEnrt+bcfL
Fh3VgjRoRGCdSeXHm3velAg51+KSRDUklQlthOQQLFQIaa3Vt7Ixr9wtefj7v+x3qO70h0HfaKFM
JaTnuM4bnm9IKOx5JlYoWSkQfwzlQx3bg69BO0JW0hpGPdXWv7/mGzfvnxeV2tXs9IJLvvVdm5KK
WjPVMPqkmXe21EaNW47sg3Vx+4Pt0XmbnXbeeUTiZ5OmONkJalKQSgfHIu9MHJCr2I69dzA/+ec3
pG2X8pSWFsQvD+X3Jddx9umBam5QVDTvwlqve9UJaYRuhgOFP1J9S32dC+O+KqPbkc66b1qZ8+jB
QgamsuZLL4uoHbkJPXl8Ib4ZaRy7YWHRwsR/pY6fxs02Ljiqt/tJTgt2LLi0+pmRql3UG2ikOitF
5vL3j/vPJc5dUW9iW1ASm4Q3dzUTscz9Yian834JLCstDm2s3hsx9Dvv++Od4gQggSM5aC377eCb
LbdWhENWEhi2ue2K2lnCLS6dsKkt5DF59t6Y6L96VyxMzyVcZzz22+FDiqZN4y42X1RCXXxusaIx
y9UJ13Vu/gcPEHjkRMwrgOYf/Pov/r1dseZm04okcCni+MqEtxszWb23+n5nl388QfAF8kcAIF7V
W/M6Qdc4yUye4KZ0dZ3O5nLjIpHd5amnDkPjmntTpNZ+hEAL8FVybwCr5H5zMOiYr6Zol0zufNbk
D0PS4TqEz9stAsElSHtm4LUye/KQ3oc1gyj2JGfbDnq6v7CrxSRMonRNutFgreA5TFaOinf2vz+3
P+CP07GEAIIF8jbqQRKLvj5ZsK0oaKykWP8ECOjhUjUp6Wh5DhK28SpHgvmPPAZ/PlNHc3FSejQh
byUPsrMcmF2aiMlqJUfdzmSrI74if/+F/cUmyrFrS0BvGGzrrZpoXtyiqyTuaBPKFM6rdTlsixWF
1aSdwJvXZE/q9d6Qi796pie9iok8QgjzLSLc2EheOR6TAKusMtiWLMdRwMsfikm2R7rv6SO6vWKP
gCz9R1NjfjxUzmVCDNcVfA5vjUpzvpFtxh2LTH4Fz6sMSpduO77zPfzFB645FkE4OCQIot6cTB6k
DEYKEHsFAoMgl3I5uq254pJhxO8szx/B0a+xBvGbYInAzirWiPfW/BsSlwBkoAWQd+KpAcpIxiV0
KAQe5k4yIafuH9CP93vDa9Lbtas+JGUBMUsh9VClXnFoWms8W2Shg9qrsn/4uH/+ca6HfahG3vR2
Xp6G1vKoQ2H+NdrJ3cyEhauoxz3879ewfHtMvL3Mab39ssvV6KpAAExKSYled2IdBTUIcFsDLfjL
yfntrLej/hLabv2A8xHti9Euw3RMxrsUhiIcuuh1ofDpp6myzjotxr2xll84MrydS7flbtLZ7Es3
K3fWnKf7MivLnRj1t3fu4+1BRExNHCxPe7XjUL09fay/3Acb81p0mAj4g+ftPJ22XxenAM1xBMxC
6o7IXyv0RZnMzdqv3cwOyIuRR48rcVaDtvFLMxgM/1F8vLQ/hRvv8hwfKCA+SzwUVW8gpaaS2QYj
nawlyNN5Br9SE5LfeEoLBQ/cR749xlMcMNP0Pev7N3IpnhfHOJI0fYrW2LPd04fzyw22IL2z26/A
mKOQPmqS+Qu3VeyoMOpzoo46JI+ZAq3NbkeCM9+neK9hAYL/Vwn819vqne3vL544+i20R5hyS6In
6/c/qJdtrHO1usQ89fKJptd3owULWtst3iHaWN+53Bsd248H4DK0RNP390j2327q5YBzUsXH7M8z
414mgb7VOdk+0VIeadsxvRcXrq2PGIfptfmups9M5+e9QcE/tES/bxp8Emz6xK/svubb73L1cnxV
iYl8C956N+PP92EYnSEg3B4vx6TaQqwT7CuJq/CFsQ1FMOu2C4ay9nbN0pdYw2TiGQEN20dT5udp
xzyGwlD6A4YjLVyI+mbJ9wbOvd1USUNNyisQ6ehYTrKh31+VsGur2bCU8/Gxdfa6Ml6LWMx+XtX5
O2/pL6+E4pLE1rRJe07Rzi+rdGjbppva2aDVXn3P12w6ZMigA52Y7znZvz19uSfnlCpKjgsGH/yI
6n+50tqoVdgwhgFEg318Ols0uuWaLhp9cfFe/eaPtS5cVzsey+8USZt/DFPakrHVc00k02/yoJIp
CTRN8rrZeQUGb3+/l/15Zx45mbAVeb1AdvXmw9JNu3j5zGYFnIX8xJtq+K86auF47O4uhy2/EAiZ
3zkJ3qgI+b7YYShMkA/j1k/c+2aRLGozB/rzqK8r1Jjm+GEqlysccvys06js5/PcVYcsmS+J6945
6/5YNXxOJ5kseSkFDfet0qrAzWnVGEBg4jVZO+wroyDrvZzIe37vTf7xcLmUQ2BoKy5J6eSNyTXz
LofWlUQxRVxBz3X65AzTuLuqYWJYjuAG2UY7vBdpnKKW3zYNSenPRF1vSoKbP+Z8TbIraZ4OBMEk
ZQf69ujhRRWft/McH+pcBlulAzezmpsmHtQl3rXDjYhHfUYf4OPfr64/99HT3yId7p56EfLk08v4
5cPx0qnF7RjSa6FTEkq3X/oTUWr6DjxoUERuc2iiybxpnH1JvT4wq8UfzPEdr+4/zzM6DJrtSAnL
ZZm/nb5gztiV9AW+8QbR9S1bSXPlUGbed6RboaXjr7ndRYekm4Eos0XcOJiiHIZZrCGVA/t1weTw
x4P5RyXS/17986b5Vj0M3bdvw9Vz87ZSerref2ny/9/Q15/G8fzv5fWH55ff5finf/1n9fMkhWd/
JRa3qSVYP+qYP7X13r84+nBZYSFpciBC1P+qfsp/URBlpf9I+ZDCsr7+s/Zp/UuTLJHsIrmXDkzi
/0Htk70feabDaea4kkCE3/b7QlYkw21fuui/2uwOD90+bFLMTpZeWj+r57ypvxbxv9mfSGAt6hvo
Mk2UoJw4p+Phl0+GLBxKbWUrFk0auC1NRbQpEmiA1ucvj/4vSoZvwvGfVyK6o2rIg/pjTKKXJm0J
zOnLpAXUytTgdwtWQH9/kb+4HbId3pnnnuq4+k1pKLaBtzoXhXTqtsdY1/FNv3bDHgc/PHffudSp
QP7r1me6hIccYvR/PWTq+C38/uwiq0nG2M7Z1Qlr/bHGT/xKt4y2wdSp8JowskHLqYT2zq6IJ2u8
0MqDSG1T1Eo+hsxlFWwTIvawqeK+haMdWswe5w4/UBivenvQ+LBZu2il7wkRW9GXghnPb/LZkt1h
MK34tRWRRt1mj0sDx+vWj9qOVtwN5qUS1wa2qPEOnxvne1oBbfnIlsppb9WT/R1VmuEG/AqV3a1l
y4VFaoiviO3TeKcsWee+Mc/01PKm0N45QA/QxihB+a5NBo99ZPILv9syN6xlNaPE6bgC3766WEEX
wYQWNvPxKCd/zHN3/bJgsvw56ZWbBfgQoYygL5tBDjMrDQtb1yrPJ2CDGScYs/9WYWYX7Qo49pcp
ipbHher897JI7au2Jng46ZjG+2Xxtmyfx/gzc+MKA03dp/Znr6xVw5FTGy/92LofI1XmHyMUEx2M
YSQ8jGVEPPgl6qnxs5cBENBrTsrhc+nNOMR5NU+6wv7oSbmyuocYKWJfDnN2WRqCU5tG/Jb6Q6+H
z51d5C+4EaUvfDXjc7JqO/OzrXasAAt4mtZ0WPpnV/T4am6CN2MacfqjZ1fGuD2sOanj0GI4y3dp
H0pvXTHCRAr7JbYq6xp6Tt91XTxlPEwLRZRsp/xxkR4qSStfbraGfmuwce4+0NSUbVCRE3wSTIkw
fEHi95JqPTxCd86f2tyIPJ+hPemrbeX9Q+85sthL/CmvunyGQ11IJ00/3+Ll0tOLE4cY9ZQ9ApPF
/GbOc/aKAWyR4Qhk2rZvTl18J2PZAv0pUke/s70pP0RVJs5bzFEw4YTjvSwkxr5kklUjggUZNdZV
2KXfDaYeR4zhO2pJ9GKlC7wcV0xGpgaw3WGdF99WpZiecgz7XuIOh9p7DxeZzyMyiMTHXqGqAuAP
j9KvMc4DCaM5C/45ktId7Vt8UCeydjoRmWheYbAspKqkkp9hrWuMOd3Zes3rAa146yTF5oPItQnr
j6TZNzMjvzY2k6iwplmMrmXZyvvK8pLLKFcJwgnaXrVveX1ZURHL16cpA1v1ixabDX+x4KH9Jir4
yhgWQ/IqIoyvRQIW4QOSZbh2jcaswoT58h+7bNo+5mz7OoQXTb6OqpiZjgN896W0WueOKp9QQU1X
PDv9MUi4q053d+YY2fICMjXp/SGHItsVC7OrfbOhMRuigVxwvlOl/aXvjfTVwzjxdm1OxcEVM54W
ODjGezrNkAf75LylDCwnQgq61cv0eSvnGg6A7+91YQHdQyh+rnXE28IZa77uxbJ+86aUlYRwDneS
iBEZRajzyNvlcY3PldfAuPh5nY1G2EaL+tSxZT516KwQiY0WBBIbTleeaSeqntMScY3fOxbqMIwc
u2yP3RnybiuyqtRPkgYiI4JaRfxXWOtVTaOd21TGfMPPlR8tAwE3cp9sgeE2k6VkEFpigWuyVBja
gdJH107fki5FBiL3Qif9Li3W4k5iNVvsJEMr7mNuIN9jbbgFXuNM9OMKmYcKZ0F33ztqjvzYq7MF
EUdqN0AHXo6iuWemYzBlEpmzk07OBRLO+Yuo7GYJUJDwN9Gam4ugQdnIZoZn+S2ydQNBENZpO6Y3
mV6oiiWuQeq78nwoCio2aS26JkzxQANkWfIhKNClfseEOZysFnN1r7N2k3Cr2e/nBdcohrjbt91U
1qkfMfnsVbFaEXTIkWJ4kaAnDrN8tJAfxTMkT8I4py8Fasv1fKnw00vFinogtrPpVhWAxmGcMQgP
S9RheRipbdTcgmrXHepSuBY4MY1r71LrNEgx70VbLKbTJL7o5JEKAFOGVgFgiCZ3EEddxVDaWFqm
bdi4nXrENSQuKKXia5bgc/BtBL7DjJA+FdMZXAdUfE0gsV1Qfl9tg3U0Ntme5arydNBiEHk5dXhM
jVakLiASiw9mXugXSjHdk0Bq0vuKgQN9OHdDfEXTr0fOaTbWCTiop13tpa2FQUCSpmHZFelHgHnz
Za7xKldiRrrA6W7kh7of0lt4yLRGGCa714axBo/I/6FXh9nAPDea2gy7fjR4eTA6LjQae9uuQC9Q
haOMarxEi/mu7kwrBC0VtxwL7nXfMO8OZbbcw+m7rzO/f/WBayYZzM4wdsfcm72blTGSrHP0qEjn
MpvRCthR9nA2ZXKvwfnXPYND3K+5wkwpEA3mM6HbgVnuLJf9y1ei6c6N1LJdeB80t8E6m5w+nRy8
BZI+6c4GFt9Ly9MYMGQUdYFNm7sdyRGdFLywS1HO9PbNIjBW3iVjD7hVCb7IKdHtQzy57nPatj0m
pzCtV41yuggyTg72zhqy8oyztz+gqMazwsRx+ZG1KZ4ZyIxNwoZwp/ezcc0HZjVMLCeTcVF4v2Fz
+WVbsdWmq5WyA4D69qsfZeNyM9OBLy9xdmCsHCRspoKm1e0Xm8WX792tLu5WyvTfE9NqrgUDM8HL
LN1RrJji9MmZ6ASeqXhcn6oxg6Tjt5moNkrrS6F1dO1Ka3QP+JoXF4NRpyBZnQUGhp0DIyVRd3M4
zJ52PsZzj9QGydSIGGtVw3+wdybdkSJpFv0vvScPGPPWHXyQa3CNIWnDCaUUzDOYAb++L8rqrghV
d8apXS96VVmZMbhwML7hvfug1XfT2OzceWSLmWUQJfmFIvE3wxJ3l3MH4A1Yu5niPe8d3eCSDgMv
5VAOi4/nIVa6vIXHXee3Buk+8tQbbZsDOY5t61a49Mgb1sR8dSZHVE8dFxfzlgO+fZM5SR/aArPc
8zqDl/SCujLIQdoCYmaLmJ8qiRX52CUcW9w3BAmGg0rlOYsFaQyj18O6mHBb5ptJuav6DJw6xn3X
7R6Aa+OFy/gteD3yZjgPqqyS0Cu97oCCdsrDqcRvspntDNdON1p88ZaRT2+VpgQLSXxNF5mGsX2j
kryEQTipOd95HvlOW+B6Yv62lJq4Fb0Y4l2N57Pb9JOL5H0QDoUREkVeYPpCCkOHp0LuEGdlDrhJ
3bGuE7dhvopNlepunAynuC5bZ/reZXUrNrgPnCIAHewmQQbk6J15ZUQZmQyrIHwArLhhdZQZ61Ce
Tz7O2Bg2FcL8ZBsvcGGsqe7fSXfDxmoDRu0AvGtGidKdkJhN3Hc9EBlfx+Wi9Q7pYNPAQayjzDxC
hdC6gCk14ShaYjft7TJNfX81SDNDnNVHJjp13IQHROmQHjd4TmQeFBJM28Zgu/zmKqN3Q0ESA4vx
whf9QuHUZ+ZNCh56N/qfnMNZ5jwdicNriHCF6sL0swltaz7q5LuQkJNCfB+FtA4R+PaoCXoCZBCS
AiUug5rCwvluJPQAeEPoRHg5k/LjvPUNmdIFGQ7IO7cSq551hf+Ekb8RFc0znvPYCGe9z/SnSNVT
8z1NM789M5Bu3XMjLAy+ehPzIqa4c/KPzxbq/+cS/0Ev/VM3+a/iLK7jL5zAz1//12TC+sMU7Ht8
lFmMjxhu0/z/F/XP+4O5PGgsNmckQPPL/ns0YSHMYtln6IwgVs6SxX/6x2xCuH8QbKLTF7MSWner
zr8jy2JRuU4f/jnyW2fTFhtM2FWGECiAvk5xG26XFK3mjxHZpLzFMcIT0/tq0IMJEBFrRJibycYB
rx5qRitP+eCrA3gg6wM9VxG/ROCCzb3TlWs+DKrY/FvstosRwLYokyAnsmprSNMcvxPC4xM1QSmQ
IySZa2drU1dQgRX26OyMdBHdfaNFmMogadVnwlyQTE8lYtFwBOne7wEbkJUwLa1O2ofTEslULSWw
ZB9Lmx2CTZYkoizeSiFu2jOubN+DqKvNoLrbbLWhUGIOmwV0rkVR22iPiYN2dRtDp6AB9+zqB0Da
xBw2Dpraa1bULevB3DFOA0fvnuJ66rcMev0Vs1pAGJBR1sAzGqHuhWnvigI1iaYLjG50GV1siRBH
xHyndDxNlF3N/KIJIuKDqZejdr/wKgfYg8rZuZgnzDghEJ30ITUYDcVOkap9UsXMcpDKcR07La8S
zPgUla/8bthAYzNJ9ZBQG2u3fjs1I04fm320ntT6HVpnw75i51fOO3PoVR7IxSduqu2j9mXQYSRv
NRBwEUIM2b23ZRK597RjZkktCzb94I26nLaZmtQLfP6CPA5vNuJtM8XJch5NHJA7Io7oem1QLiuJ
2aCmtChTLmwFW3czVq6LaNoEoeIurUyDKEv5KYZMkJcwtol/zFUkbhVT9pralsAIfDPUQpaUybSb
UaFCtorl1F5jKG0aoFc9Yi+w0i3rWVvq7bFwnJoGTi+XC1e0qbkpYZg8jz3LyUCSNl8Epg2BOKlI
4dgUCFit0AZ3DZUpxn4DuwBZ+ItKy+xHTTAY0rbKio13Ao6mMxDdJduOsmZ8shGV9d1oKScuPERy
0S7qh9LbDtjo5rDvYebS9AkzCfXajpPHxs7Vm6BtYvMpAI1sscjrS5DmjPNJN4hGQZaQwR8WTwDO
d1YK5QQcyMzICCsYsUnjpuUH4+rKxYlO9dT2AN0s5Rm7tXg/V36rG0HrKqndF9bgWUf8HDxsKLSX
1bq0wj7G2SiQ83fTdJ6ETvrY9q9HcRhA8wAnyyR/BBSpfnrFZYmQGxPxQlVcJ1RnKA3NOinfLbCS
VBgDHBQNvhCeD0Zu4KN8/2lKUE9ZQepM/MWLPzUvBHANawwAQQG7v25XKn+sRKMx8qVjGuFo+Oum
a5Sdxvuxcwe46v1SVZcJ8y+eDqegV2KX8t21YmkHWFdabnrCn55FB3HziKozE5t4dk0AbVl/yzUx
WRsns/WiDVEOCMcdbujfNIYyWWK9TbTnAxz6+j3LC3IVTJGdkpgxqOyFfRx7eNwOiXuEbntCHuKy
+hGPUxcsOMHjnaOV+bVbUHcQDKGnBGfUmH8g1A9mvwENDQ85i/Rv7HbHDR2CCLMlYyzW4KmsXb16
9CXL100Vx/WrKnT/VKBGMRlyVInajmDXtiPoN3AgdfGkA+g/tkQEXLFawq1TsnY9m2poxu2MsvQQ
G7jNISG5yWMx2fdegoGNbypl62bpchhuPaHGMfD5E5xNByRIcH16F8hiNaaEHNmahO1QrOlPyNPh
7vur2G+2W5o6w53v8rrTkkBgWT47RlkDS2j4DkxtfBgnAPiwFuyLmfiordd5I8D7QdlBbHfp3dzA
i+IaevMNBpj2MlY0xZ5tzBzHw2PuDtn1LOYfeqa6b56BtTJc7EjLsIrZFd7tso6+TXl2Py5dfBza
kfJ7VkUgkcq/TKQAEBmWRscc4h15vWO9b8CKMw5qzB77bVZdLBYPdAohQ220CRJRDfQJF77PHBEO
A5tdaCgJ3QBhND9GUFn3nNgIWJvIx4mYNT2xWX5MVd6QmnTD5tsnkKxtux2ZMaXPeeEs7TbhnSC2
WVtml0RVxKuWrx//RNBHDsTikkoR+K2MvteLbxISUolXtvs4YCyNvhKMuKOHUaTP961qnb2exq22
Kdhi4Gybh8Hb+lYmCPRznOulgN2jY6jac5KMl6UiiqLqrfhCWB5QAbDWrxIf/TYe8RDu2qQhTCUm
fuqNV2NG2dsOWBhquC1l3QB0XRKD7E6sJ+ICqYuNL6/MUBzIkW+MMECMLBqwog8nkT8ifSHkoajJ
uaYUASvnRy8YeNxXbU1bCKy+eWO+RiubzWm0JYbCQxfgYqxLuS/4q7CbnUhsyfyTXsj2zsKaFbA5
ndIAekfzMUOl/+FlfXvmhMfG6vHskYniDH8axuDeQwsfg04ZWoEZZHEvCTFcmoDJDXNzhvC3DYTu
72U3t7c4m9I7Dswy7NN4+ZYbyj4NXmJw2jTRlVfky589lvhv4xLnO9H3w63NzmLbzMRUV/pcw0ts
YvkCWb7i/HD9rr8uRbI8LGDhs21DiHMXDn3XyEPOhsl/qanImNIWWgZAKcdmvzHSDsm6nsn5KoHG
8kK8Ag87rCV/AzO2UqGGghloUDwWP7yBneEmU03/5HXOCsph3FQA5lkYN4sID3KSDmJXMb4ft2Ig
O5M3LTfRBo676e4UcZATFEst/0aCiMQPmS/yZNmVdING94t9P/TMTFvgeFDdQGXpt+jp+8MA9/Oj
zOL6Ykk43OmviBDYgr6C0pKgYUO5Kea0DH2KMYvxFN+B9yh9Y4Z7BDhazzaFW3PMxVgSn5lQMyGf
SLW1CQoDtXyIhAWESusl4zeKoDyoLR6uADBD468Meu1DuGOi75QXp1FA6+uv6CbRBtKfhp2aMCdv
k0amPq+7hrPb0FxS5nRacZ2yxB8vG7seya+MOrLJ+lY42h3YBaMPaukjcvJ4b/ab0iHT4bVOyaMY
TXeezqOP1KycLavZ2/Q0Gu8AXQKwUxKUY7fIZjzDO5rSSyMiXI3nfxbDRWyPDMIw+Jn5pZ/5/XNK
jtMtb2SPrjJVtSRExGxWwlDKm2vumuZ9nCGh7PUax8E+n6yx3rmTyeujQBN3MDOF3zOTA4OvxCfH
SC4eBkg2Lg5zUVOnaiWAxTFuC8YG5Jb5Up5tRQQUKRjY7PA2+aeyGX0vFBR4fTBWSj/Musd80NJS
hyExUNJtmk8ZkZlxdidGvJGB1Vj2D4qja4cmGZwuQif3wjBJjEH6R5DTxm/8fuKWTLVyp0VTdiLH
Ag5uDyF0z/SZmAzCnHPrVJcT9z+WPXAGvkbgDaGgDGvcJmZAbC2qvc55hxIyMdW3xEuWWaCPOrsw
s8HGzYbRnIaA0SxjwEqzZnPLOH21rtP3hAAEKdahFSTfuyoe7ots4bW89F1+1Rmj84F+DTCDBs4r
sqm2wilztOucbfsrcz+yM7Ok4PdH7YjWzbcaBYBxkBnpITMU0E3PJBw00MI6hHk7G91DRd673CiZ
rsOQUpF7WupL2+6FGyN9XeXtlyQzeG2AWFEzLmh8BmfbmGP65BNRaZM2V3nPCldjAOqJSYdKUu+p
Ndm08aE5ewiU8ptjJhPzQjSe12x9KCjjtnMqPmZi1uKJqVh16ZNgRYKiOdhoQ8bMvXQkSaBhrI/W
I5mu9YtVNHJPJ5W9AuagmDdI+HoXA/QAj7UYQ7SW4MXjqDnmsWJ7pI7kFKB4scdRfyVKkmmp+mwC
ksKYxCWE8SdoJ14UEszYLju5qNo7DJ7CA2lp6zqN1ZuyN8qIfpi2Sk96qk8gElzvyNRouCRADBZC
qwE1C0q4uGbADAM/IdVfv00WTLTfEqMDEYns0grxlC73ruzcPkz80jyBhEzfhRmxcWhZ5J2Vxx3G
nN4ytvp6WNhGZwJgsmR/wBDd3VN+s+Xj8d94s0rxba4NYVLHDKBK7gvQzvWxTxiVNK6Lm6JJ3m1n
aBgxpdORh04Z28JjT5J3hAFu7EFzDkka5av4Nbm1yAT86IjX+DFKW7sr/bR79afEv4/nKA6RCpgI
STR0hna1eKyJuso9w29QH5GCSAV/RDefhzGumm2dLIkZVKkq2j0UXPfF6Gp4MpggZzRjfGWeMtZF
Qw2x5QaeCSC0pGY3nbv4ZvyCbLtikkREsP+TB9A51cU8pBMqswyoKj2lV7gujCQz1pqNo08IS+J+
n2HohxUSPxqacMBlg4tgZywOSzmBIVvmGwtw0bPdKGAi4NOSk1H3ixlSnHR7LPHVWWgmy1Hu9jze
w6VF9TsXIB1mQz5OhUEuTEwB3+omAjRb3vSDIAcj6k0oDoX7Xk8GLu88SnQeUWJ+T14FOorIRJ6R
KB5Rcvmp8C5SXL1H3j4fiYrjd0dr5WFOGFh6HKpV4IM4v9Qz4LEB6gEG8QN7c2M7FENyxykJJdQb
y1A1qc8R0XB38q5n1bAxyf3YQaRwnmsCrbYjOUiB2RiUtijAtoQxQWxgbH8uiT0OE1PJKxxLH/bA
75LzoB07xyxOWKDFQaKsTHmhwTc1tPLDyxozTN2+vfFB+C5UeHVnA2XAc7xP8mq4tuq+v62iKN+7
jaFddFqM87L3IypL8uTcDV0Ia79uaAmxKfzF3BVaSX0d9QXwL7ZKF/oQyVvRV99hJkwXlBfDIZ+d
7rIYQal6WF9vBHT5J4aJEgcyK1Dezbzov6lsmvcJqmXKC0z3yEH9VO1IceJe4v48RqTtmMCplP/G
SLO+q3p94Ms3I4TATIph+qsi0tiJtsQtD4L8eZTFNC4GVQ3npJ+zmW/SfK80Z2ZmaRU3fdM044Xt
2PLcuxoPUcIQkx38knXv+pQQmQQGe6GYHcxv3UBPCPTAqPa5605vUV550KGoOnh6ZxAKjMppULiN
F2ryDnga/uN0vLe8UjtSjPcZOyU72ppNXCveiLodNtijgF2NloRBIl4sUJgnyAAkQlbGsEMykDk7
dt6v+qS7eyHdivzBbDolkRYfJ/qPTT5oTUiNwru1y1gierlBgMCc0BsYQzUfOhSDj9PgpsWWcwEx
hzPwmeESGd8ar4qG7cBCkXGUn59jcN2vNjPVgu68rx/mKXrosDrfFJPjdkfVaTw4bm4BH+0qCZXW
9ZncbkcnU2c2xVp0M4Nr2Ero20+VDvnOc3S1nwlqX3ZTrACaUw4QxTllxR314LIjq01AckEL+pbb
8LcJ7+uYmBGNNqkh74LRXMI51Yq9LFFsUnlq3sbzlXUxybYJ+1Jq17wA27fR0PIzXtx22xGuRAu2
KHElaP1rcpi7aJ1uqyPEi+wWHccOzpi3BG48F29MoZsZVF/uHxFJgKv02GJ1UXIwrJKDYlySg1sz
Q1EU6yM4tdH76JSOkAEhpIeAnrUJNYCjdcN+0p3l1l3k+Nza83yoR9EPGA/yeVcnwyuvY9KKvWrC
IlcW53JOjiM/7X7URh50z8nHD0s5yr5YsmHRL2L8NipETqS9Lp3dovoYrhss/SEqdmc7wfl8TuEZ
33VdVm7tJRcM0PT0xc97/PRoD7kntfs6IugwY1Q2H6iZ/Zkxhka1TZ9M2KRyyks5LrCBVF7tzS5y
XrUyNYI8NpOrjG9pqCXMj8GJ2KQki10dmfUMgerFfBwTS7vrM95E1Dw2j4J5h/1+vGDoF8Mj17pd
p5FmGFnDfFmnrpawFxiIePN7k808yKaZEsAe02soKMZLNFLZqb7uohAMeX3ya5CdgWyqVzfBA94W
8w+jnNSuhTv3JAqTcFItYg2FHOWCYJHuKo8X51q4xeOiUf1Xsnp3CRV8sPueJ6gv++qm8NXGUlP/
BF83SS81rxqeessm5qHyhhevIsyc1iCvYRZRR0yvIE5jhrAuTJBgiHB8BvRDDuMulL0w05sSdM6O
UV/VntOlZJjqEtacwGFp+we3dKgAzY72Bag2kyBghXq7T0zJ4LI1Y6pUf6h1VoNg2h7nFrhkKxO2
dOxkrZMGHIsJcZo459lS5QNv3E7uSP2klqoVRk/QvDHjARxDsgzYj7bNaRhqgtVJCMnQ063q49Ce
jKm5pDLxs6AdOo4Z4k1ouvhOPYZPSZnL32jF/qeJObJcm4IS47TrfFGKtTWwYGH6H4ij5wuvHHX7
ANkpybdQHImLr1mMB0QDz9duDiPwp83C/6C7W3Xpv07rHQzHsKOQpOoufupfVWqeI3ui+pbvXg0v
KPXNcR9DvAATDMswNdrxUJvFeKchcoFHOcLG+/u//tMn+cvf77jMDNbWw1o1cvoXzbfyxi5OWrgD
9iexqYrhfx9caGnmdmxKZ08DzsTSVzNMfVeSZBdMjgQQFudr+sUwYmbeIPTg34hoLYmRLTD6BBBN
CnNqs32AXdaxDat1F5+tX6rEu/t3fwREnYhxsNut717Ui79ewsS1gUg6DMMXHTpFWLIgZgbqp+kM
z8Sy5UPjWcB1Et3nLpo0XX/7C4zVuQxoQ9WNjJhoW8gUnO10yo8RKN3iNNZxJPZ2IkoNlk3fTmcI
ix5QR+Du2m8CVb44lNnZUDqhgGerhHcWz/aXb0FLHIN5vFVshBHlDuLjhFG+VlUw2KRkwBgiKDIK
qr18pWpVLJ3DuDDWSw9f/snq87LcL1B/ZYBCgG9BI1avOP/mOv8qqPz8kLjjdDS3OB8MPuev19kE
kWa7UQsOvUEitY9MzalPJXl8e5fa43ZIVPqBMpJ1ExwWLvLnXeEjU8IXBE7OCRMyC5lYuV3Cxhwp
gf+b53hV+P7yMAF+5drZPE74g8Cxf9GXEim3oCYicUFYBfeAmc8FAB6cpjLUZp7w72XLVQuUloAB
YRMfG0iiRJJdx7NTJyfM2rF9KIomYqElCF7csQvr40DZZE1u7C7h9MzWtRAjgQQf1zCLJ9AjDoLQ
rnAQUPQwunYtBfQUlCU9B0V16+01dIs1f2Cp/aB1yu6wQDB0TVuWJ+TRetr3JlGeulV94jwgjyLP
wByAPP3uHlsfg5+fdIzEGADQw3KVoLd469f7k5aYxUXSREBUNgOx1fLur0O1Fz3ZNkbDDPKa9wKM
EwfJigzcGsPOMWbRX1yvsT7sqIEZG0w/ppzysGhxpPPPJnipqJ1Ay5ToeRQ5GGoAmPT3N94Krfjy
yS2XB8DCYwXOABDEr58c6SNoNvZSG8knSa611KM7G8GORtuUsq8OK7u2zKu+G+gJOxDH8wmMMxQu
4qX5Z4u+84YFRp/u/YoV7bYybKs58B7IsxPMPs/alagnNVBHluiDNh/ZPnllzG8Vk1enFHnYv1Tg
dWPmfW+IUgTMiijxmR2FPj/8/Q/76/sAwg8mO44Ra72NcRbqX76lBJ/BDN+bIE5PVWsTAAMsnYpj
CSD8woFcvY312qEcsojXmjUfycvff4Avxkw+ARfZwWW2CtxtHI3r2/Kn+4RoI3uuoLSBBE37eucQ
gUkdvHiMRf7aSnGZXeuITzR5ToHuQO9PuvVkNWLxp438otqSzZjiS2S+HOHxZty6K001vhKhCXHf
pDU7alJFbYiNy9rbY140AakL9OAV+qKSZF0RaaFtMWvd/+aH+3p52bCbq4nYsB0TJr8pfv3h7MSJ
9cgZ3mmu2iuGRcSnixFMHrqh3r+iEYbaCAfcvABkS1wPokmIIy5R7CHmwMgMlV8NxqaGwXIzM9wN
yJPJ7sU0DTNrMcNGEz5nJ+IieGxIN68yxM6i6gIdIexVOnlouheDyT+5ElmOsLwaG8aRdg9WuoE9
GNHP/c5dtfqK/vnYk1BIO62vNl400XinvS9nYoHuHIVT8T6g5uRI/GRiugRcUvqjSqiI+fFaueMe
q68KGU/pnoxaPaOtoDMbWjOZwr//Cr7oE9YPhB4fJgl2L1w45lfzcwlKgTpoXs8KXudH4M/afZah
TN/EowExaTKd+VG2Ep+gPRRRGip79qJL368wT9nj0KMGY9eeEUJk+z+qhGgbQhF059o1cxOofZOX
P7oUwOYJJVB5NcqqLe515U20iOuOloOmeRFNbz/YIysHcop1BpCf/1aTNpk7QpeI72H1p+gvNS8v
4Mdr3CI4CEjZlT0dqA1T09zYDQz0AHx330CE6AGMRIuZpvuynnruaFkxcCzoKxL+SGXN25JTZHj2
q5o/DJg4o2hRWmYMUm5sD6ZjGZDIV/m9wrIVIZGkKWdTC7Y5NLOireGTlr51rAA1ohbQRH5JYI7x
2Pszf5Jd075toMe76AhL/6pAdkyehzAKH0FgSQWOttZh4cfVxStrjGzMPr/Yf0su9PD7eND/1en0
f9C/hP/op5v7X3RCZyI9x/h78TPC6fO3/CUV0pw/MIZT3uNDwUCMa4jT6B9aIdP4Q0DvBNFkrw+C
zivtHwwnS/xhYDwzwfYIzuIV0/RfUiFT/0M3cQLhZQLnxcns/TtSoV+PQv4GZEz4sYXAJI++9Gux
pOqqIF4EUAo7A/eazMv0VqImQakQpxcl8ykU80AzN22Vp1f66PwOBfTF0MwHwGfq6TpvGRofIb5y
TkipSqsEUMKWT6o9aj024WEUcJGtiizJjm1KQ8CkRDpIqrRdohCmeu/8cPGkl25qTVtOk+00T2BY
XqK06RvG1aYiORr9/l4j2UjuGAeHFQFev3mNfLGsrh/dM1BZ8dUaLnbZr11b68w1ftZ63jrOPJWs
dlD57EjRs5gF45t4nlveKjt/Yiq+GaJFpMfaZF11mifRR7874blXfjrhPz8MXjmfA8LHY8oC+Nd3
Wos3pURgr8hEmNQS+hJ56caax1zfTUaSvWXeQDaKYWVeEOXlUu+qXhIp0/nloO+npkyTi9oGs4Aa
GnsS6RJ6hoRaxa2/t9I+7U+cXhgEfnpSzn+9gH5Oh/3ac69vJFOAqDKEjZHP+dL3arnfFy0vzu1k
2yR7wIM1nINTFw6BfXWOlSNHrk5fFqdUXnmiN/XvLttaSf3zxchl4+1P06uv0Y7r5+BR/7nOkUuG
FGzIcJuQUYEUXy4VYdzMEzdIZeSqrSLeJbnQ4XRq5xJwHu2ZHGuSXjCTOdFdLqC3h2BDNCc0jTVv
ScugPz/9/XX6l9aQj8nthkNZULjztvxSEDJCdlI9WsYtT1I+bareG+91cjd3DTHk8XbF0hs0F2Mt
DtmCRu66WaYk209x00QbwbJsgrDfGWbgVK03bJBmK/Gb7NVPnNivlxI/Hw0hJfrqIP8avsptLuau
FvXWRzTV3RSt2XTbLBlqfzMio18Cu5nrXUl0Xhq6c4miz/EKubM0T7gHaiA5osXOvIuljsa3PlHt
zmqmXJ1au3jLgK7WG2IOu7vaHta4G/oTDbg7UzpUdCrSwxk3vhUyyS3lTcfLk9QXIZzoERi4eiQZ
rcDGMrp9HwBP9eLf3MjGWjL+8sNjZnZ9bmJh8nEp2n+9j9ylAAEyrr66mGXQFjdiPCJe02FmKr2k
TsFBD3ZIKSsL1Sz0b4knzctu6GI8JLVTgUETmXB/87HcTwrQz58LKSqBsHgKmGyBErS+1PGtP6jR
s+acmT9epaNRq/ZIyzoRY6XqtnpjIotyHOh4NZ5WwnqVjnUWZqt6ax68M4hXBouGnNQR0TcDRant
iFHqnkZ9VA+z6VPI2OaRAg3Tn12OyBGGEj9733XTpY/KZJPi38YIWt2khsVyNxWIpjuGwXtT77LQ
W8ecNfPOqiLMzmQCWqyj0LnrGP7rMyhzLUKTSUZBSfKIQgXtbpFxDPcoptUOSNYP2ZJ6NTJqnfRu
zgOBWuakNCIIwrKxkIixUmE52JUnlB58EgY/O1IAka9yuyTveUeKzka2fF5uVYDjPQuTZKOlrX3l
r0u2eZnjLRKIETXndLesw+IYa/Bhaabm3nDi+35p8BBwRxyKKVtA/JImB6Nw7XYYOeybyfG+awwc
tqxyk6toHVCLdVTNWX7Rm50FjsrxDzMKUpwdorqY2rqHi+WiYpoG9B2QiGLmpEUs7G+tw0w3Zy6+
ZCQM99lQHQtq6L0x6OWOHLAuaOcCtfmg1B186EeSU/Mb0bjtKnShxiWKaNvBKtHSirxHzX3u1vF8
J1FBca9mpEXpn7N7+3OO768jfaJE2vdyYEQ/9aFn9vm+L6birHnDFEJ4Lu+bdTUg/Gmnj9WHOdFg
h+hWYy+Y8p7YZYKclluNgcebTkD9wqgDwf62UVH2A8GL+97SAp99a3S+EQrlfUDroDHSHXbJzpCw
GyEfYt/0V9QdYt1nOO5SHZK6pivQq5Nu9z4Lb0Geisv3EFqg6MD2uqYP150dX+nE6a0aBnWMF3Yo
5uc6RSH7u5Yy8zYMgRHNrzhaR6r6aOK6DLS5qVhSOcmTOUf7uFrMUwbSMvTXnU2cr+sbtW5yRniC
x4Gx12GBfsypb8v6sWHtgymEBVCx7oKgWHVv4nNBBNB4oa4X1T27TXYSorAdUA81awTY/cl3dqXz
fkxYVqfk+DFDaoZvuJIEWhtSjzjB17GgJzS9ZlfDrsr7XFsZqzsEnENTbpzPnRaZHxVp5Z+7rqSn
jRszNEvMYZ9jzTbvPYyXoSaxnnKw5gdlifY1UXVxbqVS+MtwZTLYlAEXHTQ9Gu1tzgH70OJXWcWK
Th4mKGCIxxII1Gg9xKOdSrVJOtZWjgMKaOUURseSMFbUC+1yFXeIzEdSeFmjp1cFmW8bP7H8A2Gc
+slcV4Gk6ln7Vo1vqE7GR0Nwx+LyIOpZpU63I60J6m5pFRdFpM6lQuy1rhkn3euO/uwxfnOpksNF
YPGrlzy99ZFEMKfOjVtC35K7uJfaUUD7D2ZnrvZd6fqHXiXdw9Taeh+UbAIPVFVn/l/6lKEhOeSf
m9CK3u8Yp2b8wCJ0epOakz0PcxEJFHwlUxm3qa+JyGKn+rlY/dyxdtHcvZPzsxr9cLa8DDnBybMm
Cozucj5EWMbBNheRAxeo6orHfJluTfDVN9O6yCW4ibzyeXhjVv3ht61C1UQI6Mns9OK+XBfA47oK
nj63wgvA5UvNipGvZ1py6L3FgXhu8vWZOUPEIJrII4t4zz2W/fLOLGx8trShviuNki1SYbLt15Do
sxPjIpAskfxZsus5ujSy21ynXQncyiiR7ZD3FH9usq3OIgwNknOIoR9dpFiTbxeZqjbsASw/idwz
b3Kb2ajtltOlWffOwdCT/EJEzXdj3aRXw0TCQd+QENrk7g4Ja37dTagpG9Wtutauf4qqJrosVCeO
s5fNT1Mkh3MLpB5FA3+b4lfHoURjhiKZHbic5tCNimIfE8PKJKxQ3yB8D9dQ/NEAOJ96gOhTGzDn
aXvjTbQyaaeIqC7tOP7QUwIhNg3psxn+qGunp5FQzuCHGjUU/+vvsHN9wKSQaBuqKkxLpzuP5A0A
KPMIunLYo8ft/NRUxBfYNSEFdT85z9YqeLA+tQ95C0hgRKJTb3uddQHyJpvmXsrbuBNrLECS3BlK
dMesjnKY2iWd+dbyZYoextafWhqzy2jVXdQtb70kSkSK5hD6W0F4T9iBTzgY9aT92SHaSP1aHKNV
x0HtPE8bZzVHuhEn2ibCSRkwNskO/UxFzbqtDvN+6Hbs3sVD86kOqUbrXVsFI8SVoh2xhlHepKPY
zekKCm3GRwzVxh6FvvPQ1LbYDRgTjgtT81fXL3e95zZclmExPuzG5/ZfNSvRql6hCJ1eMOct1+iB
xuvUjmeI2Gl/dJpV7NI2ub6timY6masMZkAUepBDawUVSAcUEOS7p6wWHuXUfMPp4F9on8Ia5c71
ZRNZeAgTnJwboglPINDIMeM+2bO2rC6sVZ9Tfkp1sPgCFhDio8ExfM/IsUCgz9niyRL9M7CjB8ZU
TrwlN8jZq0kYu9Kz6nue7OK0tB3RVl2XQzBfDZlWZIJk0xaL+GxbexrsWb9OifZ6mczSPcRtZKSQ
JiLip3FXG2Sh04m1hvQeiLTontoYHRL5WZzy7qpOMj51Sp+SJZI3sUlMA0p9nubvGMjuSy/t0bpG
+8kd/Pson7rXURbxPTla1g+11PlH7KONSleVlLPqpbw+wvoGAR7xcONhYzVWbZWzqqxS5FaDsyTH
HKwNnxBVaJr67OO6JL8a1u8MGaiGFr5CzJCnDcpjOIwMknhEzFlv7wG+EcK4WFQXE5iqfYZLYGvK
yWhIY0uhDYgOoVi5asawS4mTQDhD516Bymn0dLmPTDlYmB+j+UnJRrtNYN6pQMPRbmwaf7afSbax
UXyW+b007fZbW6f/Sd6ZLEdupNn6iVCGedjcBWJkkMGZSTI3MDKZ6ZgBB+BwB56+v1B136vKqm5Z
LduuFlpIJiUZAfjwn3O+A2sO8/RXzow6BsaAEYAVnbGfwfp7H3T9yFUbS8xp8er4zsLzF6cTyoDY
8GIhziS89aQTl/ymAQT6qKyKfERiL1+qI/tCbdIyuPugkNG7C2s+Sm0Cq1HK8S9+gVSKxacg2ofj
teCP9AJ8KfvEagx1nZpU47ega6n6onGGHZNeKAwQ2k98aE790PgaYT3BZp/R7SHSS4N88jAX/YJ6
jumqz49kYNjOM+n2ITnBernn6ajETVIsQu9LoiIJFRzLHOxJAbPgCLxzR+rRkxcnVw2mvInKOi57
vwQRY/ZX3UxnjB7inkwXvQ2zUjIdSjqfWHcSRb96FBLzUG17ziPV0YvpJF+tPcVzCoOVIw/Jrnd2
3vymJ+t2JCiMU6s02GEOyvazZWuPE/uGSynKIbOKnl0MqsoN/i9qfYdS+X/gB/wtO0/3Tp9zZHZE
4bOXcIhHtbfhRpDNd+tOk1ZyQEREVijdvaB052ti+PtS0/RxazQtT1ypZUjJedlZHxnbVr3hiAnl
pIwj8Yw/N/uw1zgyWDCthk7P2nSYBmX8oguMDAc11tF7Ww0VqVAL8ezgJEsybAuO5QPx5zz6SMqJ
hGj9zIkw/B4W1tyzlU9Aiu1uBCyhco/2RBwYQdoaN4/3oR66R4pELmeS2KOs07Zyu91qGfN8UE6e
31ALa93OXZADFGC7pn5dQ2Y80cwdv1CWTPUo3YqBc20pBtwbOkHxhraeym94lVvrZNuWmg4cD9R6
KJegc3fMARoklnwY6mudrxMGTq3xhashs78VU9UTQWKOSxuusHhe3RZVnLO7JHDloF7Rm9T25M49
zi3FNebd6FsQMd/YWoZvdBf3ij6eiE7YCDN1kw9wUOiMxBFeRw9+7xS3i9b1LqSRXG8hH5SUwlbB
kgaubM8WlU7vxOUss81U7O3wtYeP9MSfRIjXQ9KLeOrd0vpw80uyfPJXPrCSDghro+l9J96i8wPh
VvMUZANbA6ZvgVPp0sunIHIQByIF1plluFZKeB+Gxfu2w1D7K2EW6fMaWd3Rzf2JJS8ffKLrxKKY
gA+u7g846tW0WQh4EWyPFS3A/OgetjMfEw5JYXCxW8TaZvwLGeMyhv2Haz/sqYhLRcTUI2B2+Ts+
WVb5PM4ZFvZI9om1WTHGJoUYJpbOpD9AsCH0TPPKJQWgyvBjLlePIlJdDwtbtJtMm6iecKcRlLCw
4MaBoBAWfuOE3OHmbGjFpN4V7cO0lEPcubYX2vt4OmY94qIxnZ+Glju5G6Jz9QmLmG8dWFogqcae
Iv1m52uCfXcianw5L1TBpmhqNL1/cziFUYzRNuM7FwMVRQWXD+lPWqFsi4jOd0mIqivFDwRcoElz
NnY/Fx2JB34UDcSodx5Erjjws6Hj9A5XB99eUDnnOlzKO6cusNZ7hW/+gp31T0Nafjhyug7TdGwL
gf/7D2fLWE8g9Yi3N7J8EUCP4nSw16TkCZTNfEMjX3mofYr7dnR8Bd0BI9Q8XipmuZv9zx/U7wr2
JYfrQk9G8iJpEv+OLBW9i8tgnqGiLMtFGRquG4J4xEK9aQ+yNfiLh/N3H8QfsV/AV8hr6Aee/dvX
QuvYqIsC/362+B+TZfpvUziuG2A1ycf//Iv9yz8pAQ8bEsXiQfhNT20EzVudWBrmJmjyxZLYJ8Kn
ejMls3/1xx/1/7O+xAj8Tx/3P+lLLO0fPz66P8tLf/wX/yUvxX8LQarGHC8u3RV/lpfC5G9oq+hO
HgoPuEV4d/+lLzlg8mi4wEvBv8Pydhko/2cU3XH+lsTMwm06MNBpUW7/jYIQ/7e5KP9n6P+QSymd
uRyALn0of14blsL2rXwN3e0aDRMcDj04u4hGb3k994N9rGZgFV0YUYYGvITkt/2Ox4AaN2AUycZb
ZbamAor5EndOQhx79h6I4BloXf1wMUSOtFv4/Tg8CWce9n6bJeQJy46bUY60cGw5pP6aaTynUnjO
AtTUbhPlTbGbS+K65ykvrqsBQ6e0ivUdps4g0yDRUCDscd1Wq9cfk9EhgCJwl8LMFAswE6LVYm/w
VJ7+9K3+Cy3kt9WBTwpaIdhxlggWej6zf/ykXNHnCRX3Lqmr+VRb2T1uzxe/opao8Cq1//dfo/9W
g/0zQvL//G+jTTKG/9Pn/k9v02036I/lzy/TH//B318m9FgnSSjqvLhDLh4jvqO/S7WQKHkZeCfg
Nth8PQFL4H9KtREiLkHji1/nAm5gA/y/r1IQ/Q1XJ2Y+ajBQdy8q7r/xLv2mMUC6xB0IfP7ycvJj
kkn7xyekKKnemzik7el/JdLhL0H4ndbQ8GFgynrvDZaTpPjRyShF9UIxQO6M1l2M1eJ+qR25kC2p
4VX+6dP7F0/tbzxXag68EKpsxC3MozIhiH/7oXiaL2REC2SusZJvubSD11bF0PAY2ykSJ0Tp+tQn
8vc15xF7XweFAodjM4Y4u7Oo+/qLn+cfX6O//zyJj4mSXRb3VPyboBcEGiuyi8DjqAgLrQuUnemo
Pdk9p9g+p7Z6UJj0fL+fyGoPzQ9/FtyYs4WxPjyMoVObvB7/iApRqrcRedR9gE5ixGqKviv/QqD5
548vYMrMw2Gj9LNT/751kqEenCEOiCWv63rpfu7mb3AbS3MZLhWfqmkY/jde1oyEZ2YmyyIu/I+w
IAaCr9sd/uLjcxGteIr+n2LEB4j/F+fZH6oRTqHffdAuNES/9DiamliCyQzWzDVbeCLFQ9wYFW2G
JfCGA1CKKdhWlUc5UpkYe0zd4tKURu3UGu5jb21/kSdXDIN0zsA7U/ya5CLHYD6J3lohhpV9APvL
X8kYOa22PxQRm0dJwdytmIhRphZDsxqcJbf5YwwCh1I4NY7hdh3b4G0ek7k/F9MUDRsaRbOeP4jJ
av5Ghqt+Cn3Dl04TqGNDjzMLk8YFDMIVTaAhIalkEB8max1SlCYL8yNhRLvZYBNd5dGIoOFyNS5E
/f2gnzIG9kPAPhAI6yd9vEW09axxGU+97TcvgQyHBKxeYh6IZFClU9FGU50q3IOM8vxo/gJF6P5o
lKKce44qE3FgR5PEqOAc1RC1VpolQUNtgLpctDE+RS0z9KGdABYByDwhweijvTYez7PNVHmLm02H
JNwwdmyJ3UKP80sMTgdCWZCdPHtcvLO0xoT7EXmP56jmF92DGl1Objxg4yqkTn4SPuOmqGc/Jk9W
gOw/SscFc5aUfB+b3rVFWKVeiIbF7IKGlnaQ4mZ1E/XA+Gy+bzPRb+hS/2AugAPZZ/hsJfcGRXOL
mIFf1rOPvfSuZbt+dTNVFtARNrEZRrphQZdH9CTuF+qurRyMlaWxPbmQY4CFtd3l3lZSVDXODEGT
UxT+SJR3F5N5gIV0AUoo+9hSIXcyMUOKLjHjAYbhKaBsV7bO9yFmSsQKv3f7H527gGVicMoQaFe2
DNSL0i9OtqXn66VS5Z7oL+gpgUwSUDgvwFUR23is+Ovg2lN9wNUxf2LDzD+0bGnITL5H0m2+NzFa
cuqblm/DtWGrAD+LP4uMi/VcNsM7oY27wu+tGwss67d2Eu5dV6zRY20B4kh16QWfrqAT+Sqe3OyM
CW/+mnANQs5o6dve+fNg3Ws6nO69eYmuvEDZa4rTACc+YV9Mh3W1Fw2IPmfuY2Ko5gYgqfvMCKrY
UZL5zvX/w9MeHc/Kva8VPX+tcwMdbjiori72HWof42GTeNfDXHrXlWGip7P6E1RscxeqxN5Rrq6/
TSSyd7JUH1aYePf0JgJpjK1+n4hwCrd51qPwoct034EidqehzUu5n+1Olbc5KQ59GPhFf9al03z3
1UV2DMcF6lWRlSa7Jow9IUmSVaQbw3YFHNNIWslGTGaer7rYqpMD4iBznMWIJTlai+llamBcMeks
aQA5AhwRyb4zoQq26ED+lxPrHGJNnw/dWfpLLrYDSTdgpozOfwkzDN1VX4C6wXY5g/WKDYEkDxzN
AbOJaW4Y1UTmMNHvG18r0rcoAItk99wksi6nuyU2XnHNHZ3CI2Y/tF3aSW81b26hRc9NPO+HaGNp
C9Si1TAt2s8hidHpEAZDEn2GhRjjT+EsEwN8pJBhoXdTsDK/ionx/9Gdhz64oTsafFCGKzI4gqFB
T14cp+jxYAfL0KTTmHiEtuycwLuVUvaJQR9MM+0g9zNn3fk1M81Yvlk9YFzaMPtwCUFwxr761tmU
EFMPFo35h0BnhiLhrfH6RR/5LIPUqLCXR4RIgXkpWNu42zEAC8arLCbGBHZjZc0+IEhps52Mcsw3
JwaVsEmcztG3nHuG4ZjNqoGXqNzcfbV8StOvrWSF6WLnPlHpLkJefBy8Tudq37OUlyhxPr2kD/g5
XH3mK3Im3pbGeJ9BnUwxpVqGfe9x6hzYK21beu0OYqzVIXOsbksbFsXh5jgVPCQXqG7RXY+4uYlz
ktJJ2kM5USl3NSZO/ibxMNc3WU/I8TQOthK3pZY9DthazdgeBtnZLxSpDUkqLH9ob2e9Fu4zBehx
vWUYawUnlqzAf00w0OanMJ6XjqCLEcSoI9la7ffOrbySVFS/ePEnoatyvcuBEFkH6bs536fBmbsF
7+2OdzFFqvAUexT1lVyvojJU5qKV+2z1BcbQrJnDrLq4hGXSbQH6BithWs+vIdHYEFn6jYHpBbwI
ZJ7OjjBnp/x2atgIf/oeZ5Wz0svMGMhjObn1pWYK5pDetWXKWQsvzI731yt/eVk8imE7e0sxXQHT
os2abuzmdnbNNB2ZVsM7RRed++u4s4QRaZKZqHlhWDq4byHqERlJt+u7iLjMuvhx2vY6YSoJn4ft
vve7ejon5Tgk54rtjIEqpajgv0KP/RgzzNAk4XMWMohiMevDmN2ptnTFUNkkqj8ApC7NsWqU7x67
mMjFFS1ewXIT2viw9rhZa+Spmu70TWd59SUrR4J1A7AxsJ6BJXkZtcsXY0eMEVbc9rYbuqkvO/EU
ARv4xsjkbHvXKyPqDBxkHCDFNECQZ5O9D53+ahrkRd8rD30774wDhcwjdjNjCYtJjxAwTf2iuupD
prAW0umCZxuY19mW2UMoPh0/3gk57EI81hy2b2c+1cK/nWbPoXSBCO8auI8BO8JGggixs/JKw3xx
9KoOJcsp+bvDOKywxO37hKy7mze72s/iu8Sd4Eib/LjOpcAgYDAt5PNdl8tnk0VH3P9vfdW/TYlZ
H7LJfaRl3rrinWpSeGgIJA2oEJs18OQN1ckuQSWu2VskqxuvHF8X/HUxPTEm6AJcVSxRdZ5h01iv
Qn88Zbl+m3Fe5dMk7gP6fzYBrktwNx1SkvMQTWtyjagz7f3R769dnRwK2uqG+LHUzTcUjOY4Szf7
NXTRV61B0+YW1IywQEuGXlifQT4zpawLC2tiIuSuHPrrpnaHg+w4EidFG75AXM5wIw7t/WTN5E/E
Co5D8sRAD6sQ86VDMsfD8wPcYlc3tqf2yzxeZ3Z4BSNqa83dsRqdB5uOZ2ftTtq1D6MathZec94n
IMF1MyPBBuJOolPwtt5NqNp79DD9fZnXbCd0D8iAgcGmwW26DWR2yua6JjTePBee/9Xr6Huk5HmO
fuH+ldRv+7CmcFVuhlGe4XJNd5nXdJCLNJP6rvH2ow0LJ0R23llqYD2JjXtwJLZyLxmbo6sFe3Ym
n6xQm6uldN7MyjSAIV6915hqsOKKFygh14vTUMReJkwzpvYhhHnJcwytFB5VlY5tDGizjmDlUVc4
kAmzivG1u1h5yYt8DZg7kApgusXak1uW0wXYru2ldqimHcrqKypysS+pHNtSLCLgUZqBRkz/PevK
/gYysrtFpT5K6rZfE357MDgbYDcvLS42vmD/bQqLrRLYW/CXpAnu99H0zAYL79uIn1JW7sqjAsG5
UW59JL4sb9ZsNns/L+5mU9RnhPct9NPL2as8FcZrN8HgTM8W+869NennbhbtMyfBDTUFW+M2n3r2
1huZRbsAnrnbYoZgmKL3rquu0Yx8CPRyOQcrXp2Cn4QYfxxfjwLuQ5H3TrdZEk/sspAOaS5q/lPu
Sn6Puj5Diaajpctf6Mjs352ljw5IgldLzUPG0DbZwmi77n14tTCnd1YofsG24zg1d87d0mq8mbkO
P3CIO7cq1vdW7xrGzWHz4gOCTy24OD8xiy0pMRRr68m4vUb84eAL2KQWlbMFRzKnTh+gy/pAgEwS
VF/K7ojjOliwhq6dPpqIcsYJ2WNLNDh/MI2T75kmPMMZ4NOQ5aMDBDB1LY2bTmb3dl2/ztEYqE3o
ztGhbCYcKejPexvZ8vESeMdC7TJfyPvbehz9a0WeDCZCvW4upD3RTYcqtq9w7lDHFlOTQMy/3SlI
dvvC7e7HgZK1bWNjfuAdH7Z9Fu6z2c1fpQyAaFTeBAsccDjHOzZQ5PRI30YitN5F4NVXQ6C8na/h
CXXYAVJXt8ivkx637SjUNQ3o3dUaQKap8kIeA0PZ/Ajgn8FhD0SfTEbL5/uQN5m1pT3gYhOr5XC3
5kH1BgjwEjHugwfXX+07Ah83XUTVQiEt54DZvHhyR7wPAce73WB5+s4x5Olpx1wOTe7Ou8SVmIfc
zP2WmzZ/4itkbyQPPx5XzkuguxQchdLHQ7e6t1mPqXmKuyffHqASj/zIr6szEkTvQ7fYgbvJD7np
MG50I9eXouKuQkT2OlKzAJZE75CVjIAcLt9Nl+fZWVZt9uDHrLtO7+6iAmA4hs50cev2K9PTZ0IJ
wGYMhfyCQS3vDPvwJrpYA9wQ70yQTdmmGyNIN7Eun7M851AbNpR7xmVz0xoDFGpU4tXtom/+GCJ5
g9t+q9wJykEDECMkThemfR0RNpWLLln9FKv+4wKZh4dH+HX5M+f5Qk8F/6AP9MrOytwKnXvVfgVq
DDCa0JTm1N3WQMn269pabtrUGXYEOYZojkEL5HOvi3Fsrpjl2u8sL/LYF5JwVC9HU3+hcc5Hfw6u
B1bBvddG5ZZlY3xbAT+2a1TvCh1lXTrOTsDlSM37zKhXHcgFCVhWOGsUBQQq2cec68AJhs1Dk3U8
06OuHzoYiVvag6/LBQMbj+MgeP4hhI2yM7dtE6wFq6I77ixkmgaeAu0YkIdmCMxuNPl7VEDQGRch
aj/YVBzkkyg3nNJjrKnFG3I1mXV7sJhl8znqMvL3nVrHzST18ImvoLsxraHeo+vijbMwMUoF2ODz
Mta3o1vc5HNTtan0h3mzxp0+UAhjMNKF4HEgmnHr53KWoa6lOX0lXBWiVWxtvy62IDICWMZmvS8m
cWOWdYDU7gM7M9ON2+YcfXusHO3EezGhvmPS2FhJ60fpPHh6SiMR45rGbxgdltoNn5wVWIr8A8lX
C2+PzeeCLkjAW660yZ/ccaZeo7TL9zJwP3wrC052CDWPRi/e+3H8cngoOfi/mEpk8HGcWUs8I/F6
1dt98pxnE8tU0rWBs/M4zqtnJIyA1oIo6IZreLTRjgCUpEzVyXlUOAspe6dDhgahuMxH6ADc+9xZ
Dm3Zi4uAehnHmHc+DYiJiYzTJPnomnhnVYt1OWzzvVTivIrAbOuWcRXG8RRTsOL5In4FhhU7DHIW
jMJvQRx+Op21HOI1pjyCU9IOEB92x0Sx1CH2pYU1bim1OcEl+OUpdQYOXNwYP7lPouXN6/ipuTNg
lmXUI9R9LvWREVuB6wT3MBPqgWcn2zRZcIMZ97rok/fBr56KdvwhLPEcwBI5rCvrISyTI+yr1I9h
3soY6/PYddz5S/p1g4mDMCS8tga9R+pk2zXVu0Ube9LIja3tu0ix21UZMkztiuOMOHQp9cBTpu7X
kF4I0fzSdQmyEZg7i8zoWtjtoIAv4bPjND8FfkNoo9ihuQxuYhfriSdEkXoXst+ir3LhHn0TAitz
IFdPzbHLzCfpixN5k/uAgQux3TRS4hfwTL4QsuKhdeuOZm+K5SgCC8Dv/KCoeFF196MQF+tzRzKw
Lbd19bO21LNY+o9APak5eRxkfKa2IU/HKY9TLr0no8y5GuTTsAh/Q7jP31IEQS9izjPD5iWp+hoa
UVx2E2X9AkHKapBPs2wfcvwhsMQ4GvEvQ/qdNy4tZeMhkzLsz9w12+vCWeY7qkp4kjjtBmAxYu4g
gJEHDFFTIC17Q+xyHjBvieRnQg0kW2M79vAZ/Tq7K5g/4PdhV8IfGRJKOkUjIldor+Pwas+x/Mao
VRrUsZEGkVUuZh8kQRe+jYvLZDNYO492OLLOfD9rxSiEFu/y4NnSLQ6e34TPNufegQHjwKir62an
xHLhUJsTyIjJfJ9ZtkWjCyb9lM4jU363eltjY23j8H1KpsqD/Li0jD3nvPrkYjZeLrTKRLu6Nv5L
iInv2YFWToWKNRLNWvsKigfGnOAtLhYODrP0KyYVHneUu3C29YmxNjCJrGiG/sQU1H6qmRwADozm
8VznU/MwUi2oMKJUBsMDNgG91QRjb43HQ0ffTGDLm5CmpceKSXy+DfGlubd4gSN5irthCK4kbsnv
SbfACwGKl1zuqnPe3FcCr+9RCwwJm2hoxmPO3vkEwoRVthDVfOhXe1r3tJGHM8i4BEzUPLRvIPH8
y31Plu9eFXPsGTOnqs6ACormpfU54s5LYPXnbILNBx6TrOk4CW4ouA6jdlskXp5tFyo1DJussDLM
qXiRJwCW6/UaBBg5as4MhuM7DTqx8ZlaXepf2lNYTs4788es+RVTpHoTkJBmBlppn82EUUbFw9mO
y77Nx1ocsTJgqXHbArxW5kTAZgFTrx8eXyw0vs6fYM4YQKGcmuKl5pXS1U/cIDYqhuLmnLbkRF7s
LsKF3VnkU/b034g7Jgfiy/EWTqRhZ3Go0jYsS0XtQs8d1ZHTNdF/bIFrVaHm66Syii0rMAyHNei4
vgEa03sR1Jg+HM9gzAkMSC6ubFH0kviDVez9evCwvg0a8/xIVP+2rfzpI1GTbR/q0ncWriyt7FM1
yoKFk3qUKw4iU7eNYgWir2sUZ9WmyuNmY9FQ9jFRH9ZjpfOyHwzgrQAXL71I4VRFb0QB/EfGNzAB
UB+WdOFj5+I6WT4cFytzE2SFAcYZVX8PcdmuL4JBBOQrmnWof8T7hTFyNM0nCZGCwiYNAHZPmgI5
K2Bc/FJEhrV0die0aiTixqOEuhA5ttoYCxduwTIqr82qutfMj/LxEA9l/SnxFEZpEi69JgSSB9/l
0AEbmTJshWndJV3xgLLRO3tCAdNwqiGd9XvHtjRJR1C077rld9x5Ua6/m8CPfviTXmAJepp9V80+
K7SsEnpf13J9bpm5UOU424LpWUa/WeU1TCh93QdfFYuT3ESLp5/16i2Y0qAJzPjWpgkrsy2j7KcS
64KfPxogXRAoDmqenG44TVMO1c5HISEhV7u5nWJsCtj0+Md0mmHXGnfeH5TigrvRK+ucWDZe3cX3
jPWHNu0EpK2iZTa6VUWdOeTh/WTftlEAfJyr8qPqHOdB2lNCvVfUR7+oEhnCg0do+nMqKF/hIOzZ
b06R8xwNBFWbXekUJQyPfl2/CiNYfTBBBsVhiRs53wRlyEobJV5J3KHHu7qj/0OojTc6a8NQLOcc
xNilod6u5uFvE2v4aGx/5QAFmQy5kiWQObh2G9Li2lmpExp54qg1ds6C6dkDRWiEZeLRKa1t6er6
7JFJeSWp4RWsBtOyYmVdhT5bnQ3hOa5aumJaLvntGNx7rVO+i7bqPiPTFfcEePS8J0PCYORyzYVv
UUWF2nCVT3o6n4V5Ded55PPjRllsBj5rvgnJ38siy4Ediku0p8rRzeDysUN0psZzNVkejAgP9rGg
d2Dclm0+v0IkDrNjSJ3E92rV8rnPvDFKC9oXpy1RTYQBiIagTEse228zPRbDzTgt/ouNR+ttdkjL
Qzl1u5/NOttfvbs2nI9Xt3/BXwddl+/hXFXhYENSHLN141gJKck+zi8YtKLjqxuronjDH1xxL5Mx
Vube6n+urUR/jZp4hSFRedH9iP3lITez729a4TBzw2q/5rtex5y9euHWryzP3E8Dpw+ZBTmB++m0
9AbQinQxV1WuQmlw2pzZGjQu90k3XfcCkCD8SqZo+YlKwb0QMd3Ca42/lHuajV/1UITcaSC2xKM5
kHKxBwQi+MXoGcIDvum5cKqsXvt3uTX68tDjQEF/kX10F8Oze8WN1xz4ozGIzxfObBoQvXzoMXFA
HCN5hCUvmn4G1RpiwfJyOaZORcxhW/qSQidbEUNJDZbvNzadmPwC1at3dTZVv1aH7vdN0RuMtrHJ
aXOmy4aoqpnbmilfoigv8z1bHRZRhresUJ1k5toRU1kLu3rswnxpN0swBw9W4fJ/GgjUvWXVFLyU
bO+cbeLCmhDkGXFt5sidP+gY5LsqSZ4/WDDPf84l44Nt2Q/TukU9aqxd7WgOf4mK5scwYBizzY0f
PJtR29+9BJ5m2iwaDiexwTjcdySa5MaJRRBvS4AfL2tZi+eFAixGGkr5QF4nNbYAnpk9bXOG2Pxu
zrqwosR9u5t9Fz4sW6LMwd5dINiMrRK1AwwbvPfQQQkGlnMxMGAOq6cGZbOBACcLhMPY3oaLXt8a
Glf4cT1CEHTpgETSWafoBqhrQZrLBHN4tpa8idgzuLZuMtTBeWsbhIzHOApz52YcXEK+cTiC0Bwh
Cd/2VV6Gm9gry/BQL6a7I6BT6Z1hKPEjW4NZb1dvXMOrybUYc6+6onvRSBIEx94DILSt/QYThE8S
5sPi++jTaU66F1KJy7lxNSRIEzFFTD2UOUmpBYi4gwMV4tKA1EsnnYa+s3dj5xfvhDMKHK70PT7X
XlO633QYjb8SJLCnyfHF0yUhm217XI6/krKp7uwopOyDe0ixzxXGVuozYA/NdWe/FQnW4y2CTnZf
+lwQgAIpsObtAhSwR4kjyFW2n4zxo0eE9agiY0dHYxqUUlxSz9Sv3TWZF21XaeflblBuT2IalJw4
XN6g5chdw/1B7qFbT+VST9MOQ3zxE5u6+6UXOZENVQnT/Srp/e88OJyXSszHzg5jW6+2XhOUnz6E
+XlrMpfZduNyfUuR1IvnUkVxk6ow4/Sx6IH9yaIj/LbMPRzemS6X22S9VGvFK/D+DcjAfOSKYNvv
qA1RQAyhqi41CAuo+r7W/ZWXldjBwNewQdiCXTpZ9GU8a08Xxse0MnjDO20QZGqDE5yOFJwicz83
H3jHWuaxSkGFUUCEkeHpQWGCZHxwuEWYkTRfncx7JIJL04kolfdGnElhwR4J713gzg2gZp/MIfcq
M7b3CKtaUGs0Nr/E5Bku8NDlTxyFgwfkrGU9GplRmYFvmrMhZWdWmULfgTkCeZpqukA7zg7zPfUj
tmmb8zRN7VMzlYKbNkFd5NNeEQsnWjdf2PElx3gZr0+Ww5QWYD5VR2kH+Oy9jihd4hMQxcfAY/6d
3HUsrulhYqmggrS9mValousxsW0IzgRD8O63E6OjS7DtbBdLH+8Vl3ogZqMjO3o0MvGVrIah/+qo
4ofb992LzjVHBBQpr985vum9FFU6vrLsPFZHFKGBZAUVgawbtGSINIplvuxyu8yR8QUjtYsneqYr
kInQi1NfFgUvyGJ3l8BcvaSLu/hpgsibsK0ip6W97peaU+dad3TmVfohZsl4w8pcfHDkcgHVOW79
FMRobykXhCDGAqShlml3YSoJDI/hXOl71mtrO3iKsqYnkhzTvMhO5DEdaHllCQENRWP21hQ4L0PS
Btddb9giPZo0viufA92hDKHYqkhXzwWdMFPq2+ZScZMrtEZS//NLaVP3IHlz+i3htMsRlUn7meI2
FzOFtizOQS3Z8U3O4nCKsVWGGx8YUbQZ11V+GfgKN7loVLUTnlHffLO6+daYbPxinEtNocxXFgO4
bXcsHclto4nOEc9o6g+iSJl18qRHXTdOxOZhFs0IqhSvSTrGbvYOTZVze0REgHodv11uszkgTESW
2Hp0JzMQ02LqymZie5AqsfSX6ezJ/q1ac/8cthFo43bMKIVRw+U9CPV970/LHXvpGKfUuDZkBdAQ
twkxr4mbhux/NAQs4fsQ+LkLizaxt6oaGEBMshjafVhHQbFrWGjCc2WSiMawcpyCI6x2IvjhIJfv
qLXDc4k1g5wqX1OwlQRR3gSXsksHyazv25bvJFlarnudr8y1qv5YRfKQooyxdLuPBZ7buElaSTyo
gJz7NJUxAbFswX1wVTm9Xe/MkmHZXIECOTRCuF/cokqyMnMQ3vvceQs4psBDQIubNdhiY6NyJciK
Wm/LIm8dRqW9+SLpMAw7uwfYu2+sen0Lh6U56zD0ig3Hxyja+F7EMbCyYISdmfSpR75f9LulSYCG
xVVZ3hvLxXgUa3fmAVJ5/u66C4i6pC7sBxrR+v4kg4at/D/YO5PmtpUsC/+XXhuvE5kYF70hSGqm
BmuyNwhJtjHPM359f9B7FSXRajG87I6OiqhFuWyCIJCZ995zvpPqfVuDUUvnh4hYOP8o8m0UZxKE
1bQu8OcEG/w6Myc4aua7ijgTZxUUYuQkTzSCxX5vjBdNi3RlJaeu/hEmHbXe7DhQIJmmmNQlbXnL
GDgkPzHzJdYvd84nT75CVVmiBoN6F6HDUc0S+ZXUwOAxCiUjXfBH6UrrWT1XicMTv+JJSu9ZMokp
kWjDfpHZ05xPHAGgi9otFmQSCTiXzrC0tKUZOZJEGNCOkSP+4KUyJrinLv1WuyDdiFQoe7CVv2Ud
ZqKFdqxcT2JKHsxCVeOaFaM87bI8S9ahGZGzyspfqG0l6mrAXNFYHIvckqgRcFDljeVDyuITqok8
LM3KLqJAG/01rYrY3Anlj3iraqcCHBIq7c6lXQRTzqikPA4TNztjw6+fSgwew7qB0MCSI+LS2tSC
FMuN1RmcWCJhNQgrmzwrjm0EfNMVijTSV4q5INfANim2KV9D+wdcPux3lgyDF01YPiEGofMrKM3h
fkCkWgNacVydf4jNfjP7qNpO6nbk3kXWGNyG0TR9RwahHklVDR6IgKFV72Q+rWWFKObScub2Ia7M
pF26W3CjoWyhmcugvjGQAFTVLyVF+5TXA7VU1VoDm2aZL5xtM8UDPRQlYKs8nkkgMSe7tY+X+Qxb
eSbbr5a+bJc9zOlsy2SPwdKELo/WFMEqj84kMSQOVGrxulDFVNAybJuAYnCel5GHU5+GEA2exlqN
F2RBGc1xFfbRHXcteiI0qdv5RjfBFiLYGlqAE6OzYPuMbtOoqfHUL7yXFI7JhkcjfiAHfCDEoiSM
ErUbKbQXGEjhBNAOWBKnaR9JkrPn6BjpXFetlfDzR59T7i8SUPHxgNnFPdsTEfVNwybEv2HbOqS1
mSPzEbg7cglcBJZqg94uebTNisTeDjbwfFpC8KW0cKL4R91p6qJGsfJDB0XwyKAJgWArivF7m6On
WRVTWD+2uTbcZIQJobgQEQwlcqQQ+bT0JmNlGN+K2BXXpdka4TZJc5cfiTrzq6+LiGoJ40y7GsO8
JkgA/PR9jtH4igZc/k2ZgNZXDUWWBbrMHX75hKWlpM66vF/aUEUBrDb6NxxWe+1ng5xsBwETC3mZ
0d81On9gBaSvQPaLzoF6AvD0MgRaSCsni24x5LshOovAt9YYvcNnTpjIBjSHe2SVrkXI4ViRDDrR
YQC6WT9i7+Ma4yRIz53cRQghzLbMEYFlHMSIvGVMu3TWmrU+0knsbDfMV+nU4sXCsYYxe6gHd8PG
E9/5shj8c1KFqQpw4YjTCPDnVrPToFgDe2K6BeBAsIaAb2K9UrZPXhuqWQ42nRk+9IrNKhiFG21L
BPu4XpyMhzVxkx+pbyRMLokGPLfzMaGfXNmUsUCGAozYrjZ/6zHy3eLnnL5bxHhA+zZM6xkTXJGd
RAPbQ5bEtrW2UcAu+c1DhYajqULoNiR9X5d6a1cnWTuE2gW5b+l9OXTJZZRYREVOvaTbAQaogRkb
k/niYd6eWmZfY3Q9dmBUViMUMBrVWdTbHO2G7qXyBQnbkdU51UYMKT5bErA4TkzxjGCgG/3xrvPb
KVt3tmn/IouHqLyEADFkVQMFRGylxT1c7VAR5ad3D3XksC4Su8FgIc5McOOdioKXXpP6ZThbeKxd
I+GfkFNBsGtB6jwjDwJMpccYHGyoLEI41Qys48vEMWt7m3AGIgxndDVnPXPWBiTSLWWRVnI01A1a
5J5sOb5uZD7j6JZJNly1jJIiDgI09I4xKacXDdK3wqsyWFNn0VQzNRzHSZyHXdT3G5iJXfPYBb35
EjdSPSi4JqwtoFx+ROjU7lpfozge4T4RCrEk/nmErzLFJtiH1E26XenS2k77Nb3u5UHFZEsyaUk2
+RqIiRuvcoZJOFrrDgsgBLC4W/lonnD2UTuWHp309hcb0/gykVMW0Zhuy0ceQGJbYxfegUdg4HhL
iUp3PyLx4rxMs/ESmC4y5NzQowTnX8QJTGNhlR7tOAStoWY73/t5rAcElQGzUEJRxDfdHIuJzJXJ
sOeLCg8Er3uCkM3ru5JAmoQp/XlNRhFJdZzsLw1IiUztJyVX1OVZSj4Vw5KzjohE5GxGFzYoZFJz
l+vp9CMjsOoobMfkiYC37KEROtrEkUEeP+nIFH6rT2PtHPnFoL9YtI8RK5Ca23msfukzHnrI4eQq
xteQw9HEtJAZiNByIrA1kwyWdrgzDyedXVXi2DLD+FENCfNUJgXo1UpiAsENYTxVq3IuzWKNuoh8
S+b+LmAAluhJ1zh1BDML2dqHkVbuBDK+i0CPW36S2TD7DUrPJNxwckMKg37b0Dy6IeNjkNZtdKKy
URK+lBJovg55XEJKNRM+PTgiupxUs9wLuBAM0kyN8FkvQ6b0fQLkznAqZlrkxS6KEE8nq/BSaGnq
egiuO/eYd2p+xBMgBAHgxnhDRFzyE4t99VjPPbqW1khmAleEmbjbuohZqwyQol+V3ZO1M85jy2R2
6HWy6ej9kUhQiPvYxMvgOV1lP+g1Q7bUTyjJbPqoK+oo5BrkJaf5Zo4NLFCATNDsVDF91DPRkENJ
S9nQLPz80KS5r66uvHBolXY0xSU6DXOiqiMKOeTQFNGaeY5kUM2nabZYykXNu0btnekDUb9EPkDV
mNQP6ArhdIyEWIc5CYKCUPt0ZlvyB95e1l4NPkWspLysQ5DzHtCK7BtH4vJ7hKg5R8AQ68N1y512
VtJBZuFhJiB8xA5zYo5ICiCtNICSeB4ZtfVddUhasdX27q8q5uDIbsqA/04zJrwfiTvGd7NRdtdB
PzHapaojmpBS0/6VVKUE4UR4x5NRKrzWaYPmFnFibrkYFDQe+1CrHpKqhUPm06Jfd1WRGV4E3oFa
x6eztVJFqV8MJQXX8czkI+FH9220nr1mWQRwmYXu2aKQzxJoHIJEa0nthIHkdmvCfoexwwCQ87rA
0KCxSQlt39dtJ36WloFBf6BNcImvZbjVMjX15yG1/szKkoFPRbNuoY+LExR9nCymbdK5wSV7lqu8
Vk7NGSQy2pcTrW+amwJ4x0aXduF7kyLehSY9/V6vm6K+WvVWQ7OqZKN0uT3DPG7ant0Zr1tB1wQt
7kQ+Qjx3F3E6ZdlNzD9/hf5k1pDLj2CfdBf17NpEOZAe+TPLqcdpiwen9J2Uzhvhc0m1YS7id+uu
hmJEtPfopBs7JH9gFdQlsYVDoO7aukDNn6HNpUsbkhWwRdshNuwzwUmCcgsumB4xzmENoW0APY5j
6FxIbl5axKCS5prpPaDhLNxEID16Miio85jlqwoQSwJoDhG9BnMGqD1xuElf8hT3nXAeJu4+ZFXU
u76HEUvdVKxW+OoxRdhrolMXNEFeVcXxNNkoF0RUD3cMy6oXszPpNcRlu8hYKzfWQHfV+v3SqgDp
j0tji54xLNdAbzkYujYwSK9mb4QO4MdG4KUILeib9TURRlGdjuiewh4iuARa5DGSZoWPA8s+jVWR
yF0lNDs/bkIBS3mY6EfUWBKGFTOlBJVfJpwrq4AU9US7Ei9WWqOL7yWIAa9Xdsz7RpdgWI+QLcNz
00bR4WUgGOOVK+Oc4y6OkZDdKcdJAUQgDa/caQ7vaw7+zRGtMPuZTo4w1tZs9ZzyoMWR7W0GaJzs
RALBjJQOxQbXh3qmdUEtU+h1RqWbTM1LITqULby7OecsqtEAsQNpgWtnabmcVrNAzwuYq7HXmWku
JBQ7nnhKcLQnyGmJy1s1JDIgYYgpntcRCF4cL9KsfgW1ZhgXYzA6/jadcqLvyCsS2L5guVWIpVSS
rUUbGKeqMQOoJwCAjFU/8t/XjOm6pyApCqb5PVkoXmCUM7tXqfqHaLD0pd+nNAyoboZ5J2ljM9zk
1ZjXRJiA8Tg2dBjxZyCm8C+Qk0PEn9+Y/i6u9frKJqGXWMqIVLVtyhyM0q2YIx8JGLEozK0B+Xtx
nCj+rUlX4drsp+DXNMOMZzZgBuMakDwTy7ofohoEXj2757mT6sEZVQFLKUaIIDuZjEl7mUDF6ehi
JC1En+xZbW3ZpIEg6/Nt9lJ3XswyDJg5q1JCdSt7tNBHNn1k2V9hmLaXbecujRPoN9+Kehx/6RWJ
W7MWiO+MaMh3pveWnaUaIhVADaO6pHWQ3TNxbdg1BPamzRSQXUmQKAHkkPUDMW8MsrEZTYzobzzi
Zo2fOtXvtOUAw/vRtSGxg5VfEUfo879nG9p7ES/SENFwYg5MSFHsMxmOc1vqN1NWm2pTI+GLvaAU
ZPEhRolihpkjThInCqRBQ4Z4JlSeZL8t2/pwTyuGlo2j4KyQzeMgHPMj18hW/KCu/hAjPs0IYvUZ
7DUQMomfH2kV37RV5Wc/MwRKAzFwcKQ9bVaKzbdv7V+xnyzZe7Vr8MzRFjydkAkjtoC8cGvpOOOB
xJfLiAKJWcAB3BTBpitgkq0dagIN1QvGHu9LHwHRCWuIN0yYqdmXUBKiXKeC8uoLpgZmtOPcAv8B
GLIaQAqCj3DA+HlfGG1HAqASlV3QkepZW07l0QWeLnraI9d9n6Ta6guHEWugMdB5BnlizwGn2mdL
ZdZDbtXh2RcNxY4ExseGm9Y5HH9fMn4JaJXhLpySqy927Lga+jHlpUNC98HVUpYJzY6R80dDmT5S
k0Tzti0d2rxfAKCKfrZLNssKoPVKswyKrjZS8oVuCR0qNMwlZXsFMI21otczL9eljDd5bZW7Nq10
Bt1pOFP+hnWj1l+aDieexnpEb65dcgmTlOBoWSGFZd0J3GtAt0YKxtaoZ+g13aCvyRmcgnVhluR0
xJmhP3NKd6E3okR+8g2/cM5Sv7H89ZdJNin/foseLxjm+FhPJNoYbOloF1NzajSiS2337EvoN22C
iGlay4xXAzUqOxEHnJQmWJk5zt2X2sevYNadvQ41N6HTPv0IW85E4DnGvNx86QeWdr/rk03uh1aL
QYJpJifQKeZfK/psOww1ktovhWiYKzc8I7gX3O+NE9us9MKInzu3rZ/C3EDqVLGCe1/ozoAGH4xk
E9nBcpgiRYyFX0vRBBHzhy1edjOlb+JudAhU58KtgienrzprLeuu+Q4NzX60mN3oK7D1mg6ITkUN
JJiRp3WJd9iiKaYobUL0kJ4DYwl5bRgFoEWU+6y5dDaRSmeXNfw5/IO5zJ6QsjMJp9FPQaHiKT8L
+WDC2xkxNccW/WGoTtgjjnOnCX/RJUu/ZZLgja1EPnrSu6NyeYBKXS8dDI8Issh1XwWVVn3D3eGe
isSkMKscs9tGXcRMREPkkXmk0qrbLyhIG81kfrRRRaAIOeur9GpugN3llR9+LdECRNDPAu2R5G/j
MTXq9IpxcnLnVEb/64vu2iEHsAaK3ISu3qNnxvHBZhfo118CVBNJNSl308tpvJhAqyHW82GpeZ1Q
7UmgVSRJleQVrw0HqjZX2jZnpkar0UscG+01OZUEIlnFIgimUIlXXyrkC50DOmnb5APaP5tpcu0l
qit+flGqIBMAjdJWVZivKG47aLHaZBNah1csomHfZObXjsYgwKcyL24LSHb5ATeyXJAg77y/qLtp
INuwrCFHSLUXE2AnEwtAME4IIhWAQGCSLKZhpg2EW3dCK1lP9MxfD1WZnkFB1m8Cidd0MSTNyssC
kbxkKhXZRqCOPe+TGjFJWokgRPS4KJmjRFSPnJrMW40ooq+A6Zhn9W1qfD1gAl+u8/33wG4PVR0e
MREDr5b8t9SJsmhbmQ20meH4za/KOzJ0hNE4PyN8JjDL+HUn/EuEa67owtRXBIJaLs06w708cCm/
31JbB4IhLdzx2Iv2oS+Uql3J0jVCoEQbuK6rmclxRxQrKSqRQWz1hJnN3QCeRsQVQ2lyt5rVDPTU
ixSys0Wg/SEOzW8gAdeBVgwbVCiDY4C1DwXuZeE6wxAM9CjQdTPzzNiGy8werlmH5c/ONrKvvQNe
YFPXA7yyvlvMmxzSjAva5UhFU0om5wCuRv5mPAcD7JoGgAWhBEOBPZJACOtDab02rBnS9uOP2B3k
V42OKMQ2vfs5tDZ1Vkdt2a3bpsWxFCBySb2acgXMrD3Vz3k5aWs7dBY/gSEF4KUGfVqW2g07DpHv
3FPDpP/uhsNSYbRRejXRXwWFhazAobacp+mSrS2+mfwsBWI5kuEYzUl97pPIxHza0ev7A4/HgiPY
e1IdARnCNIWtloENf/6GnZRFbSaNIjDWeuDk87nbJzOdO8iFhZfVWbZYIZMq8ywKiMQj5F3g32ts
hEoV3RSsxwqPN1iDH6GmFQ8Hrm254fvXxhTBMQ0AFhCelkf7zbWJmURUX1M0fOosrbZR3aGZtUpR
XIeJsHntpyT2V8JOY/pZuTFISsWa3D2YFPEvrdTsW1qDWfbHxAlmE6xPCHs4p8FOWJ6jN5elaBgC
DydrLB1HPJ8yDXVoCaR/9RAv9JmmkzKZAfiKsxtz8jrjGICQDI1cwzmKI9z09xX9EZPofx0mxQWc
8Z//opH8hkk5QjXy84kEv6Z56t7RUpa/9w96SFegh/iPawtiigR4rX/hUjTd+oslRkJEIc8O/fry
XP/DSwE9ZDnAuIRYfkeWZ5BA/0IPCXgpMDAABUmsveaf0FL28hBsZUHbYsxu2NKxLAAs758SxjoA
ev34MhDgdbGfU8WtapmLI5+/tClHrUbWVuOlfnObrv5+O94mGujvtx7z9XOBMLgSKJqpC5178vbp
zPK+qPoyugSVa+jFRc9mjosHT+Rwjun15+LmbRj1IkdKHg989Put5vWjF/q8hT5uCdSw9j568u0q
HbA79ZECLQYWot/gcpy3dtTGd5olMRSBH2qi00kfmpN0BGqE389i0sBfkMH2wOW8Xz5eL8cQpssV
kUmvXplVb+8EZ9rAQod0GeVBSBuZA0e6blKDNuQwB3pHv8RlpELrPh1oo9bNMjSgIvR0pv0lPZGI
3lHU6PWh7e+DJ8OQOvIeButkS6m99YOQe80aZ5ewk45uJWZiopmQgWd3FJPo5wd/LquzQFZFeeB4
9X6D+/uGGLq1RAToSKv0PRYWAUYGUrTgEmuOfC7MrngeC5emtByj01TP9AcCae0rza2Ke4FI0/v8
91h+/X+v5v98OmeR5RsvwMK9sx361saCl76Lgzq8Z9DbPktEKtuglcHR55+0vFq/fZLjOBCKLOni
mnr/CqgwHCssqztkkLjr9aY61rNOP/AhH30d4jJdE9APBxlz7/2GuRlw2FY7pPslerpgvMOVLzZY
/9u7P/86Di8yMCGicuxXxNmb/SbtpUkxm1yie+luMatVl7YbVyeff8hHXwcyIOuVboMCs/fuWZeY
CZVpdJkDLSUx1gyzE2FUxk1ctNOBoI6Pfh6OxrbimWAN3j9yFMPg6z7yGarnDutwGNQc3Tuqx8+/
0YcfQ3we6ziND3OJPXr7+rekhdptEnGzkvk2zsrgvInwd33+IXv8pNen2mTlUIq3GfK4w+709lPi
1qn7OYsuGQx2zMi0tMAoB3Ai35JYHd7mKmu/DhLQ+TofWxgITexkjlfT8beP+l406YEL+uBbm4bi
/ZKCDYhG/vvrmWF4m1nq7Jo2r0+kaurjMIirzeffevlSey8Y6yqsRaJGDOO3g1mZ0U30K32HAIbO
cIculBnMAyzs59GtD2DpPvhCC9fTMG3SD7GA7y1aTKIz1zXH3eCDrLFxfa4F+ZiH9orlX9n7RpYF
GJOvYyHx0Pcef9TpuMxTuXMZY5/CBstXWIcw/tgA+yr06x7J4sZGIneIV9KPzUfTmjUagrE6H2ki
nrS2M933KLIeyEpc6PAMpDwmdvENo7r8wNKzXMz+xQI8Iz2TCtniqPL+NzZQtqLakTtL1trlXPTl
sxWY5aqemGkxk0HmMwjz5vOf/IO9g43j35+5bLZvFqE2pOsXt8YuXqp2r2w1xr196G4UWgB0ZKXl
r3DW2j3TihRaRmNp159fwEfPAbBI00YMD+v4NZ7zzQV0ZeNGrCo720f92hOwckFzPTrwsO1Vpq+v
M6+Ns7QfhLSt/ZyjptArED1ix6FCLaqCQnbIjIV5hys2RgZeol9Fb5s5OGGZUWDYZJq+MVBIopFV
qUVnWcvoQX7+3fUPXjgwRzrkPctajq17L8EMHat0K2PHM0x8Vl0A7qd6fEavIOE61NF9pciYYESi
cPxl5vg4LibWMMJjOuKLv+oNDeZNgdw878z5nKCd4cBq+3qu3H8oXc4zgv2Q12ifw9fPC7jSFbuO
mempHRZgPVJk56dN3xjHhYm9vaub4huy6uKMqj56UA0V9SqqGBeg/2NMYBFLcDKWeXLKBKy8/fwW
fvT4uA6AS54c4Hr7kZtW2TWCcmGn1WZ+hIqQcVnidAcyYj/4mWwpBQcC8HUUEHurCJnZRAsH/S4r
9T5ZVwie7pCiWtTwOPe2OXr1A7v2R9sPEW+Sb8QD60hn2dbfvBX00Jlk681uFF17preJZMIYG99r
a5BXQ52P+M2QRn4fbHTrhOtM2pFhiv4rnQ5dHXhIP7jDvJiSl8cRlq7svfNdUsTYSpx6Bxjc2sxR
90vAjT5wdHiNQ9t7yuirUd24CvkXoX3vv2+bS+Wjnt9ltWQY7wDoo2UPDdBnuplWs30CgjWBq+iA
eBwm/K8MUgoo3ZPbQseeWoZndS0O/AofbB5cFJWXqdgl1H6fom5ruybQZDeE1A0ZI6xypl/kiGe/
YEQ5z0dIIA5tWB/dbZY7xYboCsqJvT0gKXGDEEKwUwR6rbQSKSeTXNOju0Wn39C5D+XA15bnI5pa
bVk3VXeNTHrT6sX3YDmD/PH7RVAUzyAPv8npY3+FUk7Vk7eF0SGAZjNmOVw00z7wrX//0i5qXfah
1xMBvcP3v76WB3TbimrHnBAeioiaWz0srD/+JqRhMhvEX2RAYTXV+w8pdFyGlTnsQEDVL2qwktPZ
TMoD32S50vfPMR/iGABCCb40WCref0iuMSA2rWHXCpqMJY6OEx8kBbEHIIsONqx+X5aoUlBc0PEw
TFalvWdlskRMdEW9s9OlpIWVjIEQze29asZx3gyjg5S5jNWd8Em40kYjOrPCsvxmdpS+lSUqg9Fb
j6U1bcemYnw5JcmmUQ3D9c+fod96F9xv2LL4/mmZsFj/toQQYz4pX+7qAW/ZOokWTudUGPEl80lc
Rk5jRhCxXDdTSI8aoBMWOuXjALlM+ocPwXIlVA5Loh5tHOLm3/8+iRpTZETTzkqYHnMuTYj1Igfr
8++7/zjzIYDhBTwfljOaWHtn9Ql5ugaNYTfk3OjU1ONLg8zrQwD65dd9+6i9fspSBXOcYbri7H0K
PSiEMW61s7LaSHEWCvs0Gly1JVQT9+Zk2Uf1EF7XeR9e5eag/Wzdyj2VrSW+ff5tf1u79y7E3dsg
GBkGlixakGRNc8E2kl9Vcuiu4M1BDDWsTRVM4V0BT6SYcvcUBi7aa2fUUZrjufSQlDAy+fySlq/+
ya1x914MeCRRDNhvNw8alDoW2R8ENqXXw2A1K6Rr8QoLm7lJEgz0eln96Wq23A/JfMih54jmyd07
Und55HSR2exsRGsEARGjEDVmdmCh+egrLksMiCTTcF2xrA1vDgig/YwCF84OdsUM/tTIj9i989Uc
kwSVFQAKiegkfnXMjhi0igMf/uFPjuCGFdteGgu/x36jsnfbatc0DtbFcZDyPEND85X8j+wEhaV5
rtWg1VbS1UfixxwCf1cTsWc/zT4HaWmFGMXpGRaApT//5T+8MmDZvN8Uysyi9hZgFecYotKGeiZw
z+Y+41gf4fIoMXNqjyx2TKgpRE6A0QhmYEB2+wptKPDIGyRQ3XmRldXTgUvaL+uW54EzDbxuTlBI
LvbWnLbPnMJSLby+Cc4bYuTmmx41ENSUA7ZsxcPaHsMQa6rNSLcIp0XR5vraqPrhqz5FIUKRkhgu
bzaQmgD26qD6RQg5mMwLvT9FiZH8PHDF+73m5YpZr1kpWSM5/uwtLewmOAEK0I12HswbhKsW6k8x
O/oaFBIi7DRpNZodQRMiNHds7bKD4smvzdGuP/r8Wj5aS5fKzeEnFQ5L9/vnHA7KGFh9udO1ao68
shPDEazGrj/03Hy0moI+d+Cs25xE9hODU8wwsYyWr6xyxD1VVj8nOOp0wIujdpJXhQJoY3VzRRZL
opObWWfmDltYIckgSf64qcov4BoMdXVpcAr87XIccDhydtyLxpnc8yA30mtorOH3aC6Hr398g3GK
KcEw26WI2l+97RBrgZ9qF8VkjycGvtoNg0Ht/PMP2T+pvH4dmvWWwZJIQ23v7AXPk1wD6VyUdWcc
+/Cz1jnN5OskKdFUuhwKjj//vN9XR2D7LmMgDmOSg+ve5+Ug/zIOGxdNJJtHUZctXol8QP82OB3C
CeymtXFGc7LCVqAP0w9on210YBNivdnfhjiZMYdyeZcMihuxtzFSTYVj15VAHAxkYMnQg2FWsdY+
jkjuHk3wc3eWazKfQGjdji+G0Q/C0yosy1cjDS2F+dQIzYs48xkSZ66N9Wr2Q7c7ydxgBiatF7P2
IDSEcKdTlYpTrVONhn2+5aZ2NSAiJtVZ0HvSanGr4Qn4WsVm9cKYwGjR/emgi5rZqYEkMGXN1gYB
cv3GzGztuUMHTbQYGLRVyA750jYi2BXQvl9MPE/GpqjSBjthlNrHIwIldRJkGDAuWgu6xLbqzOxl
alWqeS0t0sVSlXU3DYpGIjQB2xCQip+YBC876FDLSpn8sMmHQ7jc69pNNffovnty3ihsOcqcJGRG
fStzRQhvJDWm2Bg80mpt90p911Ug8UJpJoOvYJ6dSxbUovL4cAkfWIi8Ox3R4iBTH1V3TGxwBdMi
JJCXIXNlZfBVRt1txBH2aL3cDM5UFNG6xW8SvbSJyEcPg1dvrMmFYh+h8JzyLSAfDU2ni7bwKOsL
bDlYBMPEXPG3cPogqBOW5tkakpzjGjK/eeE7FvmVk4sseet3mjuSftw7R8zb+b9Dsmm740b5+q8c
RSfKEjVgie/nJJ+BOgeLHnhZjFdOOWRAcZx63mUKah8OFQvubVvo0lnXFrTptZGkBfwknbPSHdHj
KS0uw0huZY+abO32DWjOwi84gfsD5eeqQtddbVQbTLhnmYf5a+Sc9TVacLZLaaXyGn6e1HdGAzUA
DUsPtjYzCcXczE3X1cc6P+63JG4CB0V4SPyTFkL382LZMpZENhaSXuVG+k9MEAFlkDZ+L2Byzqe5
KOhXBIZfv6DqbOZdFU155ukzJhAvCdriKz64AgouRjqwZirG7GpFunk1tTK5CeaKJ0gggSYEsyod
cFDukulS1C6oPUakPNX4shvhKfRvgNFNFY9bjp46ko1a9dBLSxqscFCmlAbCoE8uHlQ/qzfokQx1
LtMOsxCJDMETTtlWbAOVI2a1pvFWTdLKCHmMw37LHAw9M7Ka5FaMDcGdtUgiAt+Ikrnq/aG/1gvm
dRjnC2i70ejKHxYicyh+vSsxEkf9GQqa8giYDW/p0DfHSM1CdeKTaRt5letD8xvK+M6yobGuSDkI
byNA9DDZDe2MuGY8aDbQGSjDMAysk0LL21u0ttElATJNjr4dHv+qonl03woHdpscCYHZdPNgsIYE
VROsS6PHHvC67P6RYOH/aPrLMjn4n2UNJ0399DN9p2dY/sI/6S8mwgRKQdegSKMpsPSRhp9N+1//
oYy/Fv0LpahOrjwTQEqFf9QMSv3FXoyayMSmgtzM4o/+UTNI9y8mUmypSteZg3FK+xM9A/2Pd9sU
TZdl2uly5mGgtiQ07W1TRpg1kW3j0y7GMY7XM1aax5oXAqKYnB9Bmvhqq/y++TnZqrzPpTalJD/I
wb62w7CuPFWw0W2mhbO+njOLGBlINomHedfc6a0bobMFadyzumGXakzytMc0zu9FUh/ZgxXk65Zo
TmdtGrgGsfG3jQSirVUF7nSngiaMen5ZFotRnAexwgoSVJ2B244+gr6NHCc9QxCB7sCO5cWc111+
bC6ggPVgZHFIYNy0pNRB6f1p0NxoVya+TmC4BvlRsD6wSB4hoyQeCT+1UXylDymDE0x+ZbqZGre9
EF3oFyd+4+b6sY7Gvd4q1bWgzyK4nxiedYe8udzGd2MhCSGtN7H07lhpRZecMFpxHBgYMaxKq0tH
QEw59i2zSMkIIekgF+veTK3TxOoxhLkT0lAvMoQvWO0jrFp+5nTZhkCDhGqpTPvrqkaBiqA8GqA7
pMW0ntH4EbTQdbBqMaWnxkoMuX5BQnB+35S5nR2Vkzt9FzCxBq8B0+D10QznUTqZeQ4xd8i3rhhU
cQE274l9sSUVxI9DnxxTs3YW3InNtCwm09VrMCZjv6o57a7wtqeA6Ejf/OFq9nzDiGQGH1HG/nEQ
VBI7rYqc80Iv03hjFARPed3Y0rUl+9w56+s2t1ZtFkiE/UjnSZcP4wb8ZmRN8N4Lk7njmPTZvJYD
z50n7Zrvhcp/wvOGVqzB8tUVtH3ryP05E71VetNyXPayOCh+AEg2nQ29LO27rcsKyKNdTEeEhDHh
A1udXGSuIiwEWpb2goGuYd1vOpJK6D4ZxlEzm85j2Rvl6RD3MaDcCevQCvpanl91OOl2TSwg6WVd
BPiWOSBHMlh22q+JCOTzrh316cgAHjICFSA85ojNfXEDRk2lQHp0BVCc1QjW+CW3QC1dcBwfziKQ
I7h3AEtP+SNC1o5U2h6Mx2nFgLtZWSYwCviCxNAc5cnQ4d6wQsA4kgMd9LqAnMzejER8ExMD0mG3
mXKNN6cNp9NO5Gl4LGVh41wJSoMYcl0jVgBto4MLZExok3mxGbk3WaXy7Bjh9cT5qgO9lZ9zzgma
H3hzo3XeRuZxVMn8yRxA3mN5mRy5xj4EwSyJ9eqWglXu8miMzqs2akNAb0N9lHSlu50rJT3aVNkB
+ev7PuuyZkkCCJFSgxkEOGnsrVlZQemk9Qouots0m3EIo1WDoQhJtK//PZv4/03tP/SlMfY/b2pX
RfqU/3i3qS1/4e9NTRp/0SMTCCMYiyHWWwYDf29qOn9C1brMrxdpsu7wJ/9saqbxF5MkR0dEDUaC
P6Nu+2dTM9y/CKtQDnmCBMEz8fqzSLP3HYxlloyqRgrMZotYApE0e96b9piAzQthqaecmkH5bdQc
i3YLB5BgpG6wGG0ndlODpoXtcOX7M4LkSJrjkQRN5xzofu89qsulUF0vSiJhMnUwl+33zaX0RjVA
eBUC22g9EWtk+5uurm8mJ5AHmhiHPmmvV2IXFZAUqA9exuq9qXEywZGoY3g2UmzePAn88FNQ5J/I
EV9vMM0JhDEMbmh07g/sUlsHtJ7pwgtcyz3CWDx4WP9AG0Uwt2ECdhzfkURbcqIimQdARXi8vn1+
ER9937fXsHdnZ6NrYrp5wgtt6P5KVS7mm66/sdnYDtzavTPS64+IZ9pkAKrT239tO775EfEoZ4Nf
8jw5+ELguyuMt//N3pn1Ro6kV/S/+J0N7kEa8IMzmclM7WtpeSFUVRL3Ncjg8ut92N32tNRyCQ2/
Gj2DHkwtVDK5RNzv3nNdDwogcXkfs2dcTqMMf/3x1q/rXyr2H6eYOKjD7YBwyOjk/YXjgA+znYSP
l/EtJhuNcoqdqcG5kDXF1vSOm5soSZcvpBPzk1uHm4axhc1Tlg/+Qfyb43au8iGllsJU9YNnDMMZ
CPAl20k1utG+tnBAb6kYM2ELeQioth8V+rGbO08RT9dL90D+EZdCqcNFCugzX1ayb6bdyn7RripX
j5vLpsuB5mDL1Noby+5I7v/61H12ZQDRYm7N1ItqxVXt+8vXVeTU3a3rZ7oncpPIdR7lh2xKiEgv
U/SVP5Y4wd+/KQb1OorTesboU3x/OMKj/lSh6FG210PwAmDIgB44UHXNboDwnjUkDTEsG4D2doxN
cSac1lSbvoGDs5oIXEFNUB2N22aSSb4xkr45MxidiGAUkDkA5FVWfyBma1VB22E/oD2pn+5gtJDO
5LzX92qCIHu/pDZ7UFDjJatBsN2wrmJbKRS3pn3jpe4SCTS86qpKkGuw01eqcgLC8DMQFUp8NqKh
h/FAG1VHkDZjLx3o+LnTq64WNtF9OMHJ2tlGOE+r8uW5qqem2JdA/ZzzzmOPuhUUEd12jrIpGCSY
TGNbBYhK5lHqbq12JBhCox5rlEXzfhiAy6lcag3gTtJrvRtj8lTYicFpmc8gLW/4bz8EFJD0w840
Ry0PoD3nj73e+ldwlSISF53d3GNJ1MU5oLn62snhToVzPdSCfMYCKLhv4mmLPGReik62T5wmJ17B
VcNPj+HBvIf7kdLdvkRgUukxcF6ZqEKyGQ36f4gxFvIHXmMBvWpwH5mIQCoAieSeNE6//IC1vcx4
XGrr0UGuueiyMX41ZnO8VnUnuNbaKH/OLa9GoKlQp4AUz/11nzPlDsq6cb6xwQCfohAXbrOuoiGy
WWr9lnhEHDOSqNUtpVvezSIUJwq7KKmnKfPIO0lklANMigLNHU4CzDjdI1w8e7LHCdQJEBWaL2LE
D6XED6w5Ea3UADLeeqjIKaqQlp/ZUQundixyCCTLrAt16cTSPIHbMNK2wIPqhncm5QfUSpjkQmrh
28u3KYp1FbrMkt2ThIoG+yT1lIk6uQD6y0KyStk9C1mYcV5sy4FUBIhKlvSiu5fshC3C3L7dHNZK
X+doDyV4HKEkvfJrbBUQW5o5A1mKuk38BAQe8i1D1JLoBV4YUnp257jEdct2usaTW2GK4U3Tbhoe
ZoAwIsudgnKqix9WkqfTbumyOtt0cPy4JWfVPzdjOrR7wicLXelKOPNhZr3PrWKLDBmvF/29xZts
3voWwyqgXAqk/UJQR8DoFPKlaKPYOGttWpjo7oHWohZUti2KjnYRl0nk0CPfUrHRubE7nkPZ6Nyg
MhtzDG1IjBODuYaOu9aKuBTAiyEeQ2MRfnXqQDrM7utWECWijWiwg8pdWj+c88mbzyNyhNo5Qct5
fpg8y1c7Cv2cdt9UhCpfI5lk05FGDP7ZCDbUw3Y2xVR8N7nJSC+PDMMIC5bDN3KqtDuZiGjJpU5Y
DsY0N8qpzXhWAmqPB0BArWY9OHpPv8RCFh4DzoiKq/dcnWhbQ1OWAfFXhmim7nf9BZeA/6A3c0Mn
UstkiJSyk2dbQk3+cpwmKCdruJcr2I2mAupZYt+S0KWrYBAVsBHRdNYVSi97Z4I/a9wTxArtXa2v
DQc3Jja7U4bOE4SHZu0YD45mJVeiicfvBuK2egSMmILvo8Ekap9r1+3INteQiyr9PDHphyIEYJCX
PI2IaotD7aauEoAAeqodNjhrzMbY6JUh7Msy14YZZCW2XXKRXUzE2DhGIA9UkMape1cMDhMnf1oE
b0EwfgT9eJeM5+aQl2U42g0X4WCS0gzoEx1IfDH1vGuRg5JDmRnAykAgUYFB0pR5ny2m/GF29CXa
0PqDD1XrB9cFBDzEIc0GeXluw281D3LuZX0LvA7MAZ2Q7rd8cNUdyHr/TDO65JzX0LJulEmaQ0yn
3aHuhmmf5C4b9tiieEWH6ZYsqrmXtRXd2gnZLyKwygnGBcf5BsW4eomSItpPlF0RQa7mG5k08n4F
RJ4pAFmBO3rqW6RBL/DiOAoiwTrZlP1u1CZw++10kWXFS21HtFa1kdvtKpKrgew7lGs850R8fbUH
s0vnKlnTgBCuGAFylMWdhJGkQzUy9NMZlB8NOzlEQqTJEYR1RmbdtgpPJ5XXOwcw7emeJj3/MR8I
N0I3uFYNof5DaXlnue9H53rXi12daCCyk3KDAGSdTKX+HI2+uzOLsbv38HduYJeOB0/L1IujMsLx
dodOu7WVw1XgAQO0EyX3kIOSPainA5mXh3ZJah46zeS9yFJ6e1EX5WGg3OqYd1Hx5EPAPIy1rcKy
5xE1TY4X+iDWaLxaMcONPf2o/PohZ7x2wNq5mwGFQMwgPZZ7kWqQkKfsnJaUZpMKS56CnbH0IDOi
Z3u0jbCsx9rfDJ6Ivhv+eCRWHR3yyvzhgVxnJFwaz5ArmLBA40IKzvKQqsS1OCkbdVQVQPHT6D5E
cmnuLJ5vW1aTYJfnxdoxtJAbSwxvGUL4TvOTUynbH5OI6O5raaypnKMf11momdkDEawraFM0S5W8
j/P1XOVF0e9oWaN5vZsHf6UsAD0vKnWE4qbvUyc5AaR5Z1IwuK1QgOAntO1+zKQ4ZDbNLXNuQjBN
W2ubagr2L6sA/Le2rT9GqQUDh+qAGaC5aV1kXsWApp2ZIHWUZQE/VCYCYd4+26C9bytTDekG/0Hr
BF00gWMVcXMFUdzd962KjqxZ7xBdjYsxdXi3mG116bnGCaLRoWzMBtdR/T0ZzQuIOidmt0C2ywxJ
eSoY4ToWVK3WgBoGeQbTHwin8LWtU60PEApBZ1RSvTxrVJW8sSb0votloRjKX6Jt4vrTVtfs5TRb
XEmd5WDOW11BrWYhGG9tYPVYn0bevLw4Ie7QFjlTxrezS+RCg4WAM1qXQyZe9YE/01ezeXAkAO1a
f4PXv2c51l82mt5vVeWF0FDklsLQH5GXkTVavHbTWYDEx1g9To7Ujswdr/OlZU1J5SoBRjOFQ2B5
0MzdpdhbUnT7soJB4zEUFRgQBndysBJDDR6lSeqhx1bZRsfUGamPLzy1wxpwXdsU1WP0eI6l8m4R
0k5yhlNbDVR4mQhYw5F3vlbZ9qJ5sX0GLpEmbzWVHXt/ZqCWPFKwcDcPkFFU251CnDaDJolfEGuB
X7Lh3PRtdFEW2s5Nm3ZXgak7bWhk0SKWNUNv/JCMCDftSKWRaA09THLWw1ZUoCB7E+bkGQaVL01+
s2LGFMZZZq2nPHUfGXH3gT7PbzQDpkFSzYEcygUyzvemtAh8gqsIpJtu6wZyWCrmZzJlwy5xh92i
+f2ZRYQdQbCmuoWHGk0W2K4LaPz33pSmLpKj1oUVE6aJ+DPZt7FuqZorp06jqDj2e5ahVKIsqN11
9xg7VAvBY05m0E0tPK6pn+NrznXmbT2M34dy0JZruM7x7Yxo/JCMrkmvqJNSeavKuPQxWyRevlGj
qb+KPoGAkbnDykPnUmvBu7mY1SOaCKoN70pOfVWMTsACxK2ORiJND6gYxbCPfgsNN9RTp/WPaIz9
RabmyN4bkV1f5QzOIwISvnUodZmcmLxi2cpFLnOzrjOnI/wM/6BNcMK2yzJkXDkSfuzG9hOLWlpK
7hgyFzLdZZbVvXEaC5AWPZq3TGaaAmcPqlYXDfa4yWHxpsyl7BGGwdiLZ3+YbBMo7OyoY4OJ6IL5
s+I0anp0l+klXWZFIswb+mxBLAOcyC7QJCUGYZL3LwYK+HIbITaZXNQOyjgm6xy8U+pAMmw6UvOB
5evg5RcvYmlr0oOzAGI2DRkov9G/sbe9ZYzIXJMOYH4wfWwLBFe6iBlJxw3/W9nKNzZQuJK3hs4A
Kq4kSbGgkVrTh3Hd4jpzQQkfDUvhygWouhsdCt563+lNmLCafBh90XXBNFecJQE+P9rQgIInsfFi
9ywtLAhSi6kIUo4gNLnSlcAn4BgDdBwxp9/gPXGhGmYl7gxv4u3l9TkFmokbqyJYoqh7lo3MOFdz
CYgx0oZ228xgkZO59e0diJeEV0Kc0w3G5Kd4FrAwXFBWRsOMo5iHY2/a7WtkivS5HCt17bv6+OzV
dnsshma2uLar1tqJwnce+m61ThQV3bO5NOqe1TQ1qNtmRBPbmND++226DMZ3laT+g820AhSqE4Pq
6XMtXgLKkt172WguK3UuTLUprGK8sUVb/2QEABpWxDQEMT5o5zMI5cho9tIp9iMDkfud70ucb1pt
1K8wgOxnnaarO8sFsrGpKV6C46qcJkKM95mAi0EbeXAx9224FavxJ9g7GElLJZlUY10wbuxC9Ndx
5JTpieQgN8XImmCD8qMp/PV9zltydGFCMzGAIWZ5y3dmXPX1rMVNuW0dwJlRbbY/VKEvlzl+8nq9
yxp4ekPc3gHRhynUu4kzEiHwKa+H61eYQQwoPCNx70Kw7JclpleLntdnt4pW1Bzg5R+ahK7Pizai
0J0PJEGCQ4R5Q3C3rgeLUfXG7oWkD6KB/OctcJV5u6xuEYnljFSE2RT3E6t2QXtFWf3UBsZnPIi7
9kZR4w6AYamoCqBxEH9KUVT6T+pd6WunL3aE9W2Stt2NaV0vu2meWXIuyzj328WZ57MUqN8YNM6k
PRXKw1thLPSibLsCTXWjPDgH+ynXcC+UeeFxkvuZXZND5XK+SxhldNse49V+TUIWm2TMYrEFIeTc
WOWSMXxiCX9fzMLmr5UeyKWlbxJjg1O/7A+Jq1ftTjO75qgG+Fb7GSblyCbONeBvz7EB5DPrp/3i
MoEJc2X687lTgIeiMMfMvmm1XwJVyuyEIWYPsUZzcKDvnGWUTdC2HjhhXCuQtfxu3fpoXb68epYc
ktCvo4pFvFLajUd4CiuChGbGy6MT+d5pQLe5WgeqTPh8TFbQVXsNsJeBTTqimB48tIoy1OHKXHf9
5ONLmqTOfPJ3km+fmEjEKl+xLmKUPM4j3tzsx9Qe7jRQzbFxvYcodWq1FTVvKDqOI3PYw+DLX/6x
gsYmnPURO2qSgB8tgJVe1ihKaMkzt/PG44mymfEOh1pVfWUP/0Rbhc9vutA5VrOU80G2htiXL8N6
qKmbl31bWnlgZYMVGL07HtqqiL/Qrj8RB9cPhV+LOCUe1vXX/yIOikEWurNquQwWV/hOMp1yCXBT
atr0hYT7t0N5JGENi9CNv+IHPtrNLWsUXZIUHCr2XEiNvN8qhwUihW/OVxGav4mQOMzwFzCzQy5e
Vfn3HwsikEvvDgDTopr0G2CX2bFEpit51tXjjpOfHXqk3WyHlEHTCGim/aBAoa/Qu3NJvZex//Ul
9LfvlR+IKKO5pqkx4n2MrJLqk3mex0lgWvOTAgHLBorMDhUp6Y4Fs371jw8H2wV93sSSjOj74Wul
m6Vzh4l2YN+Bqw4HygjwZaUH17PecJdaX3y16+l8p85jwQDEsIbRbWHoHzkQtlmBT9Id7GILTK+X
to4671sZV/XOThJtfjYBQzJfc4sSxGTv/jH6+P+h5L9hAP7fR5L/WcSvXcqj7JWZcz8ff/7H+vv/
mEgaxm9c/SQBTRtChoD38d8TSc37DVLH7z6bdVJlMHn8n5GkJX4jPYOPfrXUkLTTmRT+OZI0vN/Y
uwGMJZ/JAIbF7T/x2RDIeX/FkARwsdrgY17D1R5K+vsblD63qCvz9KQeNZpt7jpdApdU+uTkCuIO
svGUBh7LyY79sAVnPwtjH4Qz7Dw+ruYjc45ab13wJtOfKEICU0Sd7hqAxAsprbh8rGPeKGLn2+nM
AlTP+P86TB2oLNfsPXX2UOUwp6P57Kz9b9UT1HWfrSFlDtM4Uf3uJPa9oC1CBIUBcvLWQusqKUAb
HLpxlhGgMSqzoGrYq1oKjE3goJlBt+N+BjJ2y9uNwkfLT2LSNX3D6tSGvM9r1KaZSlGj+BNeYNGG
NT6V5GhnicaQgx4Sd6tsk6aZRWaOFhiUkqcHgXsi27S+ofpz/AwaIqRtVxC8n+yeUAMWmKRb3IMw
Bzf7ZrPm0uWuUGI0bjUahbxQ5rYVn7dDOd4VeDvlwQbw5l+1BGR0YHDVBC3VYLS9H9HeqgMmOn2b
p6qn1pgcKz2mCbsmVvwNuk5LUzGk8poBLxrR3Bymxq+mDW2CNNI3NeOQ0MCqiKOO8QzrREu67lab
epoa9p6H70ft+y6XLI5kCyBw2JVAb+LlpNVSIP6sWBpbPymcdDp69PGBrEa0/J7nRjICFwcxtWvT
MhlgaZsVfYnxvlUzzOxg1gyjkycQKrOi29qxXU23c4On9qrs+LV9FGv0rgFJmCjgpAik4uJSVVte
wJeHXtWzDxrxidDGtxaAa4gwMqr06rDkDrVpLKkRU0HqkSmhXtFrDqVhwYviLd7m+9zFEbrz64z+
Frwtv08QZDuexEgeF63jSS3U2cHloapUiUbWu453baCPzKwv6QQJoli14AAVOZotLHqHNhO6b+5d
xJvr2Kmzpyb3e7pq4O/cu4s+mcxARXO1aAUSR0lT+Blk9+58TjAUbKijtuhBlDY+1sFpKPuipoXI
vMEY8FvvqcQ+6kkTv4nEzaqQFmQWbV0U2/pZlJk5jZLZNIFVpwrT5WVBLUSQRLAJAlm72qWLcQyk
eTYyENU6sDcnTlMkj1PWjFQOUUSq71Z0z7Dt7Do1Nk41ymivl5P8kS9OTI+J0moAW3hLrwyGRtU2
piATJ1Klg5GEWGqY256+uWcDJiiFi24MSd9n1VgxEcTyvPW8qKUJI4Nby1YoHbCGlQlxDPypNj9X
IrRus7C/RaGc5KOaSu0t91gFA00ktBzoAgEUUNDInCLu+7Gj5tDjzd/GVXZDOcAAKNqjQ+8M799a
/d2CcPTbhRi5jqiBXZ22pxe2+KINIHlbTE86npirjbgL6XKI6p1QQ/HNqXNqdcH6VSj+dMqcVnQP
vWRea7I1JSRlwx4Zef7KYafDTCS1khdWuot7J+dLY37qtnt3ZbqHy+BP0IP8pvdeEoQq/0SjD1MV
m1qvDf5Fq6c97iBcSvduUICZQcaOkmbC2XF6ha0jqsrA91Vf0rbu0bz3MqpRTdE2jnoN6ikhpCT5
yW5y8rixlnbZJvjkHKqAXKpjnEuPAtLJDuDe69YhHmIzf5BAKKuDr5mtvXFzINU36QJsdN9lSbKc
MsiTkAuaqenb2zyxRBHQWFGsD1tb0Whz5M7kuc2TAuuAt8MJXJdAF415Hk+wwGHZDphMpuDfheTJ
vYsqWxMnFFVEzTfaZ1w79Hoj8S9S+AVloMz1lJGup9bnO62tvnvpRYWvNhgtMYchknl2cwS324sH
kTLrOawP3RLLiaelGVhvJbz4Z6lxUwHaXGZaveYSmDjebXOy9klXUY2XepQybbMm61iJj6XtrgpI
3SAiVd5Ln6XmE7KTpt0q5dCt6BuDfW1H7jBegVk3XpJFyyl8mLK5CVvJW2Vr5Qx9HgER6ZBTR4Ig
W9yjFEQkSIYJzXzOWFx4jTaP4eBag33nM0v28A267rQZ7TG+dc3BuCPthK+uN9OBRiqNSMyGBm0B
q9droT3mphWvjX8iOiuQvlOK2LWSOYLRUFgIVXBEuqmcBqhtUjeIoNQlXTNFSMrQ6pbxHtNg0u39
yW5TAgdF4jOKUNxaAwXK0c4cEuoWbTNXENi7TogyMCiQwq5NzSo7ZYRvQLR91BhPTiqmKnAc8nec
bM3B6N5y96DIFW0XSigeBVofI4FNMVRskh3XhvA/NhDl90MEnBaOdeFxbiCU3yQFA9HAsdNur0Nz
j0P0AtiNbQV7+1AldtseRV4bdyRRDUh/DO/cc0PaA25J1XhWaGHLfMNDiouWTbfxzHWcSupFockG
FbDb+HJQ9JWidcIoPfHHtjkfKV641yjKyvcUKov8YlaE2nYRQfmkR0JLDLlLEpszruspJNWl7Lx9
DLy8CmmhoEncwXPYbMGpwoRlpuPn1rircnMt4skSvaMWuF+jd6WNZa/QlbrNKCvueQvYxhuSN02w
wHZGK8DWBUIVqvqEc7KLxVWRrSo6HTBOvufsqru5lIgldpVWtyqD059gJYjYLrsJ1ZvZPOVMvyq+
MIHvPtrFoB0YySf88g5tRr9pSOf2m8IsSx5zXjd9X8yo8vamFlnXzOwG6wQeqlfvDBZX7o4xpZCn
LK+m7tIvF97ngclTwMal2U7pS+G3Uua73jMi0J/UN5bj/ZRB/w1zo45+LKTC6zUcEN/1gJiM0xjZ
tSIR2LTDjxpV6c2mNofSjITcxZY6VY1t3OA6ajPgoqIhlvWMj6WjxYfZ9U4TyrJjlEy4G2A4HWxG
cR3ZWF4PuZOmYo8jhAXgUrlufWnEVqn2shjBjLuyaveUFrdy7RUxA25oEsogRiZmbemcYpqoC7Rv
+k4QDGvPjV+Mkl7ToMq7rjvEXa0JVHw7f6Kkde4vjaIRzY1Zzn13q2H6pk3Sqrs3apqXdmdXZkT1
7DjM+kk+emmxb0r0ym0CqNXdxSmuh+3sUw2AhyCb/ZcUqkVJ3GM26qsls3Jzl2pQPR4rK5fFlekx
xr916DmO0nQzljRhz9pOKxtWBEkIn6KppyF0az6G5EYmfkPrO41GSZYyLlPIavIs6pLsLdYc2upj
vA1JaAJ/KXhFd5QjYDjvL5pOJ5jaMgWuKbsRghGtRwPipvdrfssIiaI/SWDaWSzUs5SxnnTtc160
ybIlv4mFRFvc5GEp8vyaRRYGFRFbg0F1WOTpRyZ4lkvtzjw3W0Ur7pOXex6MdofOwi0U0YaluM8i
eiuHxntpoJyBwK97VEwjrikJofZNUxvec+O5UKq7HCpE5w3sYPXC4oVu9xSpwYGGYbfPgmnnnWiX
XN9GQxtf58VoTkHtRqSKXKNcZIA5Ynni8YhJT/kJbF2IlhHVLFrMCsvivFIak4hH7Hw6/pLGBkfh
y1EDlYqS8EYht2rCRpWSHu3M7r5Nk0XvxZTWpGLmZq6foG/rMP1nChR0S5uJtZYjP+PQYmDYQAnw
vIPhMMwPFpBXDPRdbCceGCgSpXE139ZlDeO+QAf6KQpTsCWKR73ZCrfpUJtrIiwbHf6gYp5c1CWt
hu5yiBkMdFu3slUR5rqG0yWhxO9xrlk5b3XGF3JDKLlCTU5a+6VPJ/01iyJqupHShm6X0c4MRwX/
BcPx2lXuBrsoIYHfN6z/v3P/t1UC+d+37pvXIl1e/7pzX3//n8RPTxBpWc3EiK9wT0jF/Wvv7v+G
hCQw1hGhYRfPr/w38NPjDxEXxOhn4avlEvnX1t35DUwgWsCqPQlah/7Rzv3dvt1Z4/UkdAjzk+gH
tkHc5p1eOJgpwyxLl2GvJUcv8YK06k6oqPlCLnsvD/x5GGg/6He2g4b3wbI8Y/jxearKcNC005rg
WTF/j6yf1pRcFXb+lVq4ujj/JV/9eTRH50ggRFbx4/2HyvlIRmQua5W8uIjZC29JjD2mmui2oix9
tjPEdDDlbGx0tM5LrljMPBtReVuJ9LxZkuPU3RALz9lnyu84I+96qX37y/Vx9YnH+L3E9ufPCKwF
8ZCTjxHn/c9okP4wJ3+SIQk/+AEGK8nG8jYNaaogK7TbhOhBazAgj7UbHDO88bQGYH02XdmZfwam
6Mh7lLSIw5QFrjGr4+krDMMHt+wfP+Oqb5L3WyEcH8XrxHbqJXdbGVrCpoOrnQm3dnuqrdmLZuaJ
ZteP9sRzvGlj6tqmcxoG+g3tbeFklYeOtS9mgQElpn1mz3e7xNWBQQv7dj0yd78+nZ994yuOxF9Z
RjjJPnhiNQevcSE4m0gGxILKWe5SXF8bfEebvPbFgbyF3OQAQ1j76sGvD75+VR8vN4aExALWdL35
UQvGzNC4OanMsOjSsHIj7iPtD0n0x/Tv8Wv9yeXCg+DdIRz8crq5Xs9EC1Zo4/urxfW81E6sTIY0
1ZwOszzw4g+N2v0iyv4RZgNQm+PA08TU72GU9j5clW5vlKDVExl2fvdK4WVzvtbP72oqjwLC07x6
vCwO0rng1bbOfdqsu/n1yfwdRvDXs7n+CCjPOo8/3bX55/1HdfBsrGtEMja2n5/laTZiimzUd4+E
8p6db6edxP04P6RNqpGOjoynOEe9ksXgndH71SSsv4v0VTHKbnY+9cVbp7Sm4zIzcDEc/qo9XZLy
eeqic0wXFyBSynOnEn5o5Oq4ZEsTJAzl6CnK8AQ16F+Dezk02hBatLVQKyUuVV6jbizRfV33GDqy
+Mwn/XHgxzjT9E6RFtScfWTQCmr3ur2dPJJ6I90EGzo1Lr3GFDtitjjEKJvdjkzWNlJPzsZcK3aj
qI/9jHUS58OG6Q4FE0ySHzTswXvdjysW+tN3m+n9BnEx8CIdH4k6WCZyjaV6/8zxky9uLGu9cz5+
HaQ7fIdBgEEt2IcrDxXFK1gJdSEG0WRnZvghhgyrNI+GG8FTqxrTm56CsbCdPDaHTZMMoag6+5i0
lv4KK+bbMFjj5ThQb1dzZTPiLgVL/Hpm1eNp21nF51I5LHVovdzwkbUHKpApwOpYq6E/xs8xLekb
JiwHXiJOEFstyUTde/v1ZffZDcY80GK2xAUIMuL9VcfWdXIWyjJ5gEjtvojT/jxe5B2i5uuvD/Tx
ub9e3ivBxVrpIzrw+vcHGg3G9fXQdyGVx/kBZwGdft5UaPNm0HlqFcPY75QsnjKugz9WZ//oIeKa
jOa5sbHTfwTb6GxfjAZtNJRpnb+20jtP8Hw/RQsAm19/yI+vez4kI0jd8j2eq8DwP5zNaJFOX2CH
D9mjXjlDm2wa+ipilhn2Yl+lUfPz18f75KS6TDccQo+MJInPvT+ppOWiasTSE+p9au+kJU6Q2inU
dfsA3eLczg2G8V8hyj65ZDio0GG1M1rh23x/UK2WWUFYtQtLHKlIbNkZFh9ayGxoMb/+eJ89lt11
8sdj0YHyZn14LEO48vw2R2MxRfMaz/mLJcYl9B0Sr34XB844Hcehf2NSUG1lmf/49eE//aDW6lsH
ckaw/8Ml67aeEp3PddNZGEYc59xN+r1sv4ohfXLRsDG01zTQCm2xP3xIn07sPoqqLqwxB+3NpfpG
rVtQr02XbmHcNUblb3/9wYz1r/zwcAP8zjzNRaQX7kd6kWG03YKHrQ1N3EsPuLK3ZiOPmHl4+s7F
zTxPSYDu1BzdMTZ3ntllT56EpdHj7WdTtxwZmbhfsc/eZ5R4x+vsEWCf6S7DtL+vXvFWMYNiBhSa
kb7vBa2ZrTe/NP6PbqoKcCaTtrP14QpIFFaY3pP/cKn+x+FXDwGUFOGt2fx3DoLIypxu9NvQWYu9
/DGMyvnMdKsLdrvfEYjj4NdfwmffgSXIRvINrJukD7fR7FJ8Bke8DYsFhFtbP7SZ+uJ7/uzKYnTK
y4utFsz8D++w2M2GgpxeG0Jxt/d2rwCMUGa4h4/xGOvx6aB9ccA16/m3C+svRxQfHoAxPcpTV80c
sW6iHf3AilhYkwU0HbxIpzGnHSGzLLRrj4zSKA8OS7nBzZ+UNC8Ktzn4GYHNiFiGKs3zuNVKfr81
HTKRfvE6+uzetvEVuKT/1k3gh4XzLA3mYmpow1zLvlFjeD5a7YWTJde//pK/OsyHiyofhsRlWNiG
jE70gHnlNi6mPIgwjXzxrFyXhx9v6b9+oA+XU110frpMfKB0WX5g4cISrl0iN37ry69g7Z8+ln9/
z4m1EwEq4vtbZRQUu9qFbEM6JotNZZ/lg+9uuhxLp+dACyyOWl4cdNzWoXDim1+f0s/uG9AbVIU4
JG/5z4eDM8JCNOISQ3jUd5Xrqe+MyZrH/9tR1p/iL36iGiHJTFiZhTP0aLSC3UyV+K8P8cnLmy4C
w0GFACTFOXt/iMmPIDq08GK6gQJ6eEhkUW4MmV2B77rV27IIHB+j6q8P+ul3hzeCM8dRHfKN749a
uYM5LSi8tK5OBs6vKd4t803FsvY4CR5+xLW2uiuNQ1YVzEIM++6LH+CThTWKD4+2FaPFwvPDPieb
6Hwzp5LvrzGeYU49aElOdRWF9kZc3k9t/mQ3hNpMuocp1StRr8vg1z/CWjXz8V5hr4wTbsXH4wH5
cP3WzMLcvKmasHa6KFy64jVdjBtVoaZ3jiY2KoFK4Yjiuh0766Qs8zHslQmi2xa7iX1qgJiSX8s5
SkKjrU5iST9tLVWxnyB+g1efgnbK82Nhz3TAMjjp6uXCp2553ysSs10iT414/Ia1XG2qyTmdUIjD
nmAQuBIyH8KK8FlYSg/6UTvSmLc8DmnKno4+v22lQQIq+cZcbZkDVzPgApkR/XBNPm1mK78dk6II
8I1dNZ04ZkmdnCQ+5lQHxyUNzeV5FTf9mY3Lm/LbdDf08d2kCrVtcvI13XQWe6kV5gmDfCv2sm1J
c+sGRroe2GgL9qZa5C5LkP2V1t5Snm3u8cm6gKCsy2TCbi/rlGK+fKyejIWxl15Hp1D3RhAcRCSk
550xkyv2MzU7W0wuEWNkCE627IkbdB4B/q56o9bkeyrzC6uajynl9EEsfZCedeecDoahHem/+udv
foAC+OuEaQAl1D/c61EGt67UmWz2Y5VtFwpnNkmcXAMqu4r97IY/9cVN+Ml7+Xcznw86D2btx60+
QMRJy5K2CauB9ATTjhj1Wt9FRn7iLSqlRbb64iP+TdJidQN/AQ6+A1vYBk3//ra3u6TAy+PWLDJb
sDjOnO8QvrLbuhLMCqr0hXliHbqKNsjGd67LsnylGO+MH606B8dmb6ImKY6Gn5kBrpb5EtdD9d3W
TGtP04mkJ5jy+S/O0kde+rogXBnlvKV1Hy6p8eEBSSVjPvs08IWyKc+8/2LvzHbjxtJs/SoHdc8E
p80B6G7gMAbGoJAUki3ZviEsW8l5nvn0/VHOrpRCUYrK7KsDHKCQqLTT2ia5x3+v9S2z2JEM23A5
GdxYWlG/QCoBaeMkskv1d+LB7/WKvLeP54ozU4U1C1lRlcrMWMrJGUDvS81sWjNntUF0mSD27huB
JRxc2ccNzZ3sZP1GmzTPh0BOqTiczElaXRRtDxPOVeP0mxGJNQeOCzvsM5sziwmPwwb+efgZJ++T
akXZRlWXu3GvPtR9VS+CLHtI8mBDXQYXObsfTIbH2V5x4eHOLXUA19kzCOCNKEjf9r6M23dbG+Tc
jQiUii3xnBTeJ1Gnt2OQ3YpcjIss6v4a3/+l97C7g33FcYKa0cmXi63KmmQA6m4ci2oxetM9NnLy
nWN7rXv9hcbOvdqZKk8hlNuOd9WNdky8fLDswk2EcUuWbrzACE1cp7EvzHwv6ea9Vhr33JV/+7jX
nHux3F4gmTIUcnNOkTkC7EkuceHnojak0rsqyDvhnisEdlcqK0HiOtuy+PHjRl9OpCd9lSKlsLjQ
AwrzTgEddzgnBQub202E2epSfaUoHNf0WjxpMRqJ0B8NxxrSp9BoNpSXuGqO98pIJPqs+1mAKCpX
FFVTiGPjtPArSGEYyzSxIpB56VfRD10vqAVK9cqX+nqRGZpYKHV1b8biyY6br2YxactiUj5rccvd
pWJfT2YsuTW+Ry5Xg++FRsQ4VWOfWqO1p04zX7nHwTKy42BV1SXyMrNS12lsS8suLO8/fj3qPI7e
vR5KaRwibaLM9JNxJhJE2wiecpcYVjZTpqQ76nwAg1/oVFMudvrYmuvCk3fjvDsIECF9I4l8zZX4
dC8H+rIBs7gy83SLiSlaKWaON12C7B6F+lfDitJlBKhsnRvBpUrZmYUJsCnRVRplCJD382z4atfb
+AI0MbfuLsYVfzHw93HabFKWfT34V1bBV20JVr4wds4cGhXuWbgTQks75wOenMWSZBB4NUUO21xv
1sSimwuVYPklfFCbEkiBAXVKiQkWkrcuEjR7CGOYSuYEetvTPgtLPA1989Bi/QWaMB2jwtB3Q5mU
Kzm3pQsr6ZlVad4kgL2lfkKm5OmQQxiG+AfgrEtgsgMK7JOWoQnASlMtStkf5l/mr4knBSEFGXpt
CYNLJXX64072fsJRFBgyaPHBk5CCejKjDlGJ/sXq8UmN8T4Z5WtZhkaLuAbb4DKDL9yHbGHJUb4w
k78/P2isyrKpU+SEU05fedtFRDWEwuvC3MU0FpIib7tFMMX4SKyF7D9VZCnTS51BtIekufDM79bi
k6ZPnrnEghykcsIS2Yyb2Bu2Y879QdFd+MIXmjktiWPhxYdYxgwCuztkSUtxtXbV/FK96d2CPz8N
aQIm8yjzxGl6kQ9Up9UiXmQ/6NXWM8p8nyh6uvq4n5z/Xghp5itzsmdOo5gATrfo4aOcewqE0I1+
D1f+2giDp46ooRbCBVZlfw+DcKO2l1J6zzfOgq+apsK+UzuZT6AbNhwGfBovpF3W4mzzop9j3LTI
Sb6XTbn1oyBZWNWnbMy3Fx783Tlzfr+v2j7Z8UaShHTGp20EtmsBKLUy5ptaDn0jBI+ug+UQfRks
6dNQF1dI/C8MlHdT6dy8DssToTD/OD3d+5mJuj62M7eznoJRdarU3/fljZpEG0wNFxqbn+XNinPS
2ElNZJKI8Yl7M3NTpGMIsB0DVlcvVKrWlzLrLjU1d+tXSwSGxdLmaIgDUc6cvE9nDS7KxDuVovzH
X/B8S0LBbG8oJL2dzDSa3haloTBA2sbUV4WBap2rIhBH5jReYwm5hIs/295chmZEksBxWhJMuZEU
3GmjJsdYug5VxI1Vl8A7qlDVtYOWXOihl9o72SaYUHRaNeWjhX5xayr9oa7KbQl5VFabzd94lcwz
eP/YEb+7R0GJpypJ5GWuEqIEKCz92oZEWiVpz/bw0mX6uz3p3Bm5V6B4DeLBOv1utaTCLwVs7oaj
DurSAJVcGdet3aww+W+jBD2CpH3++AHfr8rc3FMPNF6u0AHVnIwAvZLhJ3jzx2vx+o+qtKy94Kkp
Ia36xVbS06syKEPHT5CfNuZ90lUXDldnVo03f4GTcdHqhd7LA+O9BIsV4jrQuaFIrP7u4wc9s2rQ
RTnBUbLm8uDlnP9q+CWlMRnhwMutFSXYsTcvHT9uL3VNBFfvZxSKhBikiMiafXdz533VDlg3pu2Y
PayhSt/CUPbu9Cg11uwIFoS9rOpeDo5jMfQAUMYfYxFxeUvJbxmroUbxS76PpfJ3Ky9KJ7TUzjVB
WWyblvoaYfD3QO6MtTlVm1Gt92WuwUtRj2MGSjYianbbKaC44XsQVdiVIBm6AcyiAqrDU4vP1Kfq
qzH3bbeh3L32q0zfe2nWzJIX5PZGEwOabz36OZflBMcVWhy6NWkdv+ed7G+qJBBXeRduuky67Vot
3ce0hIZysqEqyTul1azl1Gl7r4+bdVfb7e2USau+s+NNVymqm5k8fZxOP4sm1q9LT/+CH6tfDtz5
lqLCzpE2Hbk90mctSpIrPtI3WMDDPWYZbZFD+HdUrZg2g18JZyKDeWMUZJDilC63SNPbpSQ1+QLA
7R601CYvYPDYAJMdM2nLYxDplttmpnej66niopJD1GugsdAFpyZDaZZ+MCeNePLXom4/9cSxO1oG
I81TtrEC0Im7PVWsq7ow0Buo5teAdhehUOurFLoiBT9pPIwxuPognrwj6KtukSH/3nFZbi1KRtgO
TTyq87l4SHxa/CxNWrkz1LG4liu2nm0D96T1q5UdNYKEQDW6sgjeXcipvgVjI1a60cjbPvPh4Gnc
/aRJvw11BfSVptxro//dg6rsRP19qGj9LlQQiHZFlS8aK/6BNaC47qbqiWP2xGPbmNK8EtL+1MyK
+GjVy/mmR1uw0hGEsQZiqJiFPhtb0cA8RMoG8TyGJBTXBvaoFQQRseTaWNvghrqh8s63670ucMOh
Ab3U5uLLWOjcagx+1O4R5yCOtzRvnUTNlIHDx32bVsGur8L6s4LIBb8Llh7bTFVXSX1jaU56voNl
OWxSaolkhZVoUf38S27VgLa1KF70Vt8frabzOB1qRHnV3qEwRvmxl3yBA8yPbyuv0KQV/F/Tqe1h
Dgf0rgxL0peervffRIYQPePF1ysZFYC27sAwlptuUKSDgROionxMfqKjeKNjg+dRTT8ASDXVR4Ig
VNecupjJ2SDMqhPDgnpuhqOsKPYpVxVbSR5Woq4jN8pzJLNq/mDKDcnMff5dtAbo7EjccY6OH7jb
BFnZoYDclp3RfCddFNWxSg3byca6fxZBoOpOopOTsbPVsreWEv4UCMPtp3AkLoqChaOmwaLxsNtI
/SLV7GY2KRi7QRVfzWBQ9qWsoLsrEhNCtTndIAqsYIdJ67bim0xaywm5rNtqqbSc2Jx8hCyRTXbn
JngnmFKkvr9Sff876W3GymtYX+HCRNpSrfzppimQl7m+NSIv5NhDvFPtMWdUmIoKZaz9BdQCdS1P
oMSF5VegPNQaidLMw3Yls+2jRVENJnaxKC9uJCnrDmZqk6OpMGbWStRmq9QAlBNi3tvqSa7HqNz1
8MeQezdmYNXI1GtjlXd6uOgghB+lDn+70+fMZGNqZHjZ+m3X19da4PcLr8x+ilYaxKIIcHEVpT1V
CykU1CQBHRpbpQb25+Zx1V+LTNzFWrqoG07QNlWY/UsuVlp4Oo54WEaxfhO30S1SxWOv6OvAKx6L
KvpZjYWEvVDaiwT3DuG0Ztjv9KkY8eMZeJpgwy/aSnmUpomyjIwEA3cHleQk2Y3IbNypzveWkRwn
eaQSE1bZaqqlZMn54wt6hHppYBRZx7LyaApWjJKNz2L0tVur5hgydK3iDkFzS83uZ2rRL4Z67Jdd
7wO30QGd9/KDmvDLdmP+TkPtIkHKBhVqD37ycwZfr9ceO9L5HD7fY22kj4HMmbyzSFOV5OKut5v7
2NIOUprFTtzkV0RaAT3TET2Vd12jP+kmeqDe6FfeBJbECDc+b4YkiaPUeAyxB5tMVEcy5BWx0ZhA
20Nm+DtMrcKB5QXOglrUcgS16BhVcOVlYuE16XPU8QLth4BwybKwP2dZuKbWvc314Hewcm6U1gc/
CfaBaFeD1T7LSfa56wkn6ZV+N8XqXCxlF28gGou0e1OR9qz+C7KS3DEULsXza83/CpguYZgHj11h
HLTYVBd0zHLRx9mtqk0b22AuACeT3UkKIz2e0getG51+tFxF5DfcFS+MrgH0M0g/AhJBmF39a504
JD1Uvkp6fdTjId8yzzitZX1jTH2LO3BoJs6YQcmeQFg4WCH3IMMszM13hmesJQW8GmL/Q5Mah6qB
LRp1dMe+kjaAsXaNJ5SNxi8MmpffYv9IlgAYh6UpV4sYR3LIhgQmYRMt9RHUjG5Nrl7Wd3E2PPdj
3e1K7u4bQud63xjcwOjC+ssICS88ilTPqvzogbkIyB3mb0LG67Sjgvn7x9uwcyfbWdhOfiH5VWz8
TmpW3gBkSCKz1I3U6sqEPZ/16Pysr2p/M6ryDWrcB8hHm9YKLx3ozxwsuXOn3CuT32twa/V2Z1Zm
Qwevg2NRXVcLO7A2CWmpsXSfJ/01ESO3WiFtPWxHKA7o58azEordWJnHRjH3U/1dTqQl2KqPX8f7
zS8qXaxWc1FoPl6cHNV6PYduarWZ64P271VwMmmGZ/RS8vf7TSkBjFya4epHrcvh4u2jx7Hq2V6X
ZHT8ZuGFqiORzTBMd12fOHIXLGE0XThYv38wGfWMjqOWUhe3CfPvv9oGwwor0QZTPemFsYVttWCz
fZgksfz4/Z05Cs73FbYOj0qe4+nfNoOfSc64Os3drm53vi1grkmoIXEIlpd44ud67nwwY/OjzNdA
pyhoHJg9VFTaImaYDYC3NsbvavYAn3IiQKHmUkjTlyOl5QJq28ePORfoTsoUr5s+lUfmaeVlYcPb
HJNx74fcH9jJvPQX2x7sGTDdmntQc9fp1l8/ar9p+OT91tIgVWkf5K7m2Z9w2K9FVuBayq7VobmQ
Sn6ux1BCmFPJOT4hyn/7KQfyZ4kioewkZRw1NeXIEQXXXXshK+HMLCCEoqgvcBRyQE86pq/mijFx
ve+2GIQN+xFHOFdO2ibAsBhL5gWpyrlO8xKyyoxD1ZnD59unko3WBDjVMA7GemfI3Y6IamlTWfHT
VBWUEHm9DnGwn/0y2BnmJR3omXc6xy2ilsMRSTTOSaUkDggnxzvG54OY5JAjG68jE1Ra1eKQ/biL
vp9iZLxHc72OAIqZ/v32Qcei7sKhKnM3ICR9X4h0Wqcw07l86EOMmIi4pnoaYGY0xv3HLZ852b9q
WTkNlisk4OsyMB3XrK0Zo7zA9e1+3MSZaWauAeGuIrII7dHJV4TkUCakqOYu2dK4+TeWdq1xnACs
dKGhM70TcRHKGgVFq07C/Nu3mBp2FXjgxVywh1/U8q4a45+5ZK3K2t/jIb4wus91D3woVNFxiXAn
eTK6QSIPVczu2uXKbIGFdl3lquMPl97emQ80nw9VNOS6zpXryZCrwmQaVSzc8GCLb9UsTRT68eMP
dLYJrgQo1uPOoqL19r0NSTbJhUwTQzgejDQl57axPv3v2jip7PjqkBkBMFj2ngKwJoBmslI/buLM
BwHYwwQoEDOwpp2MV1QvfUE5I3MbW36w8vAnbN9NII9/Y3Xm589+QA6qaIZPXlc3WOlAMF9GVWZ6
6NLoqdMykph66W89z5/tnLwyU4dsIgDEuEh1gBXH3bK3rE9wIC4Y+M5//j/bmYfVq92G1I8aGjye
B4vfUTY1YvuAFnz8bc62AYDgxU8FtujknbWjURm2N69Pc2aJp27K6tIW43wTc1gn0mYmm5NabGGR
BI0sgQJwI+2iJrvqOn3z8VOcmckoNSLqwEYoeJYTtYzc2agTbcq9+ZRgs28PYxo8lXV6NdmXrvPP
Pg24F51tLcy303s68AOJwefP3IH9CfQBHqn7y1oVJDGoYzT07+jBzNlE+/rDKzaRk11sgFvQzGsb
Og2cRSjbZbiQI+tCofrc88ybPyx1JjaOl9yLV53M6JsEeJxMW418nOo7bOyfPv4454a/jj0EwuCs
bn23zVOq3PAJheamLb2aT5W5F1NiDC9oX841gwSFnGxTJRPo9CI+QUBi+R6LjEb4t54PlCg59QD/
/Php1DO7VpZLk905tyeQw05G5UQtHBwLHYAi9E0+Uk0M1irczaIgsLQQa4l8Pe47lk0ltoJyjuKr
bl9/jQnmyAwFrEu2iH+k07yHmBy9TJ1JtV1yiJfsh3dZDz4fCqdkxptKax1Fu+6EuLBAnlmO3zzB
yboPChUlgK1lbtKQGlk+NbrqRnJ+UPVqpauV+/ELO9uaQMqGoZLvc3pm8u1WDs2CzhxWsIqmG2kc
IdGU0FB/J17vwtc51wnYafyzsZOpOR2w71khjckBtVordYIWBKjx+HceSeMiko0hKsqTHUYWxE1t
DbzAQYCZ8KzFIAeuj+69YG9vmBem6PPP9GdrJ8tn11FzLnJam3JzbWqjK6SHQL2w3TzfCDoOdVbH
YXN+O+V4nVkmKfFxLsm3Kyk7yna+jKvywqOcm6fZsf+zlbmvvJpskm6CpGqoXMtFMwBqPxHiZFHq
VfT/5eOcdPECcXQ3ajTUacTcpD8S9StxPBc629mejVIJyDQnaPabb5+GtQ54VavM+4DalfrfNQPy
nWQuKXcR8WxfOHSdfXd/tnbqpUG7ELZ1T2ukrqwG3yYXcnQI6aOL/2XxKeuPPa+myETmJLeTzmCU
cqHJxkhnkFWwfjDkLPPCuzvb3141cdIT6ta35E4a6AmmSuL8zsrbJeyxv9PfMOyy+WRxQ+P/9gtx
nxN63G5knFMPIpBxbuSrQuZUfMkEefbjsMBZLD2wHU6P+T75QZlhsoo2XLkNprEaFSJDVbKP0gur
6fuWqK1Bq2RzwH3vuxIUWTO2HIVsdTJhEFNabuuaG5KyvYk4eH88zb1f6WgKuxhSce3Fqfv27RFj
EZDizWTqSfCGyvEB+YMbKAG5ZIGbEqNc77OoudDo+45Bo9TYDFlGqItW5m2j8WQnRppN7BbiaSWb
j3aeXKckz338aO+HLq0QH8g5kX0jh5K3rcAzQ7Od8r36aFphKeECMF3F8mPYqVQVjAvf7OwzcWym
Iooj+J1yvcRUJny4vNBF4qWC0SQh5i3th9XHD3WmGYVKHgOW2iGixJOH4hYyAYg9pmy01AU77iue
3Cnb7MJENP+Yt2U76u3cnQGMnt0Dp0cGeULhG8ZEo/u1HBtQkuTmkwXh65JK/Nzj4CczbROxvYHa
/u038rMuCRsbjkWa6/e6KJZKL24xt/zlDfAsr9fwQnCOR59yMkcoE5jCxNRSFKRxtbAEGslQEhfW
ozP9Db4sABtkrejBT2WSjRV1xdBMqQvZdSXU/CqV7atuLFcqDJZMz54+7gmXmjt5Jo7WPbxMOXXL
flxzJXEDwtmZbwHsMlxWef31bzQHcQR+D8VqRCJvv1QWkO/RGR3NFdUCwo7rickNQKgnoeVE3A1+
3NyZeQnJCzOggTOC8/5JxwAoFvSVPKcyTakzKP53AYoMed/CFNfhOG7a0dxIUKI+bvXMxPumVfXt
Q7awu6Yxz1IXNcKiCCdUbgPx0aEbp8avgfyX+FGf8pT//cf8Z37kkLxABzf/9R9v/u3fi2F3n/Pr
7+lzffqj3vzk+r9efhsKy/J78/3NvyCAAsN8bJ+r8e65hl778rf447/8d3/zD5jzp7F4/s9//Mjb
rJl/GgC47DUtiq6Dpcbmzf5rxtT/fWr/z6Gtv5//c79YU0L8JuNpQrSnIwLj0MEU9iu4dv6dF/cQ
qUZidpczcv5ATanwpLBsoL21KOdhi2E++oMSPf/WLJcjhpgzrDJn2v7PS7j9NTPy/v4lf+LFJPTn
BIorRJBVJ8g1xujNZuG0HCq1E3joPEAZ1fg7WHj2iu0wQFpt4nyk4tMIuETvRXA/S3qgzfUbtErN
UgOKSFgoCQSTMqIZMraUB5sFh7n8V1f/S/3v3+tcN8Vzdt9Uz8/N4Xvx/0APE0xN/7pvLbg1YPZ7
3bXmP/CrU+n6byx32DiQ+QMrs2b/2a9OpWvgywB3sUqRbfCSa/w/nQpA82+zrdTgtzmXzvcV/+xV
cH9/wwI1lyxmMA6bRvFXutXLreqf3Yp7Vmp4HH1haLFpm2FqbyeoqkSKEsYIRgq/reC5SoQfNoo1
3bVTKN9puDnWXt+S2qorZfdDzmTSg+IivVezWjSrCCziliTXr6SDgM7WAdGQo6EDb+1kJng8bga8
q75L81uvrpDo2CIwD5nieflisgwOcqL2kZkJ4T0kSh8GTqeROlNUWXqVcwvfkqIrORIJZtPSN/Xh
AGrHnpZR4RWHJJYnruxN/b5NYp2gVLyvYRp8Ln05h/oDsGUhJwW0brlUDJfwetwoeW+tYqv3HknK
yH4MdmVcoheo8zry9oUCJUMyjtaYqx9U629faGCnypikhBuHAvDGlLfVjiDfJFqUsC6POdCAn01M
FLIx6axxfdOjTJw93HdT0ukkOWmEwaN1sttlo0ywbMNej8jIHKZdAlUasjMk5ucpDQcFbq2Ors+K
lOgvrVpzp5hlsKQYcIsw377Mm6zXJ25p8hN2ngLp3wCxwxaeSwL8sDKkkPsXLpqXrwbMH5Pdm9Do
t1uP9w2e7N81Tw4Cs08EKhXiXWA3pymEzTpHkKkfRz1eV6YoHH2wdnKrraUgu0qm5DpJ1F3ljY+q
163qGZgZ9xdKxG93rb/+XlyhsCue+WgYdt6+CLWqh56OL5xoAFk6eWm+k+LBu2BeOtsKocRs9nnt
4tRlWEh1WZtUAectZHNVVUq1KrX2Esjj5Th50jOpdrPJB7TGZe9pvVvTYmKAyV0i3cbCSR3mEC1R
qHn+notf7yFoA4VoN7UcH2Wjkh+IVJ0Dygw5+l5pU/l7IAtvFdKChsoTGSqA+ilY2jjbn4mGqom+
mTxlNZG0EazaQCoB9QZ5t5FxTbCvPLSkD98q2pBG8DT94r5DAvylLAJjN4oUG6nwEtival45Zdb2
BMeqdYY+TEm2gzzH+ynRMG21TCMT9qXz/f916x/Ekb8ah/Me7Y8d1by1+89/bLOfefZcv03NePkz
v9Yu2NC/UcvhADpf26MqYUv9a+2yxW/cbIOL4vTzsghRKftjQyR+M7gURtFEtZuCOjrzV0uX/Bsq
KcyeLIMsfNzu/ZWlSzPfTrWcQ1UiO/hBM/tmLmucTLUpnu85+sEgd08b69peSJgupGU5Vo3kcH0Q
gKCtydly6kIPsW+GLQplpexVHZSlbtSrUc0lY8f0Qe5h2OTjuIwHC3Rapo8Q5Y3a0KaFZPlt7zS6
Lk9rGI3eUzDVdYBIvYbo47VEcfb1bHaO8yHFYtmloPK3ltYXUT2tGsKVpW8tVyXFk9kBk16ZMKpU
h5UO0BV3XA1oX+I7gvtkar1mQWVOS2nZCrtoMT//tAmVtk0+zc8hIxykhqwiWZAy6963vOjB68D5
PxXYdvLpQEyFku59go6nh4B4X+kes6psuCkFwGNrs2pGK50dLv+N0GxfcLhTK012sr6T072qRbIB
3ThWMkMs1SI14oOS0ta90FrVdEKCAKqlXMrzH4lDY0z3xIRkco3pO2KF9aRAV7/2ZtTnR/6a/ApK
gUjfx3pJhK4eV2p8IGJPrr4AXiqsfZWbvn7v4Sj/2tYSodqxUXRh5bD9BkmINC4imo989r591iDe
5YcmzBQtA/XZJN4WuxTpjaKpQnkls2L4K0Bl8XDUUnTLT+SD5/mNxspRHEgqVgicIE1deWwr4T+W
OojE20Cu9WbTBL1Wr4toEPXaw7zPgUbNiEqa+Jd9KVQj2oPVG9GY9x1vNU3HpL9BuRpFz4Qnyfph
UpimXBAf+TDH3GXGV+I7eum+93SjfCISWIlvRJRkttvnfMl9b04+6Km2iNI1gVa9B6LcKx8CPw/S
bdJpzP15XIAsRBuvxuEizEORETDekveCfaUQ10IuxxambsG3znzZiH9qCLi1q6AFxfyd9xxMxzow
mpcPW+NfWCQFGTgPrVVj7yIaM03qr5Xut4a3gA5IR4tjHRwDOj+5yG/SqJhULGaGHWwAddsRmhzW
RhxwTeAtREB2JJMxozzdJ1bMG4dHXWvLXA2S4NavyYNddlmeBSQlMBacZjDtG0TQXbaPfYR3Dicl
cgxlNU0e5Y6wF753RlokADMtQwMUNwwoK5KarUFuXgskjJThZwDvtNfxtZu7whKwW7O66pSlJMf2
Y+rFeesCd7bXChjY4CCTkIs4fQiCYkOoXqcAiAxS3VWaic+svvwTGEo6PUQia/SfI9mN10Oli/jw
6y+d1QQhuy3LdXyY5eOGmwzlhAyhVQMU5Ek83mLPloojbHa+gmzAFcO+MYC9Qb8+8OI6eWqflZce
6attn+0nz/TKr3kVRwM2lYTsAPDBcNkzsx+NnRGNvfStjoPwZ45r2QaA7+vRXUaKmxY4rQglRXOM
jC3Z3icwdTjSlCq2Y9kV4QpTBTdjQaFNhFjinXc0haiKZdOoY8zfatQS11JiX15FcZ8bc2aJZPpb
Uq+j6eHXk8aDng5H7O1a+VQQDkT/xwoi7/KxkVepH9Xyt84KJxXPheh7FzcBr0rXUp7di2W+TJQ3
Urgkw8/TULagGHQJXWzkL0PT1Z8rACj4iGWDyi9hmvGeKCEkFmaeMRNZhR+029BvtfiQak0+7OpE
b+xPOZK3YGWqndxsS1/rjrIX1pBKyTVCMywQyB0VZTJ5O0Qn6P26jW0rX4dEFhlEhTAhryVvUhiB
IQebbSvFhcfA72LX82ziF4nanNpbGPQ/p0LNg7uwzKNp13aUpBakCZf1xhZYJko8M5rbq8rYO2rC
gDwo9iSVd6Puh8H3dtICxQWw7gMAalXlO3LEBAkv9vdsOCYRT7UlNYi+jJ2EeVTv7ZHB00StGHZ6
L8IW40sRZPxsIp0rJ8t8BVuMSEeFiVgZSyl4GICZGUQWwkS77kzk3j7cVjOzfMJdWt+/jaqu7a7m
gNuJuFRCMGhY04aOIntaZ4RPesaswo7Aql758agZbtgmfB+iPYZqZWCQGFapZA6aU4UjuGKnjwmO
vAnNhn/6iRQyv2PPUkukwr4ireiShk2SWV1/xoTA4Uxvimz96z8vx16v179G2ViN9A6lJwL8PhxQ
uu1/jbuGCXDcYCcK4bOOQ2Ifyaw38Txpopk+R6Vai2WRFE17PSLIko9tQmzEMiaonSiaOuTnMYM0
A/J7z2sIe1gWdsgo9S3iFqRlKw+ddbTnveZXqklmejNlMLIPcm+lJB4kRsidVKHpobcJ9I4Iba5d
Sr7Pr8HfxUXH0pe//MRygsa6/fX/66YAujSyqrOkxuiXnSkk6YYtNAioK+T9TXD4NV0lLwtfYlvx
9PBrmPidxxI8GLWgqjqW2TyghziyfMlJarPExpz7HVFaF45UL7v5V7t9AwSDgr4Mczh8OhAD8+bp
1Rmuss0xpQ5qbFtfox9Ostz1j7oxIyvyqmjpRb7IDmHg5T6J1Elk7YLSHHpyx2xyVOZ0EwVXYDKJ
FT6mT4XWijn0svRiaW36U5nf6GUjTQ9EzBT12sIsUq9liTzR1izl7Fs8QoxTCZmHdZM3U74Pw4zF
lUuqKtAcyFem9qNIRg0ipyVLHb6WebF4tZs9c6p8IXu+egUmVDkKZlRf0ERzr/oiynj1CuowIE68
lVScKPNPj3JCwXa+UhTtjW51s8FKEmG8MADWsCWqRZjv2Isl34hpSOOVykkeHkEUt9zPv8wirDxR
gu8dCOGxGJTqPjbwAi7plkxeZizHjP2ILITRqfuheNLaqip2iVczJaUd0TkHrSaeF4dUNgzsOYT8
naR6mv61/QCTmU03Uzrk5boKUabfNwk+CLxUcjdeUP6e6FHIJsRK/0LJRF3DnYx2crAtB9FwrRSY
+1KTJKrTxqC5IOatYHD8PteUjRJ2sXKjDgrTLTm3inldmwHxylE1ysq6xiHJ/irSC3NJYaloCI63
JPYVUjtaxhWhdJzU0TrAi0eGEOhfJZXMI2fsBu4c9cwCB1IR98VOu8vxBKWekmn7JqKBq9Es1R33
BY261/20h+1bi/biTTJbZfr/n50D2A1VXuocM32QUUJ99+34yCbfS8gOS/ZBTb68G8h9EWPj0Yfo
Dh1PRdY7Z3V/Qa3LpoKagOFx58BO+GTEGOkPIVYVbenzVcNVktYdm3MlV1DpwJImdq2MDTZWHTOw
CTXdzJtqVUS2yJ2qV4IDrs3WAFKjN+1TwT2j/UWKGnzUfduQiGvDJ9kxuU73BNiJLclMPwui1del
SK5DKGOr0UbcFenx3RBOX0THrNywEVmwOjQ4GcBKN+JayfPHZNKYvA3JwSqzVuNgnafhLQvNYjBj
QrSthOJR2VwnpXQkTeeoxeOur9ViTuMVi9S3j/IQWQdGPpsAG0MGSJRuMXljvGPqrOq7SFbqYYXJ
4s7zcBN3RC/vPFb8hcjI1crUHuSqFXdHjFFborq2WWZ8M4r+oc7TwfGGYVxZvnKn6N1BQgToCBXf
lWQQ+ExCULKQ9UZ3AsWon6leYuvqAcsYy16d/NvEy7rmB0JnEV2TeYbk/9c+XvEtq7lPi/K6ymI8
CYbYZENyIKXs1sx0Eq+kg54FNxCwpUWoga4tivGpreI9Tjsw2bb1HA329zozqmNZJ4MrKj0kcrYn
mrgF1OJrLeK9EbcszRVc5TSf5bIflmQvLTstvg060m6m8DYJ8p/aaBUOkBeyjRPtUxV0i1LhVGr0
wR70wc7qy1vJs9HBJ+1OVUh4HrroB1oGdyjn8OMoW2tUJx21Lq/ZrV2H4J+cMTZv/WH8ZkjG/TCF
9b4wAXHl/mQtOKFpD3FbP1t9vJvQ38OazLoVmckPll3/LtdJvZqC9qfvV59VXM6LVpPIlh/631Vv
OpIczgdJrCPa+F3c2qsgyb17GPG3BJZ+MZtsFqq1nVPig+rFpC6jsuyalWSrYYIxmu0cMU2K5LDK
XUOUceXI3NdC/okcobtiY95RpIz0RdL0B79FDK9Hh6Agty6qvWlpNtqwBFRGOKNpfo90qptJcSxj
7V7E3n9zdmZNchpRm/5FRLAvt7VX9aZuqbX4JsNtW+yQkEACv34eCs/YXY5Rzzc3DoUsqVmSzHPe
8y7fiQWLqPZRkZtIuhDb2dVwGGEdm8a4WMCjW092GpbjWy4aO2Vpt8Q09gqNKiFj9Uy5iy2E2ArG
wuK+RrgYXUbMwoInlH+EKIupS+/dCEfER+Lo0I9x7i26MuoXQoTyDI22TUhbG3sd5nQWMX7tQTpd
RzJ6mT2U8RwTxSc6X3xweF1TPf7ZnxafFXz2lgm2g6s6qN0NuBG3jVuhBEbKk0kK8rGH8/4cYaNf
b8izitr9EpxrP9WpOQjkgGUuzw2b/QtFuPNjsJHb7/LOcdQ2pQnNP0Asr+zrf64u9OHkImgCGcW+
mxiV/1QXmWW2BhrGM2ZwQfhqGlPVcaTN0/g6zRrwtlBoWF8qNx+yJWatMdo9MZouFO5ZWvafRAg6
X1WGAuOCxDYNv5d+rF25zbRFk3LnIV2cNg1utCZGc6pVD4q8b+LlXQLJNs21RWmkk0zu/wz55r44
GxE1MLPDmgji6c2pQInvYzJHz+GClz54BAkFFzK7Wv+iGBboVzFEnf3BaXwz2+NpXkcFUDCo0yKm
/Td4O1LuxPUyzIj6yrC93wlTEpIjcwj9C2Z/SXUCmDHOZc9ZuZ+S2QwPqksV57LS3nlIyrrbqGjK
jowAoSSYvT3smqp29F2NrN19MAQTlw/W5/tx+nLJnkcFgeeQ6WB+dltbBX6JuWqdx4t0n9o4gjBF
G+jjDrgPg8RMDmBz5a4putY+koqWfGLIhN/irys8QMd3p/hyGZgM8LFwBRR7/3lyeeA2vC/LPHvZ
BGJjEZMZ7ZIJI9RzPVX+8NLWRex/V1VlTshrG7g9F+ieLCJJT+KelFMo+ymbx7mmH1E5fa1Mh4j3
TD6oOKxfl5GK2fPRtgY0NaB2leb/VFWTkn0RJhFn3vJnMwsF036Mesix1LoEV4KPBhHolGCV91bP
V0xB6LmnNsr4CVUe++a55yNCE7ukrYY1iW6fnMjw7c/LjRvHLLHz+g8i9PQnHkJvfxKT2Yr9ep2x
HPmpcdjF4yt5GfxaOeUYf6Zx9dTWcaT5bXT9ftz0opH1XWmnbv86jeR37NdbiBXd4quF8D/7iZi7
40Ntfbf0LuxIoeaEMHOx93MK40+tOxrF74Um/Xeb9YlKHgyVVRsV05AdYo9i50X6i758JJdSLLFE
1lGmLcmr26osg/pg5sOcPygOVQMHTCpAk/OmVPURUwuey+STkr230Z3bT7K3eI7ZIOb2GJE5a4EN
idH8xLKCZrzueq2fcteQG2eaZ41UB5VwoNnmrNGIvO8xNJL8wYiawUw2LuvmPiJMfjzWlTFMdNap
M3GzqYc/z4MX9bwSbAZYDUYVG95e+2Xuf+ebb6yNY/t87lkQxxkYMHql71HV9OIwI0to9yHdEP5l
1y0h7GNuoSP4ezrQKpvFVljxKA4VGmn/0hqcI0/r37XD2htenAElP8UVXgBPWF7y+oqOAS3hC8ur
xCCYvXIUA893DEaWSxTOov0e1Th/Hkqra9CQOyLu6nNeCEue6utTI7+Ti4PMLLOfeuxjg8yZObH3
FlL27GcXSzNjbXL3u54Jozg0DeZWOAiAGsHSMzlHX0y8f4lhd5M4fUgQfAuKNDuLjnNUusERZuSQ
3ymohP0lDP1efbbKwJy+EGdcjT+0JCR4S8dONVU2Ltx1MxPOZ1GoERNi0PNzRSjw85jFHgme64uO
R0CCgxECQpwcwfqrSVcjWpE5WKCaB4f0Oeerk7d5EO55YX3ykEQKr4u8w3wMoAoX7+ynT7tKIKA1
2vqcz4NfPSTIDfHPC6jw+UMVY68LveAQPMVJKvJ9VTmlubMCiaOQXZEDtayAsT2JJsD+HODRQIOf
VtF0NMKkyvftOKbtqewBMj+39M/8yIAYUCaiSgftpk6IenrzCiqvk3l9gQVLTYDbKJOdg9EZb3zm
mspu40WNXDwmbXJ6SMzUFZs32GX3rQqZkO9QkGRd9sFufU2aeXdeLwc2Os/FsRXF+e1EFzmwDJkk
O2c6/egt7N0MK5Is6E610wVbmg0KGIdkO7FRDQLFcxUM4/clRLKgvsfjnjQvU1tHMPl0gT5pNGoy
cI3Xyg7dcTc2I3OQBcksL5PDd/NS4XeQvxjKypvtLNVYHNH8T8OTU/YFicFtNffbYLCiP9wGKyWi
VjuV/JiTWKbkjY9G5WML1g0zVj+lly2WD+60M/vIEltc4WkuGnseIS0MXqnMxyRJmTlKgZfIS1HZ
I1muLOfqLGU5TvcFTuH+ReIYLre0iaj62jhtttSqA+nSYe0/Fm0m/eOvj6arcuTfTxw3dqZc7PCL
FI9shlv8xdZOH+TCumgDNOo8dzlC/4bOeAZVrPNvY5hr09uYchTdWU/kVrLZ2PNDK3Xfp5t6bkPN
8vXZJLBZ6e9LZgPmJnGqvD8oDLMvAQX7vJcMr8WWUib9DR9L1o+WNXjDsB43jJCaN4WME+zJCycd
HudBWd+tPqQ7ra6YRAR8mj/ACUrdJ78csi82CQE1HSXGBPQ4HYjjXpJy2xET3fe/GUUyiT9z1QWQ
L7Tu1JPKy/ojFsWNFdfieYqBGqb2SMzhwPAT39dh1JMzyAS1F5bebKsWBVLzVjqaDTvxaz5mzxkN
7/uYZEypksGP69eYT9Z6C4qIna4qR/7Wr9/oTc0LL3+ROUQoEqkRoXOFt7Xh0Fmy77rxQCB84J4y
aPD+pdZFqx8qV07JCetOx6/+PswiE0vWt3n2RXw0dGrbJ61xFz3AUPbcrfLHJHgx3Kr/jgV8B7dh
MBxx8t3M7Y5GvBxfA+kq2asFWku4bSR9/RjX8/SRqv1KIv1nnS53Ba+Mde/Cb6DluFXamG3adkEY
6wMe8WA9c+aFeofIPmN7BCFpfujEANsjBHZMXsivzoKtF8Ma+D0r5iweN0NeGFZC/rsV+adySi1/
M/sjM4H1QCY8nUUZBMr5a4pIDK02AbK05n5KW8Bb0r2ouBJpVhEGDLnVnKx5ntsHYfRW/E0qVSuS
iEEuj56LrdX512/0RpHOvSN+R4uzRC1hOEHt/X6VocmqLQtBwWF2KyZWeU4bdpk1RNiT63VNsemv
BQ4Zx5QIVpAzhNFqsMtwM9WB+5GAYpGXvHsTFHULFXbhDHo0VTdUrKBXURNL6uVw6s36K2U3ZFij
cDmnyWbjkEwKILJzXmbGsFXs2H8z+P7vHMP3A3WeB2cExpHwweHHck7c9CE2AD+ilYqkur6rmi05
xqzXRGnzqcpS5A91qEN1CXvNmbqC/dRV9qfSiwbxYtXuXH4gZr2ypd49k4BsG5xiObh4NhicvX9D
geiTSZPKesR9BLOYKENFt8ldNT83Exnh5CrOjQJYSGNs5ifXO65IrQOeXJAQg3cvQbiYhB3Q+WEn
RONuiGPW4hW0I5HB2XYqS439GGJsch6rTtI1ZKZ5rCRN6TZGrmWepDv6Dc48XUC2gAl4flSdSA5t
XGBN9MGCXB7wP7dLO0NLRVIhNFPueaG1vr9dyp4AA6uqukT+5BwltmPFhaFv9kWZli5eA6Kcd66u
dbKfoypNT4wHY+vRrRReUzbBw9XLWjJKa8jsF8gT+ok6j8X76+t8v1KXy6Tlc1io9nJg/ie9i3lD
aTtFUl1cizj3jJJm+RlWRnzMPrWdtNw6SVFNT13b0Bn8vwAQNwcESxXHYlwkbMi/iyH89dP+F7bf
BVLlTBt54VNAgzcZ0XIhlB4GhY2ZEIAw0vb8mG3Cqjf0jWX3sDYZKQbqxmWOSZP+H4YNLN8PrJbF
2JjemHyU2+8nKyFVBBZBluscvJgS9qysDJmKJVnNTrfOSYie7+I/RDXpckNwNNwqODhqvrchUjBu
+/W7ugWSuChIPJQgnPVoD+mW36+pjojlzLJwMGxzktr/6I2iav9sEr2MRcuoiAl2YkC3dTxhm5+E
MwTZSbizU92XVWG6RyXtSp8jt+cQaK+w/wfXt2xr/6z560PDT9RnCMGZatu3R701WKaGm5kfzTJy
1ZcuIB8EJkRNjAbIpyejDU27rb54k+Oly0yqC4PnBibrdBd4Y8DK//UF3UwGlguCXo0ThIXV8SI2
W1b/v5ZWZtMJaDgFxyofSnXpIvC9c2lnPm+xJl3hnFVGOR6iuuK9or0rxuc6b3g8aC6HFgOhvobh
I1WS7kqyLvo9Lfbob2tbzyc1EpGxk8HETDAqa5zvKzza4gO2b8h8cbpgzBA3XUBzndhmOZ9lbrjl
nzUVwfCByczN6ccTh0weok6gI2DPp6R5f59Ck+MzEANzSPyGvoUz33aOlRJt+tJTL1jbIoUS8BD4
yQB2m7WWuhv8Ij3LgPbvo0yhWzyJiyE6Fbd7BzshymX7/cX4wutl7EdkleuKvshz8sFWO0eF9sFW
jvVolAUQNtCLM51Sio3qhbq17z+yHbiq5P9ZjQiNF7sd6NoU76gVWZDvr6OX4eyXceMddFkZP01B
ysq+8WT5ZONl6m2biQnX0e+9pHpyXMwRR5TcdQX7sY3GYr7rvJjhujAVS4YBEudkYOilABolbzyj
QoUyoWbnEWXI1D8Iq8zUYzt5ffW5JD2wcXaUut70GE2ykW9wKCr5Adh4+6A5X1ysH7DZMn2X2dxN
zaMTL2kTctgvMZyl+TGHWZydddQuw5bG+jOKjcjfxsvheOolvgmnWAJvvfz6G/tvd4RZMMAhJr9M
IanBbrqjjEBCZmJGfG/MYdE+VkmAo2dDFBhZrVqaYiNKLxx+81wClZ4JTR7hTZhpmhl/NhXmFpvC
GPBlTPw29zA81AsNqYVQf4yuBWVRSBpJ5s8ZBvY20UjTqUL+Vm8AgD5jPVl7P0Sn5g1qP2Lc/XIW
vNmBRm6fFq5rMK2ViX0ZZitiOh8gqz9nYRhlB+XW03ccu00+WBuodqfb/tNgqUCfO88wqx3aVL4Y
2vuFNbeEAaPNCHn9v35619Cafy9SdAE0R1RpgLCLFOCmKpKhr2a/m6M7Hx9tmDhp0Zf3cCTb/GyN
fgrtpo9eYOCF1s7OGvGl6SB4bmHoB/X9gL3daYL3DS7xwWXdVi9XucLS9UB+ZwO99dDJJ4+P2AnE
nWMEICQKe4d6W9VADFso8SkxU0XWd2/Qkor4uTKkD8snk84Xpx95Rm4c9ICwgciD7oE3U7qHXs80
fGHjdWAsv75Yf3lG758hRQPOH1AEIhPH55vvAIemIW+nvLnXYuyzr2oGHIJbMiyyhVjTeN9L6XNZ
K3cgR5SjDnM0SqQOGTP7le6xorrM8DlM86qgqV7rz3hyacKt2KoXY8tldmw4Vjahwq6C9uhMSV48
QnlssZbUMMtPfZJqvYOT2cxbFzJ2AyTDJ3mMCao0trWyLj0ctXy/hJUPZ4+rk/fKcerkYGJJ1i81
4TD9pU00Blhv2s5fFSdcv5vtcP7K19SKe8dXWbNLjILrElHX6XNdx0a37StmHOcpn/3pOI+RmWKh
hhvXNjZdrTdZpUdCvoyA5GKRltjO+gZo79aJquQus90Cz9GMjxDlR2KYD2R80h1tbLNR/b2n7djY
zmnIJghhh2eTZsjzPsBZbk6x5bSGyRDwEh1ic1BH3ZxiaU6AlMghdtXLqfLI3p7wNWpw9Sd0jHa5
J4WiiX9feUANf8Qnh8Fle3boTP9/qi0qY+fKjHaCpah5f360NSRZfNWyYxo6vLCJ1Ex5kLpyAJrD
dthiYayVZF5biCDYNleAxp857h4aYXFVK1tnJQ3NIRFzH0zursyOf697NNl4PhKEGyz7B3Ts9xco
GYqUUZmDVlhxMLxoVEjB1qzD2NmnTl2HG59UCSCHmClsR8w0lmLHdeCQydAZXphSCP+SMY+MMUlP
2wAyMLRA9+Qpi06V+63ExvUap3mLs6hA0eL5U3zfJ54ld6KLldzYfcEApiVfQBAoOuG7HTK11QdH
O4XYr9hNWxWGcQ5yFeeP//srMzO1R1re2Z/jMRw+8k/ki73ZEnxoIIxbYZXby6ZwG6k2q8BwnSQX
x6kjj+QrZnWOOIL5GN9M1fKFN2EBjajRbuKebJlm8SM8Cn7HnHpetX/F6nqdlgK2QeKXn6qGr24H
C6J7qIZIps0y4onLrTsmUC9SOCAYXGJFXZzXiaYnHO2dejGClSg7Vm/D3LvOvvZE+LwyCOtZUnOu
ZKkU012Au+v3NbqTN72IucNBm1/Gau9Js/5RmykcNleHXF7eC07JldBTGxHkVw4J2pN1Z6P15YXB
fOR3XAFu+mYrUw/uJotzjAghB+a9e2gGatK7YGw42PC45pCjOefDBgjq8h84OwPYQyXi35BaGQtz
VQxm89aYYaAOFX60oEJkns9fRdiH+q40hQofCyuAgj1CpGUOVA98nzRGDBPXHwMsycYL7oFNcpZB
Btab8sqoSuoAvpHJ4E796BwJIW2KS0r0tSxft2SYXfzlSvZJAtn9ykuNCDDL9yvWBTFt7P8yrhxe
SG6N+iHsjvesZQIdltxbCooiSfgqTdAz7K9Rm5XV3fqTsbnOSAhI3Glki2yuDPKVzLou196IuC1A
2kxdylDIJt9OhpuaKfBZZ1vHoUNWetRBwxOV9sztgapwaZYzJDDS83TCoeHKy42Ib6y3TVjp5Bke
BQbKdERa8ZnpMs/Dre924/BUxF0jnwe7YpuvOoIr91JPAW7qlHnLYrYl8NvO40CEYxTn42z/LC0o
eK8FrjfBLgkghJ99kbJUgnU/wu+neTBzj6e6G4O6CL5JT+AHXyc1KH1iGANHieTU2/H2e//eIe0Z
wRp0vFDtycsq7GETxCUk3LU9yhvBcQgDn8ca9rVUP9YnNbjVUjNjGF9u+3JYuODoG36khuN0b0kY
eN/dXmU9+jfLgWY1z7yQxp74t6pacbnq2qD5VrpQK+cKF1ZaK6tigWuVwNgJRxyMXxo/aJWPuLzU
+8q3gZEI7I4YrZd9TJNudApyOiMKhSp8zPiqlT/xwQSylD/iUcuTEwRm8mldLYJZcPgIMin/MKls
2qeu6TTAkj2J4XNV6FL9QJq3FK3ltVqwBfdyN482OSBb1wi49sEwLePPKtPeFjPyPP0at4YJHiBN
XW0ibIfFSQs/i7dCa8zULcfoq0swUPntYl223l6GgU6PVTHzAf69Qw62w9vzPYXnP6mdXXmSdhzY
X0YBZHaQV9r2WLU5X4NqEp6Ted09AtEuH8i6htFacPOxXmrqJGPsg2Uzkj/3a2kxVm4HYX0CMKB4
Jo8hmb7oirX0HBcxdKWtFzrk4nR5XLz68zTEz5bWg9/unJwF+xaY/jhtWSWe+3OdQMDg9cQmrCZg
dL8IQePCiFYb/i/r5LrZIugpPJ7rUr6GLS3U+vDcFPximyaxNbI3NPCva1eBQkfxsFDCKXQTWtY5
MU5iaLBBJJWFzQpnckc8Mjkag2c9wna/S3y3dUCKOC2TbeZE9fgb6HxQ94SQInj6Vl73rKD1/JbS
EA6b3jjaZ8fxo8qYHx3+XZInpC0ps66klPwqy0j73gof4GHXf0wc8fUDBh9w8jDV7HdCWONwokRY
Vqu2W1pY6UZj3m9zCJHJyedz8C6A7mgFUeflylUbS6kp3UZFx84at4VXHmnievM+yFsDH6mhb8Yj
DH5fHX3yVKs7ivCyPkVTNxdsHEHSeMS+ISttG3uAPRW4Trtb95yiV8sW6DksolWiA1lBmA9e2rRy
D04yYfTJUfAburEJdLToo/nPNChLa9wo6P4j7tRBZ25C9tiClnIuGxxdIW5vxs4t9TEfrMw+umj3
AEZCs3a31gwDcTdCOXNOQCtAxqlLL4VjuKzK4R4rUCs9Oi7fwt3kiQV/mEZWqmVnWX+23SbjlEib
rGCMn5lymcCOk3k0wf8Sd+PyVjA9dVqn+jYozsb9hH/7j5Icv2RneYPRnWDzpbBTunkYkCx12bjt
p9hjxWO2MZDZmkoyDK6MYDubyKsfGuhCIdXKshv4acUxyTq+HpP8J3Qtq96LqSrtN0gcy2e07PHj
M6ROp/6Woujsj7PBsBlmfdB7drwrcJMPngvVu6J6BHNGUGSWyVx/QhvQBC/YpyzvQszLWZZbDO02
EEDicTqE8PDRBRD3k4c/A1Prudg6HULdz/R47CiJBZqwTYK+tL3tZKmZ3KaGleAcxuuxCrzPn1rL
lLWEIKiZL22VqWhTLlfPRm4+Yl7fDc9xzuZ1KBsvd18Gjk332IRt+0E9+t9elsMfDxDLZ+ixzGNu
pL+9tH3T8UVzWekSywSsvO8kfPlNM/ljeKiNRnQHUhA7pqIjJ/1GV2OXHJhnV92xDuuo282tS5fx
6w7R+k+H6MLxAhq+zoaAAm86RGo9xHYooGBEOqMgO3BUQ/SpcGL5XIcDJ6vOaBQvsax/T+wwl1s6
Q3uADSS196YHCT1ym0do2o4o3RDj/fry7P9eHiI9jIaZGFC0oud9X8jrzip0DixxccrU2ZdhZ1Z3
obaDfBMYCtvvqRZ0FZ0dzGoDYUI/EuI5Ep7j+x0sslZ40X3sxpF9X6aNHEl3YapxVhX+XoRv9sLx
924LRvgQVZIVt1l57Bw583w/2452D3EniuDLlItefDQHWZq2f5oUmjowFDxvHPzrGIXB339/b24K
LaWb2+zUQeiSL24snP6+JRGi3FTNlOV39OYR7heNcrrfhIpSki2cSRaPE9tz8WVs7Sn7vWn7MtyT
4DmAHqykrwRX5q9GDBx77BcmwgeQ6o34nxrQBlPhkwdwt+Fu3tLqvdmRaBEG+xL6mq94sOqyvETN
clqmNf4EM6Ei3WWdCMBuoejDIYFyximzMDhXRVO/tkwFxmMUprZxVzLz9M5wbSiH53Aqgt3oOV17
0hz6+XNmNzL/XBRh/VuFh2X8wc3cDnlgP8Kq8/EdYR6IkvemsXb80kyzABJhcW3vVpB4lBrnQn/u
Q+OJoTuwcYGawdvX6Nf6Dyyjrj7Z/6wCPjjUw3TTHgRY22N+fAPEN22XdEismjs9teWflI3Z+Dm1
EZXumBI331eeURg2OOitIEulu9m/h0URDw/jVcekTZJtcQssmuxs0jRCIL8CKWsPwchyefgAoijh
wpp5vQMrJ78bpTRdgo35Ss5dGrX2me6kKV4N/u4RAYQ9PaIZBiXNzO+zxCu43kgD/e5Z6C7rMIyj
PtyGHSOyXdtQ1322DelKtbEtphfpdtXgKtlX0V3ojL21tUkucg7WmBr5ppMxVhr14HjM11pGAKmI
m/Do5VPh95AQdUIS+3XjVtm4CFempVpNhKB/6jo677eU8yjaioy5/UM4T85fpSjTaO84fYVErkC8
s6czp4dbO0NT5HSJ4irk09c2rL5iqfUV/3JkzOprUVNWP7KoVZCxr2IYx8w4lm2EAQjukLTM2caC
stLfNTYavU0fDcl8WhrQb8HgtjiuzzHkQWcyydBlVDdMb34KHRLJXusn33qGTd/BA3R9YBelaSPJ
PTG2cSDN5s6Pu8gAJNCZme/dbu6Tl/U6hZKcaLPjF9lxNIyg2MthIi4pJdqUVkFNeeRVO6sf6/7J
bydbfbRPvR+YMy1gSrswqtwFjGWcevONlCWZOUZkzseQbF7kuH5BB5c2VpGc6Vua9DdeNZV35U/Y
7RCr7gYvHTkX84GE3ibeBTROv//6WLhaCf/7o/FggqKF59Rymfz9B1lvsWGUicqC46QzVsQ6TjHr
Log/CSDX/LUuyizPNoOWrrkfIFGTFKWogkVKAlbfuYVzasZ+AIqtkfSAxF/ZrYPEbPziDQ2zgJU6
y+xwbqtNE/ewSFeCwliNMTLEldoWj5Swp/nKBh+iknY1akfNkBZKC/BPcKXRRjQA+MdOCw1k/UEr
d7PrU/aWlq0dPfSVzLPCAX5cQv7psJb0LxqGBmvJnrpoi1bcFLuVWdkO4wS4DREKjqh3/QsrDXBQ
vZ9/8oQSzj2qyj57qe0sTD6h6BDoVaRq5MNcpFA6V9TeEFQtJ28coG6uc/UEM20Y7n28UGW8ZMY7
o+3rTNyTawBBw3eQKxyKKAEh+/VrtW+mpGC2gcMSw/AA445FzPb+RIRaN1se7Bre1UKoyQ2Tw700
6QQfXHtE/s4wp0kv0xihxZJtj72nLworPMuu1RAxr43MbCNpeKTEhX5bWa13JxtBrejPbZttIEpz
1m5Q8Rj1T0SrOYTcnAifj8I//8t2X5hdy5myDKCYjy4w3L/mqz2y1jL1p+FcdzU4pNm34cvoj5Ic
vwr2Hoh7n9e4DJkloU3l+JcxunTrbTc23ZY8qQKFJsj9Lu8DvJBFKbvsVFLf9Id5Dop6NxmOURsf
jAveFyQwHnj0GD9aHOqQ0OGjvL/mMl7AOn/wzvVojD9Sc841zabF0EwKJ5uB+uHsb+BTd4sJ2f8x
k/q0frn/9sbxbs9hfio1v83mgOEGFcbNjw7tOcsn2DrnlaUJlbfBoHESfwDBDuOGZyjfmrxIUyIx
kWIgFolfhIPPwiajZbXIVoXvspdE+jB4UNra1kONQKBefqNLk9r9VA9z0O+7KorInSoL3BlTnVSb
FhVQdu+MicNWMJVOelFuUHjptk87zqxSD7omDHdI9EtmuMOLXwdOtwkARdodVNfuczwMIdIxr0f+
HTC+R8Th9s8D4a+/d7ky07M9TN5hbM2KHryyCTYzaEeLXZ7UwCQZdoQ4TAVt+cWvEgRUEPPmdtNO
fUlWYuI1D1owiL5QeUOAtDA0OLvkWrZbMY+i36HYIT0P64fhLSyi/hy0sv3t16/Gcpav7t+b7VJ9
ExzAili4/Jhovl8W8PliI+6K5JKlAzuYSZekaLh7gKLJKSdkzWPMByYrdOwkFwZd88gDB5eB71GM
28ltnCdZxB4POLFmky6dRb73EUshtLNK4Z3sSHrWDmqnrk+tnp/chUZ9yeCwZkd8c/CSqJoRwyuc
RCJcv2vwOY3UQT16TPiQyujIBJ9rrfYbZuo+hYrPu82PhVsUr5OCkHyxq6iX9449vMZjE//gfFFE
RmRMs7/BYGS9IPQP9H3nJ9OdO5RQhKM5gToLt151+9YqguFURfOoN24us8+dxrps64MfhDvIZNxO
YlIwgFhwgVnX+uWOXJGuP4QczmKDXt+uUHWh3982rkkM3eKSWMRGook4FIFDu+cq3/saMwwUj7Rd
oJhWxhz+nFjVgGorNEPSOvvStA9xzeoReTp3ex3jmXDXcpL1B92YTb2zS76Pc51GHTmLdZ3tCoNK
Y5t0CZ9KbzRd9hnKxQL/6gHfZLwoEPoVDY7QO/Iikz9Cu8weq0lMxaeWo89msFRA5p1R8J39VBTP
VpSgcGmc1gWbmMsQ4grY9p+rSJggw0ifDH4Xvz4T2OHZykPwrBWiBkAi5AuPXkw3UL0F7bl0xiJ+
WHHvisDW5t53vPZv6D/20d48TX5BsQexosfCA67exhSR/EkFGxv7oodLdu7azDghxvC7JxWUuCkF
va8PtRJuvHGNqp7O/lDoT0bG3G6bDpRom7wMB30QHR5MJzGxJT7UVKU7B4J/ieaumV67CpvMDbyW
adr++nu6YftR8DMVpafFDnlxVf3PLuvoxFVjKdyLkw0UUgIxPyBZ2tlgxVGWCWaOftamzyuzYp1c
OFfzmdXoRl7HI+YIO/xeunX3KTPHLn4BSyMzpu6mxPkSw+/AY2qsy57kCn/qDzCNlPzhjlYTvNZl
Ng/fhyDHABxFMPwETBYoK3WguWe227E+/vqeb2dO3PLiLEalhu4M1ufNDgINlm2N6vKCfgvBXNCx
DT7MlNX6lXOdjuTXP+6GN7fwW+yFwI2WkZ/KP32DGvQS3cowZuIA06hKX2SDmwi+SVasXuVges0B
4qDQr2sltRY9eaHS7kumZNs8tZ0/jR9sozfEaq5pcYwOyZIwqQYITLo54QYjHPqp8zN4F/isHSSM
J7EpS4XfMZPK9pnZQ8WMEtz2L59Zum1vR2rX/FDjxWF/p0dw4p+RyrvyYa3b4quOawpUHhz6lCnw
tnbyHAOoplDRZmVX45tA4amhxlMqDkaUUbd+8KhvXy1WbmawOFLjCkrxcGvv3bWtcgxYJ8dVHOcH
hvxBvCazjiaUvOVukFJd6iBP7b8Z+RlID6Mw1TIoA50In7IwktNlSmhEjtNIw49UbPHG+eBKFyTr
38cYVwqTkwSMgME1lgk3i6JN4LkycKgxTZ7Lct8lBs5DdYhLxQ+DwyFhcu+rbleD3QZHxD9DgTZ2
MNWzYMAbb+TgWneqpD3i8pA7H1WBh3SQF3YNOo8b0BPuQPgxZf3IV23n3sfLms/l5h6gB3PpkJqI
V7LY82+qStWNE/oEIz7DsQiLaduUVj1YTBHNIo+37iLEfyGGj8qcC9UgQiveqLOAkh1T2IXplC1K
21USqG2HSn/9GNoKotmTEbNN/pRzSwNScvS+5cGYykfeUPjZdaymOXN+Oj9yxMQhPy+nPs9nZ8jP
NqMbjLeuHNlcmJb4PGZD2z3WQG4IeKmR3VM0uPK3FEawv4cwkPe79VoSP4IMhzcU6qIVgJk9A+0B
Cxn1A3Q591GZcxzQki2XlcKUHF5yuyvlTjbUi/swwbhnN3tR0m60Np3u2cDwQ+2hLLEC+Yio28S1
BzPnhKsJAowx/wqE7xg/s3meyFvmv+lnxnV4R62Xk+f+JF79Ll56nbyEIy4if3miqyhu7fWmPuEB
CMNBxYc753iaY7eJNHpr06u/IgUd85fAGDGqIYYTDu/e87FM+7nueSsdP2jsQO/bmRs+KLMzrO9m
H7rVzzxZdC7rK1uB39ZjIAFRsWXZMY7qokuUQWO7DIMh9JeyGcXrKkEuvYmWscISyH6C7UZzqaZ5
RNRZpUwk/hdl59UjN5Nl278y+N6jL70Bpvshma4yy6qMVHohZEr0nkEy+OtnMalptEqAvrnoQU8L
kkqZNBEnztl77ZeM92O+yQctyT9rfcHourXmtApUlLzVUemW93ofOdbe1sQnChbfv1rPvY2FQ+ZZ
82NuFnpSvz/bhVEgaDC7RfR7cXqttmg7xu+z7xJLEzeh5PQVb/qLj3ud4I0Ck99uLHpJnOscLahQ
DUK2b46DeXRK2FwbdEhozzam2zCoMBkmXEGD6MhjMRBxfoAohtitMGMXJg4i6X/7VYsyVsVxznpt
eFldggMvhtqP1URq5GZ1OKac3+29m5A4+hi1vYc0VANxc9NYTSVyOGLYbT4Z6cgJebV+muxZBLNk
KlFXedgvQK4RHxNpHR9zhNdXepnWkE4N4zH3rAbVy2xtJvKaOZRY7j6t4m1Oy4rqJbzNRhAWbeGb
b5Eh4qCjMbEba7GUHrWLh8y0d2Um4nORqPqaGd5MUgK54CqzQLzV4MuIJOohcvTZdJ+EhpcgQumi
K0aO0S732/DWTtw3Erptcilakub16UM2jNbXKhV4xJrOe5yjSVJj+9OpsZ3wHEeTdgPwFP45OugN
hQeH7LmYbxE2xHuInfKh7tQYaJpSyARFRZowIxr3RreTdivD6ggEkEReftgpL5Nh2/tSA6w0S33j
R3n8uUuL+eTSBNuaem7sSmW1N3o8x84Gh531yRgS7SuTM/KsqR0CDXXkvhQivqnHBuNy05tnor6s
Q6rzKm8GxsYv0lLqym6ap4wZGw0ztDhblAckwTuopSvGfPuB7sdty9n8oMqwoDdWWLtJRMa+xZUJ
/lOTn0eaL0GnKe8hbET6yaLav6Jw06MNwxcZhArphjSltm30St11rcgy7OeMv4nIPGVwOnfxnMc7
ZmXjtmmp95ZaQztqrY5v1le5uTUN09hy6rO+sQjb+gaIa38SRir3NPE7spKN+Mo3adJr+aRtGV59
bIoquvPi2tgTQZRAOGuuK5HcF7Oszzka0V2YKnQNbmLNj2qYy72mMK9s48rBBIodV+5aphQJzt9n
jbo7QMmR7E1dRF/nMcsDMeqQi6rpTQvzCeKHdUxSr/yC3VlT29GlM/UIbT02AhXaHzN3iI62HpuL
U5XVhuvcWdt6KuZN2433c6qDCkFawMikNLZ+lHqcgSZzPkhV9c4OiUPabtVUNCw7qF+DljnLk14Y
UEYMkiz2VVSbkABmD1ZZ4gexjdhc9jlcvIT1be4cmtgmFcIwx+0R+5L72RYd0g698I9+Jd5aU4tO
XWo7Qeg26qYUhMobwhKfqwyUMB1vMHFD019XOL4/pkK69UblRnm2QiNCjyS/FD0H8sisvEOJ3GQL
NsVrNn0vwfW4rLyQBWSxqY1EyGCuQm3req37UFHdj9uY89YH9vko4OTJlc8NfxeBxY5or/nlmy7H
6PuYWA9ppoffi9Sd7u3apPck9emTHKJSBKYz+rtKt8f6o9Qy42M4+97OH33pbHi+0idXH/xr2Abg
gXrxIYSasAtp4G/rDJQWya93wjXK6mgwXi1QewgtENh1g6IViLojy0oPShA+7+Uiu6UF0hzw9cyf
IJramEF9bdcO7vxMyyI/O7kf8nY7LXLZyeKkK/Lr2gmBUoraP7rOPIbb1MYTHMByIj6szHN+0+37
5kcRudEdMRTOVteb9lREzouVNOa9SUWSVwg8LDw7OxxEY+DJbA5yN1TbxlSPGM7CV45GEzd74Aya
6d1jBbzlPgTSCQxRRfex0u6thtQJmcv2Kh1rFBNdr8N/xDXbiQhv2BJdH+RG1h0GkhO3tRoe0dzG
D2bvvHmDmliPBv/KDmF9m3QMj6HMQG+zi7lBlubT58wt9whiu+sxSazAqCb9i9Pos7Hp5TgEgAvy
gGZY9GSanDpNu2qTTT8Wxktjz/pt1GjDc+mn7bPPTv2hMKMcNjD9i1t8mihFIYd/a/OyPMBkTTY2
rwEUFzfD7eRjpHQ4dHt2ZQZ2MqiPU2aPGx5JJw9qZXtPRuxE+zAMo2BmOaHKitLPftTPH2ficveL
ID/f+Y1u80TRzPpERgbjPqtgKexjF0+tqK4s7Gx7r6zHR+l4Nx4oAKjCXXOPBKO/gzuSHvqZVjIP
t3lnQ3MgUz4mZNjAALmZW3e4ThPbf8kSqDRMQ4wXACiocFG2fpO5V14NVVV9l530zm7TVuj7jKnd
t25ZBrUmEyLRuaCOUN6e2qQPkLE3GzOJh34zjzkWW6v4UrRacZ02aN2YW/niWqjW2mQDnXiYKunB
iEcQH/6EjmOqh1sJYgqybezflFEcfbT61kdLxxWRbqq9ZpDagsaPyT4PC/U5S4dsYK6Vubus0UZt
w5uMqa3I3W9jbtwy9S1fS6WZSHBGvd06LbP1gPLSCgoJ051ZuZ9T1w/pXk8L/YsdRdR1oXB2+WiI
eYPet8UI4clOo/eYm+PGdsUCborlXWbm/adGNdVDnrvEmUAwSKJDrbJ+n02R94iqzdtVtTyWYWUd
QqqZjxqIEzsyh12uCjcYvWm+xoHrw4S28SaWLOxsk/UDu2N3BBmptk7RV9cZtehGmhEiVD0r9mw6
+b4y871fOHFgxdhXJ3tmLtHrWPURRR+4TrcCL8+TTvuq34T4f25FndAhRxKOMUdr3E3aMJMtZP9q
d1IepGt1Vxym/F3pxyZ4GGBeWVy/TiwxB21U8zaxnR6wXG93J72YPmNTcm6oKW7VyLqgolHskQVd
kZSEmrFxKZ0pPwO6b92xH8biCycZmkcqvQ0pzhZBeAUJU1N7n+yc/Th52pYSwN2aTtS9NlWY3wL4
0gImVflNNXTilueypfLpJ7npnfm2nehUs8cZSQkEb+x+0BwmpstVM9TiKET0YeP2V6b+zY5S7aNT
iBfHyD7LSuIBQQsHKmNs62eZp+Pi2h/iHRjR8ksGGe8Ig8h7sLLKeaKdlwBIytp92eTRJnInTgRx
Nd4VFgD1ZvKSb2Ed2Qc/1FFBJfYCy1Nevvf0MmQU4JS3dPUnbEiL3NQs2J9ieQu+S9soWMRnJNLd
bW5b8dnLo/SD3w/63nFlbmyyqfUfB79r1TEdhuRGsyLrftH200bqTFqRDli6sQxKiJEUE459Ev1I
oDacQjlvbH+ivJx0/aq1Bv2gkO/uUmklH/TEaW6R29Y71TSvCVKobdPQhu4RRAZ142v3hqO0h65C
GyaatrhrEXCd0A83vCIsIyYQkmcWm/kmhQ+16YboVacfvpkADW4thvYOqtBNh1ougBWW80QroGwc
I7smLPYItWRAACYDhtGNUXyCFd73dYrAspv14SpJa2rP1Jsf06oqvulOK17LQuMLAN07IyVPnkwk
O0UQUyMFqc4JoRzC8Shh0n4Ka5UcJA3hzz4n8pvRbobrGcHBFtxIuXfBthyavCQ5GKqTNQUIubQd
gjcHD44XtYexAPhVJ+EN2khqP07Kzw2CyptiYrTI7RA497yCFnRm45UKU5t9eDwNFkQw0VQ8p25y
N9qq/jyVQKjh8xSfSiO2KbapG7JmhKSWjOC7TN4V11MB/p0Mf9VgnB0V16d57tnB+vzG5iz1Aiy4
O2nCLLdU6e7XBl7Hho3Yvh3iFL6zSLovvuPlr8KKjZDXoRUMwzQfGlqkNrPNB24mk7F7XSQQznLN
/aDwIt92VF2HMhTelTN63nUr6UpXpgHSgyyKs+F17aZOcndDwm4LPx+WqpFbIMNS3Tkrv/S3qiu/
acg+PzilpUHINGS4RZittv5YReiKZy9+1gsvP6Wa0LdhO9t7b3aHXSTqDJqyZm7HOfvUJm6MpLmr
zxGLWLmJ6rLf9kbPPTQH/5lUcRRwCa56wevXn/Qs1XfoVBGNzZNW36PTSJ8ywwXQBHE08BtRe5tc
xtZ+SqW6Y14wXGtxax0g2dTydc6seRuisNj5bprvip5qrza1/gTJv4k/ZLKw92grmm1UdC8q0byD
k5DEN/bx97qJ+uccuv8XTIX+tossBJWFZwR4VZIrdyzETnDsTjYqrBk+uxLTikvw0zTnjtrNoLVO
seWpbAdztHyys9pnznqhAnWmxt5nJGRWHIuBp/aD37l681UOOC3uoJD5Beu1IK0C4qQJhzkqG1ZU
Rs18evieSXho/cwvb1d4mMYwpLgfs7nR9jUDqgKHO3yMLSbzaNjFIenpu3FGC3rMYAL4nHlyPdn2
VgJKTXJIyp9WdM7aapyx74hzsth3N7CdU28Pa3154rtY6dqTQHL3rBtdCtNdtKJ8Bryphs2UgK3a
lZPm1S/FqMR1N1icqRs/Y7re+hUtlZbZ8vRM94R+gElaSQPWa/avZrDc0SEx+9i5E03sm6cwo6N7
5aZp/t3gIu3ajlH9tmrtRDtH5sRFW6lDEY+KcTAgoZa36/w88TKU3VndgApe/O20jvD+04zqU5wo
J8JDneowxklEmM9E1+9OdJJPs47sV5eGG00OJ4w4ncSd7PqcJupkRiVDP/QrLOgMdM19dAFjsX33
r/7steE5UcVyLy9dmNzrBiSsnt7UXOQynz6teJ3p0j+aL9yDKffo16wdksmOqeREy/z+emBbtY5O
oXgOpDYp8+R7zeDcrWglH3KVcZc3Bo7noGAyDNGwTx1xdkbAwI/1rLnttafX024iZt6w9xrUifLZ
bhhA4fdjrLvt3ARtQ3vB1PWXW7Te9d5xuUIbUtadYg9nmlbTKpLC70t3Lkk19WWZFaS3i31iOicU
Nqjwpk7yJwk9o1kkEtU1b0VM46imhJ6662nxNB5NUD3xAjfEl4uZkZ+2Msgq+PX2J13JRUGxwoX+
P5vAiHmxXy0da9Mm9OW9qbDV60pIuoY/zShaxC52E+V5Oxxg/CK37hB/1/gQGG1dDxYNhxv29O5b
4jbNfMzSpHBpK9pmfQpLO0PvSs2soR7w6Tsit8vRY9wRWBZqR2BYXnwYQeR3+z9/iXcCPEYJHmyy
y+zIokWMrfzXgSweD6CqSSuoLGkLPFX1NJuPVqbB7qcFQkdSKEq5h1VivmrJncZMfJ2d152nXd+M
/KEZBcL00AF4is81mKk8GC89+aJlaLCfssgattlAHcZ6n2XtU0zjEI1UyNTvbwAY1vsJ8yIpZFSD
ZwK6mAHM+dcvhE1jBJRiJKfRijCa17qNPq1YTH/7hpge78FGPv2AJji3b4HRymnXMGaZPmkFR1LM
OK4P43rRjPTbpBYt8uHGAIWPrI5Z65zJan5YfzJvoFPcRGMDRl1enEGRbefcRgQR6PKDdmJW+DIP
kCWCOato5CsrMfytULXaRoNtvK6KchP3g9xnvk4BnJd2615Z2mDeaDKP9BvDFw2pR35kNuKxScSE
CahIaGdGkWAusjo5zLzSdKQAk/03s7Z3XkHmiwaPNcw9WrCax8n9naL34lmttJZ64dKqFU2iM/1Z
+/DrZpPKSF/AmcgcA2yDi8BpFfZrCSmQfyfqWWSs/zl3If2Xm7FIXJERQDh993lSOmDKquz8HMUT
NzePDdrFKyfdiUo/W5I+9AQvR82zTjVSA0HCSKbLt/WeVbPPHSXHqfw2NoWjH9bRUTlYKAKzXgfw
P6Q6KuZghfFoxjKVsPAn01KpWy08y6RChFrEMU+ucelW//mFfC9ewZHJaEknGRirt4cs9tfHN9YG
y8GYOeD70mNBXWPlD/EATOaQaLTSP0Vl3OpHt5AmbLjLJOTP//7vIm6X0Rs8Du68jZj1/SXm/jJP
VtZ0rhqLeYUbh2y0NnJuCJCXOWOXFhIzjcQaG0yqwdDfxbZ/V88izh68ZYk5QTvChiwvCri/+Xjv
J29kmUD6oXlKTxwf/HsRdxi2dJPpQ56Gy40YQgyF5xUDoWGbrB57qqYrUHLpuMWQhFCksLX0dsUd
Y6nEwxDOVnEqkEJM1yZYPX2nVDLrR08rU45+OGe0k7q8r+u9/vMX+A0z77sLgEUnKoumrYu36Ncb
PKnJGwVUvrMZ2Xm+7QwRIby8ZKgUuaaP+7YmJ/W2Hml3XNm6pfqB5tfIOMqr8u77uhBHeTa07IJ5
eCoySpd74UHj3q0yBwHHEdf+BWiG8Cifn8Kih6ucCK9vD2AreYDRqaGEFZVpnzszma2gL+YkvSva
hhDi9XvPxISgHOwm929G6u8HjzzayMMYbpJsq1Nbv1uhjSLxpOW1Nn5oTrpftbLOy51uLFKgzTpA
l4MorIcIZHz3Nyvab4+PD6gWkTxXnv//Gx5Jgs1uaEoJAjgqa/zBzpf3d7kfaRQJJg92F3TZRI2U
RIlVbuOc/yZZC0a1/Tda7d/t9CjQLlgCvP8aV+Ldiy5p9BfFVJgnugz0gZU/eiKgVmW9ucg+gwjH
p3eUpivjACt0jyE6NOovCPkp01cz6aqIMZF76EtmkdW8WCBVvb2mlWIT2QuBZrqYGgpOjz7Gi4g4
IMlu39xXC1AYiFrNeI/2kjad/Vjq6iMzTHqsGTcPIUmdpc7waHgieQoZE5I0ezF3kuzDT07dAc7j
QB2aHAgYiorrTGP6xnMWIoZ6WAuAhF4M4Dy3pTxg+rsUCSQZcMbDA/g97kjhoNtcavmdYFb+iETG
f20cqffbjrP3SZHneKv7ZVn90DHZRrwn8/QNO9Ac7Ypm5jrEfBYqFXy4CvILJq8DSTHttZ1JxQuj
8Ioeq9H21WcP8vSnP7/KKDDfb0c6XnibBUFj0VycL7++y73Z1B3mfxjf6NW7V1xevLOczPhgq2E2
axdwFsrQufzmun4d7XWJN/UurTriNVboAb2xsriyYd7/ENkQ2QDj/XDeQTKt1H2ShhxxgB7WwMdr
UuM+5mkx2aSkOGa6txLmVte8bqW7S2uXCYoo7G7YYJUCL7964itSscddOvI9NrT2rPDOrzlyPFJa
a9F1iCWBYy5nTiPQpNNVx2GqSm8TX8z4tNAp035KskXf1l+BDBbqhP5uPmpmyNQjBM3IApXP/YBT
dU6tWy1HxwobLF2UsOv8eJXNJ0OjJ3DtGew+ra5mWcYmqCSiSO44RSpAblnvc5j3YqPdrEKvkWFI
HBSwFL7zeNHlsy8pOiCPJtpetpjjIIwtRG8CxQTOv7aVzg6bHN4CjvbzF54mDHAW1DMitTynLbaD
wbzpK7UrMUkJXl8gaRcOZNSN/O9IIKn5iSfq2rD5kZojlaIzTM6VG4oMOxqgoge3tWR5WC0+2DxB
8vLBornaEEk0EtI5N6j8XSJyQgKsNILVxTDRUdPwoep7yEBbEgA1dFNRE9Jw8g24SHgIrsTcGunB
i+0Y9aMeqfg6vJTff35wzd+KDHZxwhhINUQf7aDG//W5jXMd7XNteScNssD0UF5gTGTiUlGuPo/w
sp2MfVHi87PDi9dx8q3PVV9WxVcQGF9Xt+mqPVchVzaQ4YLdj0N1nTKPCQOGZYm5ndSQXSdJlz2m
EmxMgJZSn7ZYQvFyM39BVcBioe+8QvpeoFNjMXykwA1Wh17ndhRmBQ08NEC6rV01ihTn2zp07c+6
zbp9nQ+RHp+QHurMr6mV/e2fr9Xvl4o8FN+G/AARjIrs3fmo4EuFBNWJExJZFCSrGASFn5pumnBM
b1unpzJSdSrZQRi6/a1S53eNn46ajdrbpusG8ut9wWC0tSJnrMvPDb6S6Uq5fvOpizyoK6YCEXuX
RjlcPmLR4fAg1yFGBtltNhxXSaB04+VKXzw8uZto8aEr3Ilx30/UiqWHVHq1oZOe2qKL/FlI5LMu
bwyFq2zTtzKLjjzQloE52x5fBKii/JBfTMdrrf/nS24uBcAvVT4nOIfpJ7oqH07Ae6a8GWkDEqCw
O61hWz4QWGy8xOLB/0jjbmlEj3W4BbrRqZOoFRh8JEE1Le+BqhRsfjblFDQs/DTqLahihGjq5nnd
7NajZyUTfdEND32yX/crnWkqguikbw6ykYpFoSWrpSxmvdrPJH8SbkHnPkcPsFScK4ZALXib6GJI
W1f9v7kQ3qIj+88rQai26UF05CUl2oDS99cXtcNbMExlQrv/YtyfdT0tr5sqT9NrOWWY5v3cK5gL
rBK9NX+tBX84v6CiWJK1TOYQbDQmUKGbSRmafGnoNZA4FxkJvScn9diSS5fdsSGOFO3HrSzIQSIQ
OzfpIzK0ntm/50s2le12tXOVj5Fu3a4i0jXVZq00ReEQ9uRHkCkPuH8YhsILd73E2phDHg1vhNro
yQfyDU35Wg2WHE7FUDTpTpsBZm6GS0mhefBnzlU3mrBQwmhEVOdc9lQbHg5xVOYsFF/WZnbxc5vN
62L5tBLNlXWvk3rRfGutWJM3GohHyAuhmaOAv6gHHTz9CMzxhPTd58xzBYlMTpUAk0CujqirbS3v
czZVi2h4hgp4WHetFY+xojLqcnSWxMdS0oiRCTrv82q+albOh72EOsWuh9898peC3CMDEre4V4n6
ife7F9s1wMigYyiuCA6MzWDOQwAfKAiBc2OCRPm2Qg9VyNhmm3WdShd3Oz9ZDKj5DqszZQWsWCuS
Z93vVhLO+qlTd4kjqzKDr0gdtBjCIbBZxq1R8zLtVmf8erNMG2h+Eqw4MDwAXX3V4RTJA4AExnTE
ByrdZrPmyGVOSp1DQhuBzRulFwihQYRNfN8sIcPkkI6ogQDMX0JGppSu331Co8/b6xeqF0aa5aFc
q1wstzBVmI75ZChRYYvkzaxDMq/KWbGMBZ5poBfI3Zmk7I1mjzOAsrJNyQnj9/WMB0qOHakpiz50
pS0WrsuVzNyQK++bKR31jdSYL9/1lhv7d2Y8+lDjLhmMTssZ6aSR8FntamSpzoFYzQzARmLLpWxZ
kBTArUqHbv4Gv/vyK3XZIFcjuGpTGgBr/V1fbv4C2OYP/WwooJ60gjYfO+8qigpo/IC5Wyj0wWzH
fbnvK+Cr2QbauQ8YpBNZF+OkX1DBxiU0D39gwz8s6JdmNyh9q+LVQ31iPKzLc7xeR4G+lT+VVw03
QC7GcFbreuIKGZQO2mkaTN2+WZ12Vu4u0nBNKoRuYDVYImjjL39DYcnzBiwChjUHLUS99GQ1EpFB
LGp0A4VjiGZfwG5xD7pEKXmcot4Tm164TX6zPv4rldjxCxemBUGbIvpuFNKaP/DC9PkBKaxyN1aV
1P6uS4TqHkZgfgzGUw0xQaX3OSZJQRpC9bWKijY9iKodGGMahlzQGpxP+bQqq2euLyR0q330oXh9
yMwoKW5idPmb9fVcqTZZJ/WXTBOJ+zWMG8qbsSBA5QPceJcJeMRKLg81jnixUaALzHOT8X4GyhSz
CencVcOOiqmPAi5uMh8pS7jRfa8qb4srRSZX67lqDKFWnZs4U/JBEj25aatJY/I2eM68K5a4hL2L
dt/Yr+9Ch69yGRFmrA+mw+xauhyON8ARkLywGiyL7LKZOBdU8NpnBSnKpwd6L5vAb5Go3/5keWRL
MqxLdctrSxtZp5j35CCPcUpsb71Ja9sogpJcjPmeBF2S/zCbTOQkkp9Rf6IjnOpPK/Zv/XnV5XRG
iGHovbamGmjhCqILHxAk6vNhPQOsBoK1T1aQu+7ry6PST1c/7dgepv6rNE37IsjC3Kj5J5m/v0KQ
JtbT7+UcPuMKjnqgIFF002C+3zrQCQmn1f1Mbdd41NoxGd92OVoihsGWI7B/L2GEyxedX2Bz+dWx
pDWonzTi3kYG1a3RX5M8zNpY5S21OYmeacUzooaPLBGef/Xznb0AZNb/vdIxYqJnjb3XG1PxzL1p
wj3gginZRfXoi9O60OZ9Nv+YaATWW1ER8LHDhSfkuWuRNGx/wusyhIjnirGdtxkuDZdcA5G3AbrZ
EiSyUqo8yjveM1TWC8EkHTXIKjkJ3fOLF7kDK1116fW4Fwf8XBlLfGsEk55ZyxAOZ7vuzOU1vSQy
Dm7FBXVTl7+dWjObIvTKpVEEdoEaSZtTNOU6PcL4lF4cj443ctJUXPzibGoc/R+9kgjcm+biWJ5i
nx+xvsR9NQrvpjXc3jmqembf9HNWxtNQN+aEco+kcbDOy3gj/MiYji16zWxDPEbOeyC1AhIQ+uWQ
lJfK9uR9fwkdhbFl5TcOcUVmv7Mv8NfCSxyuhJ0rrkRdY1w8pLWYmnqzLm8eUgde9cbrerat8EJY
ulwc8E28KKmr8eFWktioMqwWQ0iS3Ca9sPr+XIL91g7Fe0Uz1MVvAQaOgfu7ZlVfoWfR0yo/qaX4
2BUiZIGwiqyIUWbpLes7x2BD3hEsO8kflCFLSMhUxhRXdl1w+M8wHVY0Sr2uu3YulLc/f0L3tyYE
j49hwfzCa8lB5T2fVGurzDEdsz2tWa4T+gjIa/CF5IG1vgY9p9vtQxWZFMLEzkkiLRQz+ANB1zQ9
ZQpoZi0HIKwABcvIL2i3wjGKaO9m/pxulxNxvBMXuzupHvF46IWWq300G71xrHBtEPui9WZ5wKlC
EkvqaNmBDFxFtkIVad6pglbv8y4voCna63ScKkerwnETdZLsRq0rM2JvpMOukU8p49sMGPBzWtQh
D3OTW6m/RSk2HLrak+WHNKJmxpNgYaxLgLZMu3zIfJ4nlZCvtGtB89W7SrhwSKSDKe9lBQsunjhI
cGsc81rQKjDcENku60fdh8tyuvYrpkJSEaxxpKXuCWsrdZAZO3KP525LJmzTHAytY6NFOUuxMblL
JupPHuF64Lp0p5tLZeFR88EpvEC78NPwBCcWPZgADpZUf3Nc/d1hSbw7MWi0FhnrLaHy70Ykjm1M
PiqJ8SQ5K1+PPm2r+3puXGIWxKiQjhpD7qH6j1XJjjHQIGZI2kbsVD65yMYjEWq1cVwzuYmJh3Gz
KVL/1bfFOLxYBsvyMzfbmvZkn2h3TCnLBDXQOHdHbCaZfm5w8U8PSPHhSa6wOSZgrbxm9OzD9htL
HwkL2oEF8LPS66yxCc2gacPcP0tIQp96TKDaDtU+cnu2v1QLQDY0wzdcTU5zcjwxlJvKK0lAoOBo
aOiYS0Kq40V7r7Kj8jms6kTyw1VRbpJYK9X3vtYmA5tAqITHe5nRNQILJcyr0mu50yDS2OTdxsZM
tA5+usmkxF8Xya4Iac0RQZV+8RJX/e9pmjQSnh7HrpuZXo3dJuRkJVUTaKTqFFtnnl11iEn/5Xvm
siqRQpeAJI7CspNyl0UN+8/A59JwwaRoAX1DZCdvqpXY0+bicYI2PfjnxCXMhMbnJcZZxFPhHipR
hHS91pkxcJ0eEVWHPuIFatsY3S59b5h5uiOSwCOKG4e6hlL9HEIIWuRsyG52WIJCC2845o5AVA5h
MEOnN9Z1YlOkEqScqPbs1SI/DqnVtWCnalo3hVv2BqmdWuleLQJqwtARMe0zF13FFZuzgNN9YXph
Eynn7Uxq9QPZIkV/SGbHJCo26ptl+JaoB8ZGZXoEi1DSn1VdTCMyZTJ8yrreNw/rMdDgyIBbCGEW
zBTIKs9q1Od8u26Toy1n0sTbcUIMG3ZQdypjKvPPyWzL5JEKqDA3ZQGd825yYf39ecl9FwGyjEUX
yIqpLS1fTFTvGxS91HOGvD7ooqhkLcqrrnmwmf8/Cc3mAAO7ZEyOU9bn4rX3Sqy0oT6qiXsCZXnn
jIp+TVqTFb0Fd6VLVHlomyjzIx5O0r+6ekuNmxX3KDSqe2KTvOFqbdfUhjaowKtDexumpfNgjcLe
Q/yuikPFP/eMQYYxc+tBJHi8fOX/90vURfev/+bX3+igISuI+3e//NdTVfB//738nX//mV//xr9u
km8tWJ4f/R//1OGtuv1SvHXv/9AvP5l//een237pv/zyi13ZJ716kG+t+vDWyby/fIrorVr+5P/1
N//r7fJTnlT99s+/vlWSdGt+WpRU5V8/f+vq+z//Mlwafv+mDyw//+dvLl/gn389VrKP/+tRfv/y
+996+9L1//zLtP/BSuwz1mVkYnv20msd35bfMcx/gMpyYRVYkOlcbWmDgcjr43/+pRv/MNiygXwR
hGTih+RDdMs/xc/7ByEO/mJFdXiPXf7z1/9++/u1c7TeNq7Gz1//JytBhxP1S4vJJY8C37Dj+wyb
F17GhZr1H3AJtjcH0Yd8GdAB7IyZwdy1CL3urDX5fCcH3EnEoPrpxvKxlhVxB13HMw4qruwDFmlO
pJA8TqDb2s2gNIb/nU5e05Afm9hODiSNfylkMZ2jxkLTVt6nPkSCeBTWkldnHLkbzpFmAwg6W7xF
uH03KOqYh0bTXV8UD25DGz8RhBJmuJvhXW5F0f8w2ugjp8y7iJBl6mhr07S8FroIr0Zt8SxAXL5n
mGcwZUAriEHenM7CIdThgOBDEW3Sd+jqtQoq3qb28mqGZZd+jnQvPQ89JpMB6frJlb395GlmAhzR
frWtXLgbX++qb0D8EneHrGy4jnpDPxYoJvWgltKoD53HactzlL4FscgxYGyHI8Pp9grlXfmQtY79
xUzC+DjbbX8k7zN9NmSXMPYEEnVbJDUEf+5SvKO4CI80W3+khXJOxawZrxWOAERnc9Ts2UTvmBdl
W9m7n2TpIzjFL3WdNMltNcenmUDBcEpvvU4e4sgG5CA/0Cp4JOF4Z9vDfZjq12lVM6sHvenHjxMm
Es66kCZLnC1uMT5pCA6QMGdiw2MqQfsLX30vK/+GUxe9GJJh5aZFH7lHLGQgui9IeZeSjkxic77x
T0alRYht6XrVNhG+gy1yRq18p1ew1i7C4sHK92L254+T0NPkLk0geXRBMTf9XJPS52qyInEucZOr
bprCzjoKerrbeSS/4rXSjUa5cJ1yDKuo35EzsAUkGV3xttU+EoRhJ9co4OkQ0AsboxcsCjDeNxMk
AbEnzM7O9h1VaBi0RYned1QdcJpNPJj13o+t9n+oO48luZVou34RXiDhMQVQvqu9Y08QTTYJk/AJ
k8DXa5WeFHoaKEIaanijL9nFqkLmMXuv7amoB23OF8dQvVQ7H8k6FLXND/4uHm53wGncv+BVDO9V
DHp6VcoOXueuaaJ5C/RxrR02VjSDfuQ73RSjIpxeAk1IcLaN2YXhXvvAngf83TZX/oFyDFfHtrbV
/bQGxrkJuu6doajzWQESfqoB4qpkMEK+Nc6Gywc1L4zJJF3Il+LDgu+w42JOx1sctJxMoqRx7aPf
uynJUKgRFd31Oc4I4NpD4nZF3UVuY/Odc/jSH9S6tkfwigaRwKWmYzXLmcGIDe8A75eIU2cJEwt9
NSW+n98yvoPpWtS99ygNXckYn3/1kgawASQWM5tMnVp+GlIIZJ1jeEIjZcCTRY3BsGsThGiTJaC+
zC1NExVm1tfkVO5FrwvDKmgQO5BK8hQUkrmdF15HwNNHCxvwqbXr4cnJa/E3g2rzxPsMTU/Pwz4f
J+lF5sJDE418bI+Z25aESt4EvVZeK7xprUXStr9296vMylPo5exyaD8+56WAgV5k4T8svEZMLdb+
yfvGR662IGFf+ICWbCoTXuF6WYJsSmBItXs2wfmB5C8kQqtLDDqLxGOZtRmvuQIs77Wl81gDMWXj
l6sbDH+865apT9K8mu/z0EFdlnfbi0I8S/9T+E8ZNcsFtVNQo2iv5h3uWrLn5iCIV+Jx4qVe8V1M
0kw2phvYdIyNrQQJ0IWPbDXMTbgcCOGzCKn8FNctcZ0sV3ELMjdO1OICUcOE9rvfANB1HE+JXG+O
rDnLh1jwrYwVcBEfN03NcDrPwET1LIsfsSMNHKdpcwCvHcb4WUUsx3JnT0CKt7TdHhBVv6cgGuJc
pKfSnaLFENluC8QfuOdtPBPOc1ia/sCBV/xYUv5d4RgdySpBoZ+5Y6IrDtCuuogNtzKqG04ZIqvH
lRibDkVEpGChREijmyvp3IdlbOhQgLtGKTX+rmW0fZ77kuSNplFLEmqxxA6E8Lgmd3zalgJ4tEYl
gC2ttLZjMfn/Fht3WophIza6mrAW4XRHtloJEA37GQCt2Dlu+S+w1MHK8CoIs0ha1yTv3hm7xEz5
eT1A7ldtOOGIhtK6MUPcFlfuqsB9hVmQbsyxUXyas3oaw9mL2EoK5qtF88bTFfEpbbHo1bWVBo6b
tH4yMRyTUDj2MbFc30Zgg2ca1hRBhv1bl8sHZsmvdfNe8dBBdl/chJBtHt+QHC/PFhr7eurg5szX
HU7EaVdm/Q938iOBeQyluoX4xsF6LDZMQmjOZFT7wQOMGxwkfsdxEXTLziOIBZ5HEaFFwLTU+CyD
DYZAzh9URYjBVbnLGJXugb0ikLPaU+5gssnqJg5M9y1tJBCbYvizLOPfbFXtpQVly5fLYKRg7g34
29UGZGICrJovHPz10AGToeuEAMuNG7jXHOqNmF0zbnrnjwq52HT+KDPza5r02cxbNsgz37iump43
Izh7XQXeBA9F6m0txjYMO2YzHHX3J7XVj8M2vXDVVwetBEUNagvU/2CQHCepTeNxzsYXe1yMeOqG
5SILUqA13prIT5tPcH1FPOLOj/BlQiRqa3DXzavi0znVK7ZgYl5xssg3sflA3reMPQ/2k56Mh924
kdvgQSHcaXxyiVcaLb0Rls+F6NiO+9IzIpf43/PsDe6dj7B3h8i6um1OYl4TrvQueNVdyC1RbTRb
HKY190zm+uAF5M9W+ScjBEY1I/xfhj7chVNR7/3Bei9k8MiH8bsbsCMajndELppGpm3tZq+4LkMB
1a1ofiSOnsrAFFcEaGwcF5lCCXMILwv0Xbl+ZuX44I0d//ZlwLFl5x9WNWD/025/7EvR8VCNCnJ2
tXxA1VTXhcP+3mbZ+l62mHi92TjXfqH/FS0RhXnXg3Fl3hSrtduXOS/GD8s0abclSFb03a8IlaYd
D7aTbNPwKs30rkF1lYyL6PZeMQb8acI96UWBUPkSQ2HggrqeqjODJYy91DvpvNkxutX2OoQj9CMo
BJEFrHcvJk6WLiir5AaijZWVNl9iW1PwGxODMOt7nKuCFThB7EoG+2FRHlahVdqRtLEllqn4W+Vw
Rxkk7Fc7XeM19P+BN/jYTBfYj4nVKMHBi1VttsRr08w8v7P/VQQCPkYVBneBkl4ysNaNZtWNu64P
bi6Wybg36765TmZ4DSTDCXINHmdh6WuqRHYpGcidNcsysZHYoIu5/GUWJnzLBQonG6HqocQ6dj8K
c4n9Rn/Af0VRghEW9sZkldE6LOE/1nEmuEs4x3V041x9kmPmxgh3++dQsJkNOwM2hbX9UrxnLyaC
zi5eJ+1j5JAAQiu9vvp+3yCu963xccqnHLiRYxs3Z0jq9TtyCGQ8jgV0UOCYf9RoT1G6CRK50Qdg
gin+gK8z6b3XL4gg/X0qDP9x63uOwXQ4swQTXDuVEVdelTEPdS5GhlLXXzGgdPkb8gmej1lXl6oR
p0XmJ8jRG3cqhKxcB+0LpNhfVVPOF3b5rA0QtEGzFesF9IZkBuEtJ38dfpslRjJ0IM2xEOR+N3U8
K6/Fud3jOk/FQeieoxPP1li2zRmS7ERFML+Hw7c5zS8gt75Wh3ejc9DGFXjHCSXHknlVEoMrvuqT
meeH1eiemwxjKG39SBpDDqaTNXl+mBWnBlQGncyokUCG46oqTWfXm1bR/ePvY51Sj5uvP+cAj1HM
znSeGSO3plYvRu40xX5Diyq6KINNPu3Ri/nmNRs61/2paQXds8r6XhWUccvtbwfsr9edCWz/Ziob
+N+xB0Hkckm6nxXUDfbrl9Qa9He6+T69VxcC16n1RrDGNhBmGzM5zr2d1h5GYpYbNQbRqqCcLl0h
/aPfro0a9wYrYy05zVXg/fYmJFcHD/2eL/egx+SC04y6gmbPylzDTcCU97V7xTWEM6L1+bb7iT8M
8MEc3a9c4kZno1i8lw4/4nvAoRYemJQH0OjBQWbC2nXI/jCcVhudRrxYSk33dT75Am2m7YU+R9LU
elQaNdkUcd6TATjc+SN6hivMMBuUP7knynslScEJbOqAzvsrFlf/rv1aXsumaAjo9Tw826QsWfX8
unDX6D0CubLGml8F7/Ac0pugSfYHbhKcnk0RfGPAHdIPdF/zbvXTbKfK7V+xBVkybxTCoxJvkyMf
Wnv71I5mYgeBaTInZqxD1kWbP/TnfvETxxVj5KFdvFL/dFET+GcbKjXCvcGJiXb+nCxR44zi3tBD
MMadmpNiaEWEhPfDManfwsFd7vW8tQfWiRBAuEF3KKUJYZF+nUwz89jRDYHIiiNaK3sH4v3v5o3q
RDg3vIJqYoXbiv6KPLB9tbetjXEzVrE/8AAizniQ1caUUmzZgV3SOx/xI95gLqz8aI9mGful90ZU
grOv0+WblO8L65sy4vB6WBvns/bW7kBGd58EdrkSpjXxG1XwIYW5Mwu67pUo97iik+BZm2N7kN7O
sOlaZuepbdJzZfefm8FmvVaftl8+B9V2RyjMozNtyBeHdjcQNhgFW/FetUginSBNz+0MEQUR8Rq7
fv1vs8VTaVAy5CD78EoKKh2PWaXR4TEb5jdN9hficdyCuufgbcvIsxyw0taaTCvihDoohxhaUnk0
zLA+Emw2JfM6Etqzjg8WKIvIrrnktVXekb6ov2k0TejgRN9VOONIg1upJwLip0gFDqcRP0QDh78p
aAmdqcLJsTZ7xkGnIau/5r65I+eaZrZIX4KyJRwKrt4FRw121X64bHMO7mHYDuChWFEv6jHjdUZT
2a5Rl4fPRTXsQz9DDjy1X8PofuNR0UckxMCkkBDQB2FKtD1FwyOvsBAw4eQWv8TXX6bPjQVbmKNU
BpA32qJ86lLFpS8RE09DXrDutH9jhXt2mIrbUIjZaspm5/Ce7XrXrZ8Cw81P1VD38aTtibm3/m12
67dvd3bCrp3FEQl9ux7wn711fVTW6T3LpiOh6ZfNtgmmrIn28pe8viMcmFslX11KDmWceSY/cgNq
GSROGnM9jXG4FvQ1AYNtdAL/WIJBPtHth22t98vEXz5s/hY3TgXwzh5O+OsI4ShwoOPTRkIyMANf
0RMIRuK22f+b5/41QBiS8AJD1njqB2sFQkf8ovBU+KKxC6TqmL9Lo/icurCOIW9cwhL386KMK4Wo
y2KhvPIZfRIh5pETUQXJNHhMvWEyU8vW2WEZliaxa3Q0vOSdy74XOKJBA4RQEHM3cKjcgh9jsBbV
ZLfeaFPyuPb+HK/s2IA4lA7AhLoj1SRQJ9sSDy3SpojNLHs8J3u25/5DjRnthrl50TQW61F0HtZz
Z7wigW+jybpxirC5MsWZf1l2fbB84MCLvcXdJlEIpP305MHc3lWN07PiKs7VpElYWJt4nrdvhzMp
abMVZiUL/F2aVrTFLJ5PIDCodqRnnq2xi/C8Am5fPAO9q1Nem6Coo0znDzzyh4oWLHfhYtrWBes6
XWlgdMjBPXLfDLfGwUDGIO/iHIXOeoWtvA9CsiYYBt1qAXYiQ1JqlUXGmj6ksvGAGuR3prH8Kvvp
w2AKlAYkpKyuuA8Ld6UckTEF3YFxYJQuxrXE0fpgtvkf3yKWdE6P7a35s0ZAjTD7+f7uUVLYKNAn
aEhbtsWBQrBhqN8lhbPDYBBRRvNQq/bE47QDlABFq5DHUDUPE5HvrLIScx7iDrnFhNvVYiD148Ig
TNbKZQ/6T1KrT9McDwHleQmaqSGs3K8p54PuHLDFUrr7DNr6CrfpKJf20gzrW+Bmx9QfX9wQ6LTM
ll/STV+smoEGRQWzGTCX2My3Cud8Sfmo9+y2AM2wWWBoIpK58lKSVOqHmzQ9zrZNR6mTvuODPm0O
+5vQI6halOi9N3t5snq50T2l+UPu8kMWsg+9pkK3mzoJspB5aPMyKKxrzfZiOvZlrBx2b6G+IvO6
duZ63FhDtOjaOoqXnIkeuB3CYHqHaRXBPKBl1cNITbyT7ShISuO4qfKPeXDPIUjdRnMMKBVcof8w
fVC2jBA1ZCerED+IooOoVw1WZzIRs5E3kTLLr69hne/YIdLub+U7p2gSaHPvWMtPPoc8GZq8aj1n
D046/JkHbxeI6W7E62uO+hUllZUQbGk/FdacocEGoOssd4Pc5nPhmx/8tRlHUBB3aQfOst3RW7U7
ZbX9H/ZshyBMz3ndIagLyCQkQDAunWXXBW5SBkUIk4ehjFiG72lU6IHYKM7V8GXLbbk0wfrQujzV
8ICdQ4iJ/qCJUPFtoO7MV+uh+Q6b4TWQ/qWzcrwN9JJ2AdUekv1+nSHNkmGz72vQJUYzmjFr8wSU
78MaOLtQWYJ22L2duX87/ER0VRb3uZfRlAHRcoo7NKwxaU340xdGF3Nwb42zfLT8cnr2yOjB8EFq
uDccWvaEMM8YHYWH0VM+vB8t5ldLTUg0m3wy1ZGH3e12xrZW5p8lZ8Ska7mtx8qjlWLoWFKd5Y5I
AFAoAPomwdKPLKXEoXHrce90zujvtq1ivOP0fakST5v58mSw3xtO/Wz6fc57nqIT0+gwfxDctvnd
grQ3ySlXl0e5UIMldr5JXA6VXQQIAbYwnO9wjNXiqzXkbyYQmXfBGZEPb3o04XSDSxAqqk17uQXn
OY4/HYYi6PK/gy6cxHIWvudszob6hdQSikd7ZPkgp7U/za4PUfgGmSZlMmiAspVqQFa3NAfqUFgN
7hiY9700ewK6Sjj7O6rHwUxoyhZ58QKw29+Z3JwuatuuGfZlRi7NYcoDigSWjMN9W1WggeQ6Y7yF
w5Y0QzbmTB8cKB3M7jbzylrVe8raNl+PTL2dMGrcpWJ42mAfYiaBeY2B/X4c6wyKw2o3edQ4rST4
xYRNhCFd5A8zPIyR67eesh1TEnWZLaTk9wS3OsM95hur2snFGbOEj/0GPKHxW1hZk1h0QBLd+NG6
EsJ3YlRkN6cR99Zy8UHJRX6Dxles/d7AS2cTzG2Xp5ac2hOuHtT4Fd4UOFo9hszIzxXGbyzaVzb5
JAJamHJ37KXI7Qx8y6iP0Iezbec2AlQ3etMmGl3fnc4BP6MiJc+DMVbQlFFZ8FWM8xQt1Zt2VfCl
Zio/VuuitHc5YgWdTAaPHi9u9FnCO2sczpvcVwJjCLQzuVgP8yRYP4y69COEi3lSptZ6MGvumxrf
WWIjHz3CAYIEB8/hsRBBd8T8c83hCK78e+f5LKx1fqrApR6Qz4Q8oFl77h37illbntOVBZa3Vd8D
jviI7OLxaNBQXRBEmEkp/Y9+uT2OaA7Os1wQB9TdvGe3NcStv3DK5oSZyNY+eJNs9kbZM1huNaFf
GSZhml0KVH89zrZTxJh3VgLg+ifTQBTfIJDbCRuymlPQRCHqLndN30wcoNnIUgXMzKTmWJer+zMY
2/SOdiYLo9wtjXMXLnybBr96QvRmxelgDsD41BujYXXSZg+g87bhBJU3m5Hd64X9s+G+YNNU8AV1
CO93uI1mGlbizlYcMWk/5cZytAbJ1ImA7MgU03ObBXfWNJ6RgwDkMaqO0RwGA6tIKStt/U5s9l8b
XBNuzWxd0X0u18oQ72HREtIIg5conop8Sc+Z4rYMA/AifRPn0mQQKNngdAOxJkyDwMFNcbg0pNPp
pd9NrWPCS2iY1mClBGwTHC26gRjnWLgvZN08+2IbnyZzu3jT5JPDRQFDYEHK5bX2Ow8ZxKGxl+zI
2km9K9Mr95mV5a9hOl7rzf0T4JJ1Gmc5V8wYSSCciYAXPqQ+tgW7ssiZrbtZAAbI5VMvmRbPxCnM
cT3fOFpiPRHg59/BPCkeQTMaibuSrlfM1cdUmSlkhILmt8BOHvaQys2p4/pAlQMThvCtDktZAqEY
VhHklGhqDO7w3EdnY8tOAXhkeFbwoRPyOplPdW+L3SCJVGPcZOydsloO6MqMXWtODzVnDAD7NPza
ZFNcOpnTZ4zsUqTBltWYWULN5OlcU0dDZNnUcEsoPvTqBmVTdCMbmlbYE5wcQQ3ArVecMHPq0Urd
SBRqA2ugc4oCpjiBo3eDNwQRljxjzySnjlQwFJR+5nIYLCQpo4+TCnmZeF5XT3YRgFHaYegfB5dN
TiLob/e9lLaK4Nt47NHC+se3m/fc1iXVqZGzNvOfzZ4ETg0mAPty9tV7holRuLOJk7G6X1Zfrztf
UTq0ef6eStg2uhVOgmyNmOzUD/AkkGp522ew/2TX+YitFSiJ4zavlOf2Kwpxb0ezmL3Nnv2kZfGn
qEUQYYp8q4V889ahOSJY+pKWnT3ZlV/doalfbj30tq86a7rQsgg85+l2xa9AFgFTxahupZ+Eslgi
AiE4noiUfZ69sEyWWg3JkIaoeN1lTT+Aw+JCl7UPHWManhoNTmXOSvmNFlFFrSWBtvvBhpY5rKHQ
aVceUphgYtmYf5md3ge9BAc3LpxQkmoj6t3sG03Yc1WNDJFMw8Wd4Kb7tmx/sCVP5HU4/+TCCiLF
AvWIO1PGGbFwmrFAjQ6SMEZVJxsM1Ej6UGrKRSEIQ+x1ItObggmPU1ysywUzrGZkQyPlt6B7if4q
kGVh51CO2Ln+LZVTqycxhHfITmVyG5nRoMoPBknZxR0WEAnLaL8Qh3ELbOyL2NLzMzGm54aLNHEp
PY6ug/Cwt4Z6502bAXPE/FehtuLJv2VFbdcuKIBF5n9tz6qQy/fZXqqy/Sxqx4tWD1Vi20/1AWeM
d9+P66OCqt3FmbQR7M3eq5M6BL6SLvbYQsdOqOCAQIVGkUWhOyEdaBb7lNopeE2r3MG0udYZEP3K
5eEnAdf7ZJHIryEK6JIb9d1gcP4V2TLepbNs+AaCy0q9HBtB034jVSBfwvc0uX+gK+6YfoaPBvqr
eO5Cb+8JQ1xV72R7b7TKE5ncQx9JkjmeyPyw98VsLe88eGMslbXcHuPPrlsezbZ559vwlqu5ZPDt
/y4ZoxOQyXA2HVCF2kNnx1NWf1urMJ6Zz9f3VEwJu8Xbm8DpP6xkK6X4r44g762dSBvzZDhEyjVj
WP8e1/y9MMXfzfdsqvX1g9QV6I3Y+UHptJ4+5gFqURK4QhZa6dvg2reqaD4WvN8HUZbeCVviTAkU
ZgGtxNRFaT7/rBkjAKi4K6yiBShGkW9ME7VHp01rw/lZiqgouunJJ1j3QFmnyWw0fhXw+XGDucWp
46k+YoBp2A+qND1QSvgnHh98c4Bsjpvl9XeNLb/nuspOZhP0b8a4MjDOVzCZ23YsPbr6TTXdQVui
TAAIOPuF3cQ5Wz2b462kvQv5h0nXXnetjyQUK0p774E68nWZ5IF/0VP7ikwfApWDL8iVwdWcAY64
uX/hYSnOolhs6jAwvEE5/XGmjh1SKZkjahZh2zgwRlasO0Nk7tC0gsR20u8hFMtLs4RgJ9nbwOIk
a++K2WuM0EuIxA0LnLzr4l7gojIZJh5644kh3umoUte99g1VWTwy8u+LUu7+3xVj/3dysIfub/My
Dn//jtfv7v8DTZhAUvt/loRF7aiW7+b7v6rIbn/iP+VgVvgfxJ6g4AotYn1vqq//KQcT4X8g2oUE
4Pm+sJB085P/IQfjhv0PnwQjJGQ4BUxiH/+XHsywvP8ITRzoN7DBfyrM/p8EYUzS/zdBmMsaAbWa
cCzX9oTLy7z9/L8IwpZgzMxhvMlEhk3PCYeCkr9hexBp6FRiMfFaAopK6IxsCFfEhXo4uijFp0d4
5AXLid5A/9SKjCVcxptgohcxJkwo2ZKleyxJocto0aqmu2zKZHg2R0W4d6BnNb75Gv7LyYY6/VFM
QqujR7Bmeg2XrPo2ubsYWs25YEhrzMG3DUChjPJwQu0UON9+CQBbpkp+Fj7bO29hs9fLXP5y5oZQ
Mzetf4chuoBNF0ES+FV5b2Rh8ZmyAo5MLomBfPCjQ/L13psb/1+hoFKwqKweBxb4sS/wizom3W7k
rAOhzUOZPwbrzIO18rGCafMMgzzfW7listSKpslwXi3d9Q8DpoE6Iaowe5ogd15qZlWHzdv0vd+0
wGe3cqzoupS/E4iQ7sUyUqYHvfZ+zB6HJ9LP2Dd5ptNlEI8qW3ywzUva7lv8H7sVwwui2qnXBybJ
NbRFZOhn052odTsP/avy0+K3aAAEpX716nZNznhUZ69h1rFLN/ogO0IQDm4QlOCtmE3+3FCz9neD
9B/GyV81KZjsCfEz8PFOZ0X5jWRKMwbPQ/dkeFiB66yj4LEXVkSkgMDVUJGNAHyPTZC8b69x9y39
9YW7vj7woTGgoAt9k0jtHvJUXItWvhW2S5DfGgyojXSRYfEDe1Zno2Ph4Zzrn2HGvWAMrMeFXesC
aVaVXzGcsv+3oK6ylfApCHhtZK4geX5QatZntBAyYqUOQ70F4XMCxmYwaLRYhnrcMRzYTiIcTr7u
Bm4LYfrs+xyz1bSa7hkXE00z8N8943QsBkXI71P3XqbZSuKliLQsDxkanJOyVy5IkE3NsBmJJ8P1
Luy9e7fHXGbmhGSX1WrEuYImN1ZWdk2tpXvlAqrvUzx9Pxu+W0QRaqpP1VjMB22vyCOcvH/3msp8
3poehlhIng7G+D5RdNmHpmndZGzg2vSkeLPhsi4Db9tjYTMpVjWrxdzY+nODOWY/1PUd097u2GQC
jy+GD5Ow6o4LywKk2Uur40OocXhiBlRR6a7TjuS/hucqV6+OG4jnHhDqoURccoDp+2YVIas8Dg/M
w0wlbs6MM5hDcWHMjXDZEl+IsUrmBDapWmW4rFjuKjduSdJLlqrTD0GDmwSGT5mYxuzGVWgets2s
H0bDbfZIeuwr5sf0gUHgTAC0O1030sOYe9eh89NmDgs9eAowP3Vx6emu9sJXn2JAegRiK4hWf22u
pWBe6Nvee0ZKLeLTLGTlvITlGOw1n/o5A39ZRGFPQPOaOa8MwlGtkPjg79Mp058jkG6yGXD7rD2f
NpLB6otM9IqESP4YK52Br40e43bLeKy0kElqusDWmdcxdlqY4rBnQxquWOsRFHdKB69PvDSrPhZv
slkDCucC9FPGgoXmuWVRDVnvx5rlb3a//mNPFMS+NsgNUzCcb5vEVr0DitxWuIycjSE4sZqZQpNl
zEnQEk2/lZD5fHu23LFNhtZv6XmKJnfASiKhC2cT+Czm57gaHcQtpeNdUxzXjCMqE+NMXvTi2Vch
YqSOd21gWjv74o62laMGyBVYDQahOn9iFK+DSBBejrFctIwSq73dTleIz0fFxIl+vztVlUTfiLwl
5bsGZ2Bl617biSzW9y6bz/geYo/fcWcWMyZ7/7fjdOfSyfcdqRXlaFpx76xHs8rvmUWm8dxWLyMT
OZQ6W9xWfYIuGUUNGANh7msMwiRVMX3UEVORP06BroFDLXB/9QS54SLZi2E+wMMnU4L5R8mEv6p3
ds18rAwuHVui2qkuc21fUoKKWiST6TYctrw/rSV7TNXcBwMDqQFJ2hzu6oxAgXR7WCnyGsi+YZhz
VsxWbLBpFCPblk537GOUOhuu20fC7m4Zc+mzXWpOAuuI/iaZmvRuIXXPcNZHQJSMG0znldOMDZCB
3y/i2kJftFDjIvWQ2o39yVuf7Hqxo3Tq7J1V50/90jS7mflvb9t3bVa+yFruh2o4DBiyE6w11hHh
mnNfVW7+Y+Dr3c5MvgR9FbcrTnOVMD/z3norG8IdfNs3H5r0Ebg6Jx4+swbdwzrGkHW2/bAgNYJi
bexGZizxkPnuzh3DfxY7rsNc09ZtjbhrnOwPK3X68XahEc0xl8zrhrZCL7+RIo/XNDdVrKfBPsk+
Tx88IDNJ79sDNtX2jDK3iTVSzp1F8A4UR+fMGYjGbWEaWHTI+8yhS0SbH7MufMCuytRrBK99M+4m
eCyxewHu39Fa8eyO80+6tVdR6BPig+n31tg8EeFDbW/WMV3CAaZ9++Ka6YtrkPBFtfIN5DJDMgNZ
3K08GUOPijkw93mF1Lo07oUGSVz5PuP+anmauQQx894C+Dg+WHB9lDO7BD3752lV5yxVT2Zm3/WL
xYmIDj6YbIZ3IMo/MGIWCSXDQjsnG6rv1f9eoLCdq7BvIHinIHLDUBOz0FeoKXGZ/EJtxy3OiQ2k
C4GfX4fUPnMX/FOis+68muwh7Fbyk9G88WvxtyvXRlUQKtSE6CRD5y/QzLPHiPc09lPDph3XbOMS
TAEH9CudrWCXmRON92JWKBL9qjksefBLaChEGOheliq0IoQ5kM1tk8wMZp8dpFQWcovT1o8e/mxG
UuO+tLmFim77SMOamMeheqBpijp031/jpjj1bALjBvtuhhN7rtRwmhfjlygY+TCjiWkJ97nuq7hU
9pO71dZ9Xdp3NXyFqGZlezAQXe+wR/1T3eJcyUt93kz5PLlkby6d4PvbsZby9vT3pByG8h+SG3Z6
m+ElqT3KCH3toZzD9ijn2U9y6tKIDBaPCm4M0Qyb65sq8CUR2jXHuK+WaBT2r0DU/1x6eHYuZYAd
trt4PiT1pe4/PHj2cTa3HRJ41ADoOIe910m7SGbH7Pk35UN37VJdnbdKi8SHdmQxpYi82vlOA6Gj
gnjrE620Tvy5RyYsngFhPZQQ8eM+RdJ0N+S+elS+P+zlyISfErhKmP55BxnI9ieztqGKhZmvb8Ic
Q2zQQ5p9u2wEkABXaKaKjE1a1BjrXav1iPOT2i0EoMvqU5vv2JyBKAWLnZSIwU6rMfPf09JvxlHI
sIZukTnymCrXSMaJVnZX8Jne8AVs0M+V19+CotAJo+LscSWXZFs8Nei9vhwj4xdi2npgaT9cR5et
Rw/s9z7z9PY4dtVmH+um35a4q7zmqlar/zLJZs6h4IuTZELJbaTnU58zB1stIOsIyII7QordaLBY
7199Q9qHOuj6PVW2j16u/MRchnieIZE4qP+eqSUy51OtPdVNVXkoRcln0zeJZpAXj1suIEZp/Vsv
k4C/qnXzmI2j2TE3GoL5XejAKA8YQTGhGIaH0h5rqz5ghmjvCdFcL0iEDdeLhF7NGbpr2/jqUOp2
Ez8Q8tXRCItcXwUqPS+p2+A5dYp6OYYFXoTEmfTwBjaZB8aF7Pg9h33+XtkpMk+j0u5d5zMu9yNn
HpdD7ePA/QGx7aHelAYf/iqsvLrl3ZT22ZwYfl0JTWiaC2c15FaOcQIHjaKRYzQgaoVUETgjuoP/
xt6Z7UaOZFv2V+oHmKCRRtL40kD77JrlGkIeL4QUA+d55tffxchCXYWHrhzZb91o1FNVVop00mjD
OXuv3TV6Q+V91L1mW9ky0jeGUyP5zAG1u1+yoVT1IQkqXkkwVIN2GOqoKnYS1m2MJSUzwpaP3Ub6
Bw9Vcy6mFoPKSzwUBAEUtgq1ZWUBYkI/mNVfh6GgZAoBjSgf8g78YO+w7Bh3ncT0sEgn6N4tJycO
ZDSK7GjuStBY4YP1A33pxZb1JpEkPpYGaXt7m7Db7qHsUs+44WTJMu2UdtxfZWNbUmhzxrjsWGar
7jXDWalRumpleA9HKy3oimtWvp8qyAe7DvgI1oouJGang9d92XvsrU0gYHllCokIDrrWwvTpfVUZ
RgUTCc6PMev8vdmI+C0JwJIHk9Hde1pj7dWY2XdBShhO3k7hhvej4UWnNO/NgOKFRoIGvWgtuBvw
dDyGvkJ5EiwZlnsFpwzpDTKNaA6ewTH5lCXarZl2GyMWNgXDmr4ppV8zqvNblg34CRnH1zSoXqIE
O7NND5VYZ0ZPjPLFwat5aMOwyZcyd2/ivktfsDq+erTSdxI5I331cplqDqlKMhd3hlcGD55uPxCE
PCyqIn2a2iBfpx61Qa+8cFOfPOi2v2toh/ZFITZmosE2qTxu13ykvUyfG3GwqJPn3i6KDc4TQsRd
ECF6Lu/H3DwSQ3XBkcBb0ioFW1LkWyNufjSo9IZ8fAYKc9OP0RevRWSOuYYEINeKnnnVx6YM7rCS
cbbTytcES1sT762s+Rbp+Q4t2dU0pRYm1PpoR7wAjAjoJ1cycJad3aMgKsp9VNKQjwLt2cj0Q1nr
m6ATty28DIQp2YXn9j90t7CxHLj5jaHVD6DqkDvp6Z0v+0M8lde0HIdlDbp4ORXdNW6jS88x7hoy
nmiiNj9dYBZWiTUVreWVSet5Cb3oMs6HdagZbIzL7n7Kk5fRVV85ilPgj729XZoE+Noch/gMKbdv
50UwC3cpODlCdmzbuyPei0qduU4IdmXy7ZYwn78mzXQZQGQDbI64dELCqXnRFt/Myk8UtVWehzXu
lWEeR5dGLw6W4xjUyKH7cD9O3jFR0TeJ1fgSj+5XCh77kZKwzyS5Skfaq/hEn4nX1det7ECCOa8a
ppSVNum4meyw33R6L/H+kJvLKohb98YpaLvh5JheG8lwDLOI++6wTAFA2rfU/vELoZO0JxJfa27Z
4C8ZdXYUOlFPI6dUlBLJ9yrUNnkT0DhkQqf8GF2SUXGl8BxFhYiwTCAfXaSAQWi9H3onespi676O
ui0qs+qeOjbHe8VTJh7NcclAZneriGiY+N/jQjpbEhQfIJbsGkxNxcw9xOsGU+BGH/ybKB5AYfXe
E/3sNWjIlWNMN6Yb42HvVkWjLoJOp2mtYVGuds5k7yqkXCsIHygak7Xf19lWN3pkMB7Z6uOFog4d
1PFTYpAeopK1kD6yygxEJu02r08uRBViZ0By4eriokFJBwZ5b9YanvSWCIg2/DHIWhImM2Fzlg3N
4myN+OVgjl69C0Y+cNZ58jACyr0ithZ8+MtkrO4UmrPbzi5vKZrsqc+8RHX43WNjOLFEr8gy9m5C
U7ZXet8RlpbmxyoYzUu3MLKdbjirKmDGIFhSrCLqwasIP9kdLkJkcVFGHKVe22vOUc/DIMylNA2J
+W+I6YQ3KYxlUs6UUVyGiFK3VZOMC+jgtzQ7H2yAHyrSFpFdkwvkEUJA2kHvuofWDyhSQLMEjEfv
VSCjNV3CSs2lQ0nnYirkhXB8RJ+IAKDx76jmEK1DpJshrYdmYtyCdGNt81clcsipxO1FYh76tSG8
98z2gkoW525KkrsJODGBAusw6nZWlsLY0Z2NgdGfmG/rbZLBS625F2AwMBYpPpQQFbGMM/hl5rLS
3X0JfJfzUINIxLlA2waIkJSVrNgTJLr2VbKT9MKuNXQSeXmV9jTj8d3RtaMwL4VaEWk4tyC+Zyiq
dZIi0MsodhMNmoKxQ5xUrNzS/1LnJiO23tYs2TlnRsciQpwjelZWq96KVg5WV0x8pnYNzvrgee4G
0MF6bA5JgU60VE+6MaEyTg8GD1y61b6l6wYqfKkJtqRGjIG8xQczoaVzctNddLSeOZtPxBIrRlQf
l68qmNb+6D9WPUfxMInsDQHs7QIZRrGs9XLX5caPLNV2k5h+0otFJYyGJKpsfBS6N18AUVczdI+h
011jlF0QAMUOOrEPAWZyOhZqXSNM2Wh6Uy5Cp/yOsvWij3sClILrhAZ5A/TRJiAbuPER4s/S8jAC
VcBJfD3Ll63W3ynfXGdWczlm5JSz53DmyLRcPg8TwQGxCL9EaXzbiWop2/oSs9BNGGnOtZUyd1gz
VwclcYby1l8DfT6OlbyNrYr0aWNYCAKFmfFJi6oasWcj8VzkMHJztuJtfqR4th/sdOu1uBFiz6d9
5/VXOslBS8DwbC41joRDazzBgVwhs0k5zM1Stni4jibkAioLH5QOnyuWLlhefVP39MMFJP9lbFoX
DZqWjTB8c0sk0msiiNayOsSpxL6pvQgi6qhCHiWKtWVZ+P0mkdS0s5Cj4NgV1UWRSh5LkAVLanlv
La9gFbq9s+3tesd+8BjXmr4UAZkmCc4UtqQFhgf3HtvbU+a1bv+CVUiylQ3l6E7NZsLCk5T81TD3
7NVQOyUvcwf9DwXWQ1oHaSLWaBNBo2pLghZNWoEd6VebSUEFWRlYSCf0kcI71IEa6TESlpZfymiK
A1iokXyaUriOvA/id9eyt8UjuOoAD0YZIOyCIFQcK/bqySZkhq05cvXe99zx+m4Tx431M0Szc8in
rj+UOpQ2SpDawHfO7slBIVAwR/iJbClnFtpUr22/Ko696YsYdh0kTE5SiqwXfL/xzRT12qHsreLF
miynh8SWl0RgjcH44np1xzmb1my4QeVjT8soYJ6AyaLCJ2PATbKovRr5fWP2DvbCIZu8XVyWvEZ3
iDJGRCEtlCYgfpx6H7m5Te9x0M1h3UIeo3qfKW0LuCH9akSyue9VNd0KEhACYrjY8y7/f5etGWfy
ggKm/D932TbVj+wb5IUZivCjyv71mn3/1//OmtfqWxN++9cV/7V+34Cb/9jfDTjH+QvYNv152JNz
11lBXfibx2C6f4FcUApEvSnhO86Nr/804MRflq0sQe8Nk6+ge/cfIAO97b9cWzCuXUMox/on3bcT
MrqQOpRW/pKlQBiZwtZ/b71FUGUbisrBEiZj/RibTnzbgL597XRJcrDJuKXHo//dqP2N7PGeASFp
LL6HjAqInErqkghRLs8G/QRxqw01GZ7SjZbIhVYlQ9i6Spw3JBhTdJAg2rrqvjYOJebfFMoDtXRY
gY9l9oDGkvyrY0viYO7oewKeK4M4dEFAXrczvH3iDPs04DTXUiHoNpjAl6QwEI19ZbiPpVBrXH9Y
ZDnQxRB02MaOIJVp77EfKcFZb2cDX0Mw0btx8iHy4szPPWGqmlWZA0ni5zoP6jq8wS28SBfTij3q
srqFPnCfPNPfE0uk0vvPL33CEv7jQc///H1ndZiQaQ1c2UNotjCH/tarXnwRrcss/El6x17WPz+/
opjf3TuA7B+XPKFB5ZY9pMR3U7/e1+tNud40K0Qii2RjbVHD71ETbh4+v+QfY/j30WSejOExz3t4
qlwRB986uUU4u+nPZLx8eAkBPEXne4SScjJgRdtNojEITRucb5OCqGPd+Uzvef6cRsfPf41xEifz
9wN8d62T0ZKQx1J2sImW/g2Ah+K72pZP+I0vCXp6yW78H/6FcStBT19m98EWvqH5iE6x//L5XYiZ
MnfyGjkwWDN1yLARApzchQTNRqgSNrNaW5tipZ67YDE5mFowsgEOhdVAFe3Mh/LB0PntmiejNZ2b
BQ2+/SWy/HUXttuMWi7OjhxgYTxtzvzCP6/muFJ3bYusOCQAJhP2+2+jVpqWagnOTifX5NIHBHfv
Q3Fn3x/Yc4AuwYojXkTAC+k1hGKaL6M9PsGRand1aZaXRYp1wZaucUsCNayB2Jb/bNQxPZLCbTE/
K96Bwe7+9zsUliaY/0KN5idW8cqgykdkqndpamO0VKSkrDy/ss5MGb+LMTjJ28qWgss6Bv8xxclj
0YkoToRBfmKL/Bjpr1/N7phw9/nTn2eBd8MLDQi/Ca0H/J95ZTyFnCdjD/BF1ePOViPbKYRaLZ0g
GvePla4Xt9RwnMsqFVio4sp2wiWGI+/w+S2cDnEQSEI3DCGB0lvcxR9MrdIgNlC4AD9au1lHcjAu
667L160xJUvVh1SlDDsGLwfwYvRpcefxEB3qJvLO0L1OZhdLR/fiIsPhmOvywk8f+USEa+bXfrFp
TBugQzhhEyxImZSV+mGGDt2bAGX1mV9/Ms3MF2X5JRYFch/Qb/d0njbzqNGygIuSc/1QpK2+CVvK
FI4RxbvApGQJzoScVOl7yl5ZEUHmCwL26IQh8izkohUcas/c0zxTvxsV3JMyLIYgOnxbQr8/mXQ6
qjk5palyEwjHWobpGFMZ4wxfUhkk+019jyl4uJwAliQVzGntpX1/5hZOtiaWDrzH1JWyMcxTNrdO
Hos10Q/RqnLY2JGLP1j2mUBbjxwYja6TBwfSj41+U1ORKxahhF6ytEeVX5FvXb46eprbGzfrKbvS
XvLeztzb/On99nj4KC2GinRQdNEWP3k8kuIQYcQGibeh2Q8bgganQ5QlIYjaOj04VjPXBOScLWj6
4/AN44Q1V4TNkZI0qoA7RfcO1x9Zk4TVltP0FKIUDlf/8C75kmz4KIYteZ1olU+WY1e4jQN5w94x
AXhE5lXpi+hjIDREbHNiGsUmNnHHKIdCSA9lfd/0lr2uVeOi1zWosrkc/+FNx1uwz+2ZPC9xOuzn
u3MUMjiycAxDWfP7f7cjikcK3y2CHTBOOAs5VCu1aMLA2FgpgmxQpM4sjzCJ9KONj+sqhXGiIFNL
T80qq/7MKnT6SufbURbRcSwUlnBPUapFaTZN4ev2LpIOzOUB81XT0ksz4DafeTEfXMrRLWpvFB8Q
/Dnziv/ul+sNnMK08Z2dO/k/9GpqVr1ZOQjKdbU4MwROPyKpYzdAG2hgAHGw05wuXETkAvqIvR3Q
8m9YfAjsTkWwMkxYZTbJ9U99Jc2vUZlQq26ARMVRVdEXj+AADDHVqp4M6s9vyTidWuZbcgxUjvx0
Ccpufjrvfj2ndk85geXtvAYF1JCY8n7GPOkwEZeRGefbKKCwkASNuwEYZDyJsacjHlHBGNAjrApv
5jBjJKZF0rnmipAmesDTpDZxEpaHknV4LbqpOrMY//nOuGvCQDjlcWD6pdB8f9cJ6xZ0oNDbtUTe
E2pC3s7Qlvou8fTxzPA4XQ7Z2wrF4BC2yRTo6L9Umu+eUDN6TRgFtrurrbnyGGPn2diV3+4c2hkA
VCGUfwUZVf8IiMzdEGkT7/KRUHfIUX7jLM+8rw+GEAdj3WQudh1W4Xmb8u5uRrxIcZ0b3g7WUvkl
7734Xg5WfU8YpxmDuZDBzGsZqY43Vqd9z/i05jpJIfFP6BpQVTSOT7lVWGpu/dflFpt0Dm6pqEv4
R4kbg0LtzKu2q6LX1IqsnIQ7i75J7likPoncSh8+/0WnyYa/ni+6WQXeUHGwPz30NkFWdn7ML/Ia
NGRpO+KWqwJSjfQaTDV5zZsMht3K0ox801RwR9lytNvPb+KD8cRxW834R3Z25ulX0HgjQSUtX0Gp
xmYD03/i+NvKi5A17Mx4mr/x94sVw4m9nTLZTzLburPs+P0LTGZIBuRxbRe1RbBuzS7A/QrBQ7VC
W5cIIRd9rn/R6SCemX0+vLBy5+qJpJL5a5y/GzlmXUwwiWptp1uhv8qL1CAmchJrsuMzAAFz8m3Z
FLejHSXnEtY++Mns31y2zsZMWD8Zs3zJdeSjJd3LNjcvIErrtIlH/S6rMQWGQ3v8/GWebhvnJ/z+
cidT2tAEKUVL39/b6It3pR5Ye/zYyYb2aL7qLI9eukjiM6/1gxHERhW0sRACQ6ScT1Xvnm5qdiwh
4Hf2ja+6dVNrX5wssm50py/OXOnDn6dQobMbdDkDzSv5uyt1sAoahah7b3MkWVlg7HTdCY/O1HkX
8BAliqrp6+dP9ORIyCfK9KdDseYARHXqdNJBsIi1ruTHBUbRb3m2j2aaO8uqn9tBrSzPTHLzXvL3
T4TLzZ+hDfsCNf3JC9SIyunNJvL3wxS3r7yxZA0c7IFw4wSSp2Vma6KYHc5gE1ZvLTjzY/98vgan
DsXblJQYufzvz5dU78hNS56vGagMPgDNiMTohpsKhfHKDIk70ocpPbf/OqkrzI/Y0AlhnPf4hLz+
UXCMVCLEqPw9+Q3QHwOjbakxapYZYzH3hp9Zpvwno/HU3HVGV56MfMyU/zL/mA/IpT9/4eb8I09e
geO4ts2eH42W+JVb9m6QMU9TbaenxoRo5xAp6xR6DptQOyjrpRwjahEZWDojwZ7m1tF4AWk63RRe
5W5hhpZzipB3n8ZQcdBN5Tu++XamGY4vqQNWvs50wEiDaV+GXlTcJWih90gs4z38RCghnMD2DUEi
d2LwzOtmNJML3QwF0XldeQG/P1mGqnHObCn+fO1MiobFiOMwgWX8ZJLqIYZXk6G7O+K7V5VxQ/4b
1ueXrLyh731mKv7gWvO2he0tpwFyjE/WgCFCOQlpwN+HoRNcl6374ghfvxSFjT6sSB4xaQbrz9/o
B8ssjGxiNpVwMJaw2v4+rENE9JPfuP7ej7zvhTD9nd2gQZmnq9tJb2vgv567SFxS/1RjOldePnpn
HvGf0wi3wBrAcU1YBrup329hpvw2k6H5+1jl3ULY7quGimhlj4Bp7D6Ozkwjf07JJksOBSwCk/nV
px9yliE4LXz0Twq10gXEmfJ6QhAEkRZ+0OdP988Za24Y2IbOL8MbdJpNMTaI0np6g/tB0UjNvQr1
bgpiStbJtuZpspP3vAdb7+0VWb7Rma/1gy3qXJli1rIt6mqUCn5/sDb7Ra2jAb8vaGYvM/wjtNPx
4OQuul7G+7Srx1R7qzuaiipHN53l2pfQ7hz3zMD+8w1L6kbC4uRmUQRS88B/N204kUZTJ8bWqSuA
MaRSTcc26c3rLi1C4HhD0Zz56X++4/mCxCsAaXCoS8wv5t0FvQrH3kQhbC/CFiKRK+lIJ8FL2Rf2
7vNX/NGVLDG7pIBUKSbr368U08DXsnL+aegq1oaDF5TTSYm/Rm/O1Dc/GE3zI6TYQqFRZ4r4/VJu
Zfayxxa1B2ffXaAheEz0ueBWo/iyWXwgTunpHk0oHZO8D8+M5Y/eIa010+BUSM3zVx3+3SMtRN7y
Y4ton9VDsh68Mt+UHj90yMkr6Zz6zOWMPydDMhkYorbN/Evd8WTwMs2UtJzyiMhNk5wS2xnWll5h
RtZqdFp15t20RRfhyuzGbV2gdRy60XoMkJcjYKvgB+ot8jhEeG96W0EPinNnNzYWcJJy8tZ96Bb7
XGO7gJdAbeFw+VvNy8A9ouNZ4haxXq2uuSdboHr6fMB8MOPyw5ho6VXO9anTVoEfi6BusxpupEJc
lfkzEqiluAMzw98CcrlUfWvu+6FpESvaKbTJUT+zVzzNR2BbQU+RUBrmBKVbBF7/PpRwTLdCjWG8
x1uHepQK96owBhNiQy2eLcuObrVy5OUGQy538BWbKyOz1IsQPGwYuzkkKfzIbZ9OWKhBd9e2jczZ
t6yd0kz3SpMIa/BFhxdkpHfYM8L23usINWk1DTwRXNtXk7+Ooibb1vaknzlYfDR0EDCw4WfSYe99
slUr51klCCAN4OOJNoi8YBSVIwk5ZO6sjBoz0aLIxtfP3+tHE4EiCEDRJiGGSJ//+bvvQ4oIsxTF
EvQrrbXQ8yGn8ouIGxpgfmYF++BTpA5vMelQ+HXcXz3Fd5cK/boVUYNvySCUmTRn3b9kACUbwxyG
bRz1yZnrzRPL77s+abAyM2TJ/OTjP5nj3LySdFwYsQJzIb5maCGBhTTq8wc4f9B/XEWxVAkmGcU8
8/sD1CanaDR/wo3V290usmC0Ixjsl3XidHzNmXujGdgX+Xq8M7vsD3/fHAHBkLHp7s/P+93zbGAn
Q4tW0b4WwNPRkOfPfe5Wd5//vo/eGl0pNvOMS2a0k90dFvmAQocW7aPBFWtyl7xrgH9o65DN39te
XfzzRZepGsEAZxbBAf9k0SVfJq36lufZhbNZtM43hg3skRaZXGAhPnO1j94ee43ZA21a9MFOpuvY
NE3fxd2/R/ucXgY96FuUVaDLYjILxXhtl8OLD0xh/X/wUOmH8ZWjzOAs+vurc2kBVQTtRPsALBce
SKfcEGzULnyChK5J07XOFEY/fIk2MyCXE1SnTodKmUk37QI00IVIFnS+MoJxeHW9W+O2ynv3zKf3
wZqPD52qEM10vorTxYKAwVyFkFT2FD61ZS8w7A01u8cGvNVe0wHYuCP5t0PvBjuqR8GZLccHkxrb
cp2D3lwDFqdb88jL7HYc7Hhf8NuozljQB6Pq60AHcPf5i/z4SgydOU+YvfnJ1xHQw3ZxniV70UXe
2g/daleFdM0dLMJnPvePVmCDLqZkS86phw7a74NmjLpB1KBz9oHeBG+xOeEmhOu4Kaeo3Id2W5D4
lKnrnti8JVui+gVB4NmD13yR0+mO5d9l70jJVv66yXeTTmFSsPDEGO1BuYC9t2sQV2Qq4310J9Dl
nVgnTgosRRH/PiNalj4oYIaBV+xc3PXbzx+/OQukTu7Hhj5IzZzzLpWq02KO1ExBbgcmI8CmAm2+
E+Q/00YKgt/JlUAL7RFz0BSx/J5UiQfISaLCRLltHeumGKg22+LBzgaMRQMQl4VAff4FAWh3YfWd
+TzKPtYRGzfJHREcwFjAlY5o0Tu/26v4CMXwYBhVe9sWU6s29DzTH16Y9cPaKAbrOPgmLo4KsAfn
x4UgnuFgEPF0g3q/XhP7rR1STKp3GsBFdlR9ChoktvSRhELJ9hRrlo2rBYqLiNmXI0Hs7AyRE+1I
RdK5ZtbZpqJji7e0TmqIYWXBzseK0XnGEeaWlWU1yTe4weoZ98xM+h3a/k0RkHqtMLp+kdpkB8si
DehD22QYQBZwaNIHZKMaKz8r7Su9EsX1UBIjioFkSF+QCQ8vIJcHe0vnkXsbBx8AwyiDei2U576W
I47ilDqPsxJW2gEzrRvtoeG2AwLs4SavJmBGx1TP/Id2yKGIaA2WK9T+TfiAvQa9PN03NSymFn5N
IiLrqlcFogv/JXJbFF1d0bhYiEB5v5RNmA07Y6QNe0PJvX9D2wlwTvdsc0G9OBIrH8/pbn7qzi3W
fsSzfeC3l4oiD4EBLTsxqrXSqfHthOMXhZHnzQmMjvRu1pujBJrmr9LGHo+uaBBx0wmXCRjk0Lkp
pjF4teLQc/eV5og9ZmwTvl3atTdTk9dgK9IeomJVhpUHoDBX38I8HXiJSY7gR4P5AubSrh48vLOY
0JBBiDV4yUktwjZzWPC0CNKFFrrTQwpzDVWvlyvM043TwXoNZhIUgvB8a1pus5NBnh96VMr7KbAo
N0W2fq0sqzg4ih0vkx94PyBhXXdfkBMXLavaxc+VTK141AlL6HYVuahXk17pdzavfsaqDSCDoE7E
A/CJnmT3ItT9XfvLfOKlY6tWee+QcZ0quW2kA4jA78umXOUGqGJGcKp/DyYPnTdGLV2tjNYvXkAT
dG9+HUcuKjyHfKS60oujaYX5D1cmzYNpTe3rpIdop0GP0nlrxoKb8PvoNmr80YL5j5XLavoKV9dQ
6kRQIO3pGYcBKsDBqh5aXPowbjwEiWQ+WvZrjRQ3heAXQDyKyPdcg0NxX4zYiTBlIFdfmCosUmhT
899JooSeNDohyYk4F2950ibJ1q3j4J52E06FLAZCu4w52azcJpDPoXTURVaOUU8wsYDiQ1Q6lsHQ
kNlXt6fECoo/JLykCEcfa5iRmBcB6wf0XFGOJmMDETcIbUmxbEwxKwZuwackQ/pV4L1he2/arB3H
dQIF3sQcMCV0wiI7uUvNrL4DqAlKwRwcf8U8UH3L6yEFhhvJfZq7gPv1AHnnIvO6eu/2g/kMe637
3lMJRtIV+mjCRQjRBO65UIBLPE1DWxYk7bHqdUT0JgqQr35k4vw0+kmVGyhb3rc+apvnfkzsEQCT
XsqFbyaGt+S+g3QVoDuV1JNx4u35UpvnOgvSm4QERnTtZQXX108b6xDpk8nZu3Dn425WDXeBhFkR
YsDlhbaM2k1bpcYPvIPWd93j9LOYCn+8q6Iq0FAVRE22qqvOYpSH8MOZwf1uOVnm1DHWRv+1p+w2
4foLO7oiXRNfdfh03jovC96cUfTGQu/QnQCkImMPlN3kHsaaJEv07SrrLzkemY9J64ABGeFGJljm
a12s+egGGNVjG2NXc5L7VC+bb1YR0RgOv+iTJdtNQaISsfRAHiSO06rQV4UGqjxFgArREMEb3Mtu
KCoERmEe3BFZD2NAlA4kN4MUxotaCxxnRQ9Lu28n046wnUzVoYZJeXBV5771PEyw8/VVCoCds2MU
reyW1WbZMLujis0w6Jj6NK4jBvCxaDv4AExX7oue+NrECdcY5xCW1MOHErcGRN84DB8jqE7HWGAY
5c8Ty0Fhivc0keNzMfnAr2BI87EsqOzkP3PpGS0sAi19SpFGPrV1UoKY7JIB3+o4aBhSNA3Lj5ex
GSF5HNoga5ZpHRTeI3DNuMqTMpaM7UGDy5e1IArWCte8vygtz2MwBbTYGRMNkXDuHHfQBESzAbvD
z2E5bLCmtO6AKJYBINMWIdNsWeyBk+q49/YwEsQRu3y9hRTYKbhgcxJP7muQ4ULMdRBxC5i1WYsN
kSilZsC4YebNTdPyieMos/NjWpb1bcEOERqw6Q74qgMKz0tDi1MULIWPHtQoO/GiBZa6VnQf/91K
/XfY4N3fm6iT7MOT//q//m9DVs076/9ZTL/4QebBe7n8/H//d3zhX2qW40GmQhmOjmjWIfwtl9dB
Us2nWZcNNYJ6Wlf8S/+dX0hTkiY/J14ql+gm/yOXt0k2pKDp0hVQiEBQ4f8TwfzfB7//3ufO6hmk
LbpBy0zpFMNP95XGGFP5mafFglU13HZWpSgBCbMUSCGyGDOYCmkVdsGE8WchetIV153X5z96jWVk
AYB1+CZT4jkXAb4dHLhFlbdLa/CwQNcKx+Ay0VB1rfqsxLnFrGRYBGyqmOx2ALnaysiUeGwGy74J
zEoDQNX76BWLRJUweYYKhUpPPkp2HfcSDBEXBsur9/zJ3RR4I9kL+HGixYyGJDzJysl0ky0yD865
oRHcRaXG+lw0Ebj2zvZpbDlaoLBsOToZPYEft8vaTW11Ufc9Nv4CWw1+r6aCGqNBlR1EUSWrAU8K
k+kgx8vBrztSfgybVhrBe+HP0gmjQxtZI5qvnobbsiWZCLyBGKJgU5qyfJSZALRQysp78oI6hHpg
UWBYlIklWXbqqn4wXFloS7ClbHFlUWseCbt5/xqWFc0saFSVuR50HfU0IrcE95msxU/ElxUZQKql
ZGZNUVJuwSFy3CQKl7lCtu2gbtOM9FkQsZSFFz1JKu2mLpzyzSU6ZWCdr0lCqOIxSojzaovnpqQ7
vB1awZ4jkZ0v19bU5TeZNBAy+a4VWCBXOmZZv1eE8TrJ6I1ro6prwIQEAEHd0ICh4vHxHLRQbX8d
RgZB7HpmJIAno7K5hRIRATEx2IjxGqxk3Ltl5zSogVIYGObU4/3MPJ00DORDZENFbTDDSltaONtM
td7P0dMGYzvwRF8AHDQW3tYg/ZpbVo9UkDDITLHpKp3hqR9qQJ81++Jw27Ct95dT6DTE3IQ1Joq0
wz61aGSX3lkD2VXrIHej4zQaNbXQmJIw8cpdby0cekBf87FwXqNZ5rolrLG8Q6EBxNFobGtGFlJC
ZOdZYGorQUukqzTs7CvVWUWy0muERPSgY7LWPSWJ7XRLitwo0H/hf1rH9G5BdY+EeDgbGqgNs7lR
qm9ExqVPVtS3D21n5sCRadw7izyN8fMlw6C+R10tv0Q9oJilUQEnI59zDN50QUYSmXievnRhMLEJ
JwDAAN4sspduMsyXuKToCoZCUzqRhvRBGhF6PwHDBZeyS/zv7PGMQ8Np/BUlkYdPM8u8NzS15s8w
Kaqj0dLFrcNKPnmenR11c6zLnRl1PnaTCtzwJrdKiJ2VmxE7ZkN6xp5qE6CzkMiA1KrpnIRxyffY
gxXKET7kNknNwDRgSoSVAfoK6ib0jLzrWlgAME3jhaNHdrH06oh/VWlqAoVll8QBCBEWIx5vPC6O
n5RLi8O6s4oskdyFVWZ2SAFNkuMLYQdveaC6F3bAzRN2Sv+BKFb0byVdcb5o1uwf9q9X3YiyvvHT
3rjj7WYMHdFgvSlw5ERWk66MQVZvoKT5UVUY9ZQ9arNzF1Wvae5S1Y5FeJvJni2ocj7woACSxW4l
FF8bFt/LhvNkvApiiSUyUL7ncMNEtW5iwdlq2eM9fQz1BlaTrdUmWV5DFahFjafdRSkQgQBmymJn
JrWmGW9VM5jptKExUCXrlgJ64C+72gnDu4wSFayXPL6tdZuILAeuMAAeuGlvusS0tdCQi8mVloMX
2Uy+TxIAiD37CiYV7k9ZkJ/T23DAD2Hp5mJjjaIrtnYeaO2engyzYwqc3FxHY2lwvGoT9ONrWWdd
SSVREgXWIbVee76wn1JyM0le7CJhl09qgqe0QsUa7LVwBnyUdefOZy2lgi3jvxJfCs0QI8pKZRzN
kvPSmkxafAkUu/M7dwa/g2VNaxTrDYfHZcwG/jYobJhmUOw1CKe9Zo/wWozSXFhu17z6vm7QU7BK
TqteT7QfhtAs0LGjx8WsEta/EoziPRskPdwx1PlYPEKDfvbOGNyw5IagP8ARiSsj6Ky/ReH/aPPz
/ybVEzHqZ3ukJx9PIT2bH79So39FQ8//wn9CntFVcJpCy4dmXc069b93SfA+KVdLE0WxZC80163/
vUeSbITQvyJsR/KCEnEu2Nd/ZzxrgpBnAxcMImR2T+gDxT/bJJ10IHCEuJhryDmk0Goawjjpx/XJ
GNWG7R7K0pmyfUXEHihxKHM93qFBux796qG0wQGQBZ+gIigKy7i2cJKTNpLkwREyTQUcnxoDsRbC
DudFqYXpF4yzi19zXLJJkkj0oOpAes8fKhnhqyCaeg42OcSKXpFwB8EeA+KiwTPz2DVNR/GtxDi+
gGSUvo52CoT6v9g7s964kTXb/pfzzoMgGZyA7vtAMjOVqcmSNVh+IWyXzXkKzvz1d9FnaCvttuDz
3EAVYKCsCpEMBr/4Yu+141iu7VULRimJDibt02nC+o3E7M5bOW/XSbWYqm5zgiRV05BeZih5SKKm
MdhEFH27vJ+WOCkuY6vDpjBCXJo3XDa/6gR70gallqXvlYyJuhCK0pHYmhEM8kTCR7LjKGGOD3EK
kiQQYymA+ZV6+WEaNMf047EiXTUGR+USFRVl38Cayw+tnbY3+VxCA4uNiIbjmMbVQhbYYNhb9961
IaTUqt3T7GABWoDpWASwOCCoDDFl1Y6sd3HhLVQ6h4ia7EvmzEoLVbPGKSVPX+j7cRLmRzMz2sdm
6OJt/a3V3sUX4XDGw7k2JK4mOxRCcj/g+TTeZZbqjnFQhaunL4MR5V/gWBUJaXEtFJJ0AsbyYgit
ecnI783DLOaoLCSSsyDmUifOZO5L67lK+/UTG2zmiZZgog+KMtWXQMhpnim3igaWI+CCaNp6jk6J
RdoHppxfKUeHoUd8I/Vxi6khDlyjrT1CoLzudmOdATFn1m/othlcXimX9cpxe0JY24nO24VpzpL0
vFbvI/JGUIP5dteRe+3EGKx82zHZ83t65QJlzFadQIQyr8EgVJodhY3Hd9/nABB9ntkuwNoXJMoi
LCvcJX4+c3qy0yuTRke2dMlXvaw0zVfkPJB4qOvgxyY4Pji52BhgSY2B2fuUxO6NMoytx+BpnqKU
zvrkujKz/LPeVPq7GVpLybZZS/9yu57GBamWJGeNaNMfUsKl7qcee7tJD6NURrPL/5FzTS1o5uy+
i7yNXmiaesW3uKSgJm57sqHmkYXB7PD5auZ1sNIjc4OaNzy/1orc/RK7A6SoQQASId67AtTncm5+
C/nLtImYXpR1rfUsB0FSD+MHRfV5vfI9LUgLWzv33nNGZAnwtToXMkRefdHcSld7JaO5vIrZDugH
QJBJcVHRnbWOgJuWg9lk/edNKP2QrOnUQ8IuizuT/xOZRHbRe7va1br8sne0Id3BDqDf25Ch6yuq
lYz4g/mGpjwxjWXeZBeyyBWQKzdeH6apk8SLNIb3TTRxfuMRg7tcO5rbEnltGvb73kinFzEmcFtF
6w3LjkoreSIoy4nCxHBKGTiShIeurVEcJXB0g0YkzVVdZW17X09mTXfDzmxrlxHM+mJZsUH0aTua
LwnOoee25GwsKIuZTIA8h3GxtSXtd5NtMNk4gXZCGiIWuSielT/GHjFKN1mTtZWvQNydqJVcyD4L
c3ZfuA7lR6GlOTn0xAbkB51i51tTm5D5r6zBGUZ772BswKcUcYJwLxKHmn9o8ulTRCly6xSWXYUx
RyFO0K+wCZDDDeV1Nki2QzM1kDyYVLi3cZ/3pAINYiKY0qtMCUlDdURVWC4wmKhKFZmCkvizOykS
W9spOn2Dv7oRbfWME/guJMaxzC504DMlEeAGtJ3V8MqXzpHjQKAeCe+fPRdyAVT5ZP7SsrZ/oH/t
fBbsd+/tKnH3JrSWYkcPaqXBaTWyUlhEVXxRa3VUBXZBOKglpsoKa2fNp5PbT8BDlhieMlM+qybf
jMZmoJS3oPl6Y+TtoIFwN2bO/ogcVaNt77J8WD/2Tslr4HgJ8TtDXICMNOyV+D+8RM5ATrapxXuj
45wljAoAWYh0PeqrStf6y3XIdfIiazE90cQEWiqY7yfaC3TpoQrVhNZ6yA387yXB/1VHf6MF9Lvq
6PrTX5/iT92XT+rHCun7D/2jQrLE37EQciwKqRzFoLnJIv9RIUnz72ATNgEydYlAOsnR7Q/YBf4u
3afNGyyQRlM+/atGMqy/24JO0qZJRzBmUT/9v/96BT34R9Mu/go1rFjiunoFQXh9PIkacZs0/ArI
eQwbiezrM1u3iQYCSBMqgqSYj6u7MbVJZg5/uCm/GOVMOcSCiX4BOTvlII0rrvlsFGkLHcgeSAWr
vUxE+zgO4zOn3kgmCxorslveON8/L/wYig6dh5YahQ3SkDM9AVst+ODx3Aa9Z4vbZGkiFvdJ+8e0
f3Uzf3fzkO8gGUQ9jpBZUGyelZekFJTg3RYV4HroQvDMxkF2pnxD4LI9gv/p9LmIWjj3YUGm04iU
GNHA65uXaTlidVV1sFlnGWChBPBGdgesLazLuO6zLwP2xjcu7UyQsSlpAIIzcx3EbBTi2w3+4Rh9
YZ/Z4/NEfW6jGdZpO+8dIKE7fEHQLoXzls3iTKfAeCY9TEZCgYnec3sZfhzPWYA1unZLoI/pfHCi
muzchi6hjPP+jbn409TYth8Wymyc7CaWh7MrY+NaG1kGxbqykvm0rBLfdzMU/8EoNJcYi3YwZdTZ
ezVynmen36lpIIDyE5vvSGMytt38xkA/vVq0lTcTKX5SRMnG+UzPpDfGa+L1QVGgQhqobA7eSG3o
Rqm5b7Ta+Nb1BN/+/n3+xdOi72xALbDIZaBN8/ppCeK41nqgHUgFW+1sWc3UUVLbg2x/S+N8/ri8
TZjLv9+Fcpus42woVNhAWgEyZVOcHRBcw6maqGV/f0Fn031TZ6DapGvPCoh/59yt1baFiAm7A/hP
hslFzmYoMIqr8pnw7n+Si/7XReMXQ9FPpX3v2JjSKBZfXxDZdhWWE7LbBGTVLUuA5+U5J6KR6iOU
0OKNR/Wr4QzoEsxDXit246+Hazs6/y2ijsBgD9bthFtVKaDqFvp3MWp6MMiC1Lnf382zZ8bdNJC8
sKYb6NZMxJSvxyR9L+vcnNR0h3RUgm2893lrdX98YQY3EAMAN5E67PyRwTNuO6urGWSeuiM9SMiM
BayeBOv8bp7ICf/zi9oWJjZbuHT4NL++KOluy32JPoLXPd0PTlPsClKP/4OrQshu41W0MY+cG/8r
s0iXRndBvOQ1wplKK0C2GgstNJjdos/13R9fFV8wpiLPCzfD+VU5UhtWXuacQ/YyC1g0812hN/Of
fY6ZEDwiygv+2eqAc6OCt9TFyFFLDuottekpk+mVDygnf38tZ6vSNgqHYlDtKI/0zV3++gmh3etS
ms1QM2hs+wZ/3HUIXwGamdEbF/SroVBzGR5FGuY5cT6UocfwrZ0iwL9mI0mS8/tO96jQjSWjmfbv
I8lf1E6/Goo7h2OXtwna+NkLPOAYLjjNJYTBjh+aIZovx5Sj7gZn+B/PBRPJ+qabw1lD3XF2UZHQ
+xSCJVkzBCDk/mgDw5vT2vkPLohVnRMJatztsl4/psREuUT0TRnYmdaRKS1W/cYY2ii+QYzcvCFK
/Hkp2jxJfOb50G8sgLOliF5T6yqHU0RR4IPl7RqvBXGMx98/o1+MAlQNQ6rJQosDYJOb/lAtlZqY
rIVXNJhUo3ZZt75IMgPfmN6/HIQXaWurmhs25vUg6ahnpMYwiDZUxS6tQD3GfTtd//5SfjHdXPuH
Uc6ejkE7Iq1KVQZpNCUXwAdNf4WhvyuMyXn/p0OhWMHx4nKMwYzb2so/3jWLFJuFngRQzIlPLwoj
Kw9zw8qeC8w/bzyhny9rM0ph1wKqwXbLPHtCXp7nxiRFHhBwD8XYcaqrHg3NJ3YR8o214efnhEVq
+zZhX0TdL87uIOcWWr3UDFWzru4sEI1+bujdG6NsE/eHXQGL3WYvZN02DYs9nHk2G4jRmUigcdBD
xoiMrkkkqD8Uce72lyNEUXrEhla4b8zAn8dk+2GzV+QEEKuNefbAEGqVWAUI7uU8iVSOXKhQyy3U
TvSRA2mqf7YV/tdSaYsLO7vIDcaj67gxsBTKcxcYCVvQb2palPEAvpJkm8aLSSBuCGLovcV90ibb
yw826+GGDe27ZUd8iXgxuqb70OvuaJNcM8RG0FRGREaHlwy3ckDmixsSAsFBNmmn7Qep2ZerNOOP
fzq9ORKhTN42vZyAiLO7pbIujnWTz9G0lmgFi3XsGiIg1+izVkS05v98NJvdte5suxpu2euXqVNE
DCnE88GUOf1Cx9EyHpVsCbVUmBiSN0b7xUygUyZc3NMWcJXzssGItnzWku+fNDdkvkzQhBGKQ7AS
4QLLiA62Vne/v8Dt6/N6wm+HQtiqWCwc5rz5+gJFzMEh6PkC4cfGiLK/EjcMalYkYdoSgivl9P73
A/7qGnl7cdBSsAh2ca8HHITsOq3lcwgTmliz2Hwmo+SamJEoyAsrfaNm/nmB4sAL7hyYkc3Sep4+
Zxaj6WhKovdkl0LOV981D9rS5sdMpuYbJsBfjbV9Dgm8o0/C7v71lbkNgaLLVFQB9pV5l9i1dlkS
okqQb7fufn8Tf/HUCPDb9sBQjja37uuhIPjGNk3YCp4SyrYW1v+j4XZiV0PH2bF5zHb4g+M3vmE/
PzmXfpq9+R0sa3v3Xg9auwY5BangXeAU5bpbywiP46QfacoDCdel3P/pRbreVltwpZtW7Hxd1DBZ
t4lLiTZMM8CGsab5P6RquCqSSZwyTqrfcchthb8f9eeniMFBQAYnHIg/nBuRoHmgAR8YVU1rcVhb
PmRtTlJg0SNU/P1QLjfs9bvH+gVwUlLicLZ2fkPNzHMK8sbLIDOqYfTXRZbvWk8JJL7Yvp+KNS/e
5ygfcAMsw/CWL+/nOUSjgfnKSfP3/tBZXVogkJSAuEAkKtVf10VpEZVFz9L31okwQ6vIHiKrxO3x
+4v+6TsOJGLDYvH+I7Bj5Xk9i/KxXZaqRmbVeKWH1TwurjwgFW/c2l+Nwhoq0Q0CwgPO8nqUFY3P
QnoO+/PSwtyZg6AiAnZ4Y4b+NFdoefEibHeQs3W+pa9H6TGPjDqKmEBXGDa3ggxVbM/jSqa3YBa/
HIpuysY/8DaSyeuhEO4TomkNJRc02ReG3c+hFEu5E5k2H/74CVFggaViLWN5OYdIlHrqOqkxl8Hc
QMrGtZGQXQ/y+g+7yd8bhjgLaWTwDuC0P5sJk9ENGWe9bIw6hLa+ID3io+1qw1vwq58m+vaUaJ2w
z2NVpsp6fetibVadFVslmecGeqTOjUYtcBtPoevXteNcE7yx742l+fOZzlaWTgquJ4c+0NkinZuZ
BfQSM4KyvPakIi3DPWIa6X80jMsunc2lx0Q8uzy1ZsqxpzJgAzJYNHjTEXg57bA3psU5oOH788Jd
x8vkAEBwfroeJ69JquF5odSM3WVnJ/EDeT+cu1vFsRbmRZPSvKk4tnZbdzg4XmW88b794q3e/H3/
+g2csxnjFTN8P4hBASoKm1DTwa6eB7la93/+Avw4zNmHzu7Seel4uYIRi/J16bmPaEHHN1pSv76W
bflAz7xV/68fmzHCupiirdZaYhRorojRy5Qa8ZW/v5hfzX6aDzY2OaY/fZXX41QqHfOhNcrAyloC
oOSs33fSmOhKUfGRZOq00ZWeVG9tMn55eTqHDjBLBLGYZ49qGazaEzXDyjWtCGVbs/W5iAfzjfL1
V8siflM2RjTpNyv266uzx0WjY0l9BwQBwXK9yP3i9Fu2MNa25Y8/KrzMG5p9652zsT77qBgpQTeT
xTVpzdQTlZI0KaYZDu7/+I1mHIpINvEIl78ryV7t4M1GJ2iJBQubR45napTxwZpV+kY99/O9Y+eO
bQRYLNOQs7bX986pZ9kYEiuN2XGon63dEo4JNBVXh8n8+0m4TeZXlY6kpDKYfZwd0kX8zoz/oZNT
EPCLKHEk7YYslX1Wa+2hUUt5m9hwlfKq7N7oT52bZo3vKjgJjYMKbmvxna29GWzAxdCGmdBzI89u
G6Ir608F238CP0xP9XeJ1Yjnyum9epc3TmE8OdkyOEdqBq15//uL/+k+O6BraMfom2SOY5Cz+6wq
I0uamuSj3Gm1fQpI9iBoZtwlpvNWRck0ObvTLq8bpmTWaPBttLTOBotadMo9uTQB+gYI0xjhtNG7
dRaJMRiSkCBFO3endrD9VWqYYgN2vut6SyCy2x/wodVw+2nDPrToQNNPSJtUFaZlXGNfWGvrpmCn
dY+E3rZO+SzmzlfNpM8YdhzzA9HHvX05t6VX+60y7RlB9tzGj4SIOt9PR9D60P9cKffIHUVwjq0f
x6sByKO0K8Gj8WZjmG5gWDXqPvJm2WdBP8xR9FSKAnRlmUjEqXGGBfOz9IoB3AhfKXciInt1UheD
br2YeGpRrDXm58hYIHsHoADL6m5Jcg0GK9Ygveh8HfQrHThPOV15WaOYggvd63am/AnohnndpVmk
1cSWdsmwa81Fc67KkTAXZCoQwhCNZRa0ANRoRLbAG7W0aD7hGioivM8mcF7TjcuUDl+C4Zj4nxnt
sx9304ygX6xl9mzOZiJRqKRLZN87I0lvRxWpynpXD5OHs3uxze6IjNg2gn6p4S/YjVzIMYxltdFl
0Oe3B4Q4NmFtKwy1YCKeurmKiBVZbifiHLVHLS4NksfGXo0PLsxAK9RTXZzGOKksX5vXtfraIjH8
mtWDZlytqsm7oIQ7Kk8scIW4tiXY1qOhyKU9xhsLCj8HGXIfMjvRrYBlEBGZE0fxX5KiCgPmGudS
+Fkrq/jSnGYkZyHNwCR91mQSGX7Molz7o5Rq+VItJqf5iOSiJPvI25ZHYdRaVfQ+ilA4nnSrcZ19
lxuz8VLOOjQIs6qU/QkZuEDyg8etTKAw9UYb73IykbGeJmoW93HSg9CRmurs2yo32mlXrq1wToTb
et+U4RlfVV2g9hEO2tALE7NlQUHYOMluQv4l93rTaLeeSe/PJyI2nR/MQUV6UHTSQvG+4AT62gIv
ecFW1mEjs/nd/NVoej4EbVq1e5VX5PwgPM2JGZ0E2UTgnPvvNBnMdNHk9IGO/Vj3dZWnHwxlYJrV
u9qSfgfNsQ0HmowDsbVxHe8KWQnm9po7ZpiI2fyij2VJMJG3ahUxwTERhRXpMS7zsM5uuz7Tvwij
y1PcjwtJYKQ8zg9eVLnqaIlh6nYJWuMZzHFXyyAnWYlAyaJprX3VCOMrjk9Ul6hpnfGwshG3kPuv
M2FPU96/OFlpkiy3uAy8rDbOcSQgNoFNsbbUO5XX+kMzgWsNa6IDp5PTbHJxlZDte3KjRSx7GNvx
F2CgmbYzShjB6Kns/iPoDasnpZ1PKhnAZE/7Zm5TBdEAbt8TUC2Q7eWx0QftlMwJvde197BMj62T
3zQ1XNF9RTrY4helm4hw1Ih2vE6ayEU4G/Vud8JxE4P9TzPzYc21NXleU5vIeyfLssUv04qT9azX
5SMLf/LcYNK5Z+02ciJEbDt71KqmYrlxW7FeTKyZ3xTythdrLNV8SdMge/HGLi0vFwE3BN9ya88h
NXikhWLIy68CsuFjMnJQ7XOC1U8+MsFRO9BEb0kNn6Pa/jjWYyruiD7Qu+eyWcS9UFp/u0UZVcEE
/2u9ZB2qbsfVGoqjVjakzaLLg01CL6h93/RjXgR1qbnfxiXy6uPSww0+eBkWz6sm0cWLlggrPjSY
mbQDmqD4qznpeuMPbudNx9JrrYG496zR/ISK0d3rMO2yq7iaPP0kJ2E924no0F0P0viQ4Z1dXOr9
RGt52Wc3PS2xcC/1ZSnXK0zAFd5cq841bJ2xWQd2lExj4KFeticgsJ35roy0RA/ztitHOAqrdKFS
T9PwOeI4v73uYHASc4HFyNyxljgYiJxyIUGRmN67YqWl9lGJTnx0CTzPHxE75fpl0Wm2vIA/wJLf
xpbZ4fEhwSPQh1zLD6wlo7EvES/jdFgiQpLCWEs3L7kJpfxDQXrS52ZsjWcbWkm0l7pWIoMwC521
IeUboHYAE8aWfowZt/eRVnTlQ5GbynuO8yaND07B6wpIjK0IHhDTuDeNVcjAyCKZXeqRh9OZXVGp
AiGmCDlzaylYjBhwI5Lc66y6xTHeFM92VZjGIfcKF81yjGDsMekbguKnpuErSf56URJyXjsuEzFT
fUCe/JT4PeEh4qDAObsvWjEkdpD143AiLXeejnLl4e08NwVMiSAHLLvn1Ut+UZXzWn9TnPbD98de
9mnCd/y1hVKjvszACJA+jUgJSKCsEVo3q0ZmYd6UtvXEslGYhC1HhfDuWK267qIuzXg+NbyjJkh3
8hJoyhE6PpMYUqjo2WjtFqiDOwidye7aS5iK2VWH7Zx/vM912STvyybq5VGv9YYpXbqDLHfu6FTl
gyuIS4AZkbgDs2TN0vpaJbi7T12jvOICPT829XHFDhfBh85a9VxpfdaTsU3Knzf6+Wrq48fe41T/
k9WTunCfjiR5fDFnd+YVSqPEumnL2P0q64j0o0l4vXXCNdemfpXpC/HF9qilu6hmWUZB3+fgHGfb
5Q4HVT2n7ROVUcs0brRqdC5mu9Dlg8wXod+SWOqIZ7jWXfx+5k4Ph2Vsp+JW4UAgsK0nuOiAed9M
Atccimc0wXK5X0az0kIuP8OGaNp9HHj5IoejlRqtgLSCnS6oK5zpdJUc82R1xG9/aJKVnhyxl6Xy
oVOul5jrJ/eicjKa57PuVS3B16Ne+iwSAswDgfJmiN9fb267RU0sQQ3WL8SssufF9BMxVNrHssyh
IehJS2ScBkXAupJIpZ09+8pCvyYur5qDuZ9L229HQYw1MpSMkM14NeZ3caflxtNomxjuFBHPVyPH
uf2XxhPjdCPjpabb4uRS794nBvoRv+yQ+e97zWn0d+CFM/cgeglFs4eV/YS8fapQxzWeUUBD1wa0
1iY4LR9WQS01AmbtBZpCT664+AQjYNI+tHWc8ildyuXxe93+f/Lbv20k3H+LJcJP/ad/+pBuPpVf
//tv/qCG6q/0R+nt9gP/9CYJLNzYrZnOHN7QiWHj/29vEq4ll6Y54ExARZtL+1/KW+PvG/6N/6wb
dGMFsrD/Ud7Kv7OLwZ3EYTWgP1p1zp8ob3EgvdoB4V7YTpVQPqK3YDQ2m6+3tZkaUk2YzdPCZuyO
fOpd6ZE/m2upOM0EGidLIU+J3ePTwWvZTi+meyjrPjCNeT/0+c623o/m+9lE4O5CBVsKLzDShYMW
fmA0Ale779f3zTLvhSpPdXnZ9tEVzojBt+dYfzbjE18EXftU9HRpewBJyu7DYRi1p1r/qxn1kEze
1uB1NQOr+6y16nJYy/yI7KAIHV2xRclETzFZ+one7xwkSxFmFCRvX9kg+BUfKXfo8Be4RLyEQ5SR
ms2K2ca3YB08DIjDsZCgFGjm29kNC++9td6nJjFDjY3dM66wHk2ndtROko/n5te0+BRCjag1v+xJ
8xo60xc63nKFASBJMRKp9kLrh4MyytCB5ZVY4rKFnhCNH0dnVGEMuxRmqRYmdvxXXbqEFGfXk7yu
BUAWdTQj3JQYEIHyFviOzeHUUTwF3bDLEivQqzhkgfebzAkSTdtPqRvCmAiEseym/ptWJ6FbfhvY
L8q1PtTq0fX+Skz2rvYWnQrIY5T6DW5V4Xck+x06IqiR+l/jWn5cZ9u+MHWwSLNw4z0J0YRgW75F
uhbVxteErQCak7C0JvyUTvaUYYFoifytquzCXfCI6wvnn5rhtNcipW2cZvFJK68M+SmfrQ+2zQGt
Z2gva/k58+aQ7NCJSmyccnNnwo1Svm58joa1wkuVDpfs1LubYa052LGeBn30I9sKPJuHbCm/pdOT
xJZ4aCHrsql60gEE6Kll7BJKsXQ91N10U2L5YLvsdKfFWt/xvUsOqXtZ1foGjD3C+witIrYuZ/p7
8DQK89oc5W4ZJwpwic+I80iCh2od1lw2fG2jghldq9NsVztRN0c+PpsL+JuecfzjlhSrdNSGdK+3
NbwASUyqRtK9H6/kzEXutV1kxLHiOYYj7kQAkoKc4HjNGYJSOlngifigj0vAQSt1pnvhDGLHUw4y
rdnpxRTO2P+SQQvx8YVrfod0gFLZW3yI5IHrLgetcTnETG8jJ9s5+bgvR/2Ok5FAuO9lSpWmJiOI
lReic+IE6Ig5hNN468KIMW04Gh90ST0XYp/ZV92Xrn7onF0inqKEGkXOxwUSO1wT753uddURSwDB
qmuwLNpl4+r+kBHBO3ycQanY1d1gNUcjYedGsMAy2Q0Z60QnVclyMYvpnoy9g77Wt7LRA0son/M0
5WsV21BX3E/1c5RqJ4omPyssQsbHEK91txfzDTRM/gZxubxKXTbvnOmbtj6nAlyS7hdN1N5NZR42
ddL7bN/gQmGCph1wT3HB/quEPNMPd3pGRq8o90Z/mjmkH9rsuHZ30Ir8dFR9aGfVFfCuizRZqKhv
QZftUgLVB4Ng2BWS65J/xksGpYI+ejSj60ubnaJIiTL7CLTCb3LtXZ2/2InxLYoJ8JUAVMeHOUo/
RBZvg7tWzKrPFWGozsQUIZRA9YCj5s8955lVlO9o1qQ+h2ZBm5BlbTyWtExbXvNG6P7SYntfv0ba
N/hK/ohqo7HuR9s49NldlkUsETejlXqXlHMf2FAytfE46PFnfckx+nSPtW3VYesIdPM5cBy24Nkp
IQoCTAz8rSU5uXJ6p1ROQPPEsjbVm+3QIQY7u6AHsd8CykLOm+d9QiYkqVBUsDk1MLcmv+vXZ8/9
5JFmzCYFolK1r3WxY94R4CwIEW9rmmYzWNBAa/MocMrxm6PW0+pqV+v8XiTHpD+IQbp30mweuj4N
k1i9NOSKJ6hacx1sVo2FECpyyxofx9565epKhoZMbpSVwqaxQBVRkRafOyvhgNsihthr3zml93Hk
rSXU9g5i52ZEEy8d3xpV5fNHNaUQxipPv4rzbgcX7eBtZjUEVS3J1cltWVp3hgINxWkfQLQpvVRZ
fqPAen30MhEIUsCjsrsGqhaiYrD3TZ+ON3XdADivp+yUGwO4wV5ctFIfdnVK0s8ad/dtmejBotiu
9MIpji3eUm8rPq0rkySXZ1ul3QE3ono0K51GOR9Zgaf/6zh5xrMuuvxCzXbnj3aH7aw28g+qgm4l
y+YUWWKGRReFfVRI7I9ddOimcqDpoe8lJzESMETZ6PGl1ikiJFwYHdmEERhGxnAqRmd4xMDWh2Tl
prnvshLB5CLpuMcGmozuc4IRniNah/DR9KmbugDHwbzHyXJnFR5vZHLdzvpjBN7QswTm2jpGy+3q
T97CvVMSQpMdH8gufsdWZDoWqxFmQj5jqY+Akhhzs5/7yzhuvkl2PkRoi+qzTqPpFHeRWH3XHii+
Iw9iFRNrxd3KyY/vJvqjYUWnfBwu2dhezN763CsVRuv8Je1z2GupJfdGSqqpZR9xVB713k3DruIB
OwMIhyrd0Q4H4mVpfWCjVdjHCbv8NnkW1fShtoznBscoJ02pX1fjMSnbd2Wj9lrdPStnOiSKTapt
zCpEeufu4QBe1PEt5t2w4NvfOev2efEbgZfVtmjKBFLTLkqMrLgkuZmp1l+sAlDfOlz27Ji+la6n
Loum6kJR99UTCUvuflmiOUSxbu70QeuIXCy8he9qn5p0nu2uv+s1swlL2cnbwnGiFT5JYqWh6KPh
oZJYqmWWxh9t2Sa0MCul9ACi1oIDExe0XVM1sOE3CyS8LNoNyXqh1cDAs4fGeFdFkoIozbrrim7f
QSHyuHPpw5EJjuf2KWpsmRztXjZ3kWXWi9+ZGR9/9mfpRd7hWsin6pCvJNX5RhGjz2pXNynAKETs
gugUEwmvQdXhSUxe4Q9dXp7YT/O+lYnmXPJWd7e55zrIVzXILF3ZX8EImknHdTrrY0UuHtZQd00/
E+an9narDR9qJsNuHPpehAnMG7BwXgNoRfF9PbljX1zJQUKAoON+ZE0EKTfCHMnXxCz9njBDiEKg
r7V8vezNOL4zIGYFvb5UWHlX8ublF+U95M5ENytdn4YqX449RLb9kuuxXye2eWXO0fRe65L5RfLb
39h4UMMpiwBEI1rZuV1n39Xr4l57QM/v+FWiY5rN97RGxrDMSPerMvWUL7pHonXh+lY5SBAz7LC/
DJORHgrdOTaRVYRe6Ubv+BgTc56YXZjNJkbcSVzmDbvJQa+rz1UqqifC+eora+ptXr0MLvfiMl4F
+i2suwZNBCkBJuiPR8Af01Xa0AvTm7DwzF2uFeU+QwLmo0RpT1CD0FZu7ttCPS+6hn0tim1eSQ1q
KS1uK9M/Os1an+ICWhoN+eVBW/P6U4nmGvRfF+3qOp8uOkGlXIB2DkkAivbG4tqPTuUle22qjQvP
pm3ctpOW87ioreidJnsvj++8DOzjilv7Wqp2uKzNkUDkwoYSGZ1U1T9PY0oE+t3adi+crLf1Ou1E
NObXedIcJ3ohlHC6cxFZ0zGKo+S2j7x8Jyec4W4ETk11A++ol1zJWT7ARpmCVbTXWjSxAYrA/QE+
8kEVpl/biU1DBaadnqtzZbTze1XPgdwKEmrDC5IPomOjq+4qjSnYi/RLTBOFCt3+oA/OUzYKK1Bz
vx8z610kp+5kj/Iqy78VPMtwKdJ7CMP9O5HxJY6ytAqJOM2J2VufLc14rqx5i3uOoeglLZCDPmU/
4t0XbhywDF4SKo+i05zubIvDubF/15tdd+q7gd1BW/ixXhkHzF6Pyyhf6m3fYrBJQVR/0g0o6emi
BZDd8+vRntmGeBUbJk/Oc5jAS0T0enI7p3jPYkpRTG78vtZKmsHzYO2VZjzFKTTYMpXGse8TL3vn
eF0Trszbr5mVtKGZRBHYT83ZTUAbrudoqdI9ZIr2yEeWzouKvGm/+XGu82IYbgDtZQdabRnqiLbO
eTOIOUrnFlO2coYuRG7FIUIbQ2YEuTMGLWSiXdmnK/sotzSuFoiiBvekU3+N6CShTdL2Dkvmdzip
Ovnc9S1320xOuAe77qofEaetlYwHv/7/7J3JctxImnVfpa33kAFwjGb/piOAGEgGJ3GQuIGJIoXR
MThmPH0fUKoqiZmlrFz+Zm1VtchKKQYEBvf73XvuqA61pqIVT0hJ1rnTwgBbDraol0+EAvKwAcfr
zMZrRiGa6htqPZKq29SG85lNcbbRlulLTLAEITr+0Vj9f4rKfzNA+Z2kcqrK7rV8jVX1s6ry9pe+
yyqm/mENHBKBorQVCWUtmPguqxjeB+x5WLWxysHxttb8zT+YL+IDhnGxxhTpNyLniRTyI89sGR/W
5kmGtzjLV2u+/3dEFUwpv4gqFAd6TLCJW+NAM946rX4VVTQuXrsXNEZTG4+Ptq2U3m37oeO2niTT
hB7e1dOT1aWdGfbDDIsUTH3hbKay6OIDncOZEyKatCElKqYelrEHaantMMbSUs8imTGmfmeRV4BX
7Cj3JRdQIretpK/4wjY7zvrClixzTPhWVmepV9eazGlvaYxL5dzZgeciVGx7PGQLasg4XAFZzerN
NEcMzuACz/fFZIM0SHGKb0j3s39GePZ21bCgX/DwE/fE0IaGhzrbOiqJF66FeVJPM70fJ2zsyCVI
/u09EDs/3TJKU8iaMByMjVWvfN9CLgVYAGZ8G40ZJnfMWNMPmdDETSUs69VpwABvDUtVZ1ajrcv1
pIK9BVXT+9xNXcW9SnRciFHmEgMuR82Chgka9QLaD8M0va77y4Kxp7d3myo5CFXICasmzo4DdDic
WIwrzlK9X6ZNWxQkGNxcyMvcWSBmgY52GBd09mPLlqHbUPRTnbtQneZNTcJhIkJLJ3HInCkEl1rP
2yYDfs1WTTokEEZzuNY95oWbymqG+wZGhwnpB4PxJrYjmJqECIA0967Hl2BQnX9jRWKdJnvKr+LB
Es922Yt+L6XHTs2ret8Jql76ClCQNM5Mmqkyft7egBRuIIJ5/sQ2FpZfWC6TPJq5oSDhjOAnIJOq
9holfge8Y4UGQg+98DQrfWyM2n9wzI7xRx/p4gyIGNw60BEa36XoNO7ztn/rshx44ASHn4aaEk2h
p+VDEdKk4sMaiuzaDzqFVRQGT6muF3oaz80aADgb9wq0rMXJ5x1X3fpBmgUZz8E2mNWOoxOHsd00
WRhHFD1vKQ74ojtRnyFQjMa95WjDl1Rnqhe0U0dvErf9CYzpYHUOq/nYtVmy+jAnk9pVn3V9KSyy
Qf10inMWYNu4FGrdJeTdbR530WnMZrY7sW+lzFK9RI70a6fQdkqnUNvUzRwfbQWX3oYZTH7d+qVb
bz13Kinl1Wvmv96SuIT3TGVN2zGuNLVJ2EUtG1vjVsLo2nEuvVJDeTEaq7uysqHSwnoaUfqaSU9f
gWck1XHR6+Hka218ZnMHOrigq6nbZaUvgyqfV2GU3e+xrVwJV0RS8Lb1y5jhr6GzbADzLU5zNOpB
7DfTjTt6LRijsdE4MVML5VImrX4jUyCPx6Up8yTI3oafZoPZ8q6TLvIJN9DB+W7v+r+n03//Vu7/
n/KlUurLzw+mf6r9xofVuwQMiIApBhbfwD3447H0AZYBeV0c+oBZqfbm2fOPx5L5AcvrP3xI+K95
uX88lkweZpRC8UIkrDBm2X/nseQzNfjJVubiI19ZCmShadQwMGG/k/pNn/GfpbDIRVGlP6dD5l5j
KFr55QukIx1EJAGe6hh1rncPcbE7MLnV7qOmvmgEGqVfaKHfzduJP5PJebhyrdHbWMOUPkwKaDFb
bg8EUuPtsN2W22wavkpdPS1xMeA5mG+iuhj2rpAUTPXQXBezovwP4tJWx8KwgRmqnpSRPjWT97ke
lywoK3E+T9G97iRiV3Zzsqfc59zwpLZtpvK+dgxI8mP2GrGJZPkPWTW2Ar0Y5WMzD0PYgnQ/M82q
23MPn0NDGm5I1hMGmjF1Xy1Nv+WjyNOApR8cpgpBgCNnW9iVVD2bVzGPGvDTM50D7QI30E+bLZrm
ELCBdYJ8hMyoDG1H8wuwQM9Zdt2o4hDm0EtlLVGQotaulPd97yUDEOn6VsT1S5Rrj9YQmRzp1P6m
TcYZaKbkLsqVdWCDefArszhoud/QOFCjkg1e+b30429dtXeV5L//b/07X6t6Vilmnzd6y7/+6T+j
DO5fq3UG1r5/qV9eGRDMj0+3js5++YfwDed307+q+fa1JRj/D4bM+if/03/5Yxh3N9cM475Wfdmt
rwYi/BeoMhC/38zwtsmXl5+v6PVP/1hpig9ctVhYbVJ0MEFWF+uPS1oA1cFzCguFCZq+/pUfV7TJ
v6FUcr3a16Qnuel/XtHuB7LhOtefTkjHWY3Gf+eKtt5iyv9yirpr3sDmlsKL0iVPpOKdf7FanN5q
DOes1/IGmKVnRHJk3wUn/+hFyI1ebpIL3hReJ/M74VfJTRohaSyen/BUp991m0De8+98I7atg+O0
tbNLpZhzGE7lpJ+vLK9b010YrTtx5vu7zIJEToxw0ejh0HOZ1js8j6a6TwxasXmYp4iD7FKzVARk
Qm32wh0wfMhcTk+puJ2psW2PNoUh5HjEAm9vcpi7W2kcUUkA/RwwVm2hkScsj66TtFb7UupwlSdL
37eEcJL9qJkl9gnmWr1VzoFD3GhjSDbEl+D7Sv0Sa7cRjRs+lX5ROlr+CRKxLw95gWfxk0dV4Je4
q5dAm7phAWxWmtfYC1q6dhRlWJe1ay8BJSj3PXOLGq9l5CoeuNpiG9qj4CWC3NVmcTv2clGXqNKV
RtuHQ6EGq4z4Fvdk67GyEKKe8m3Z9U1xofNgJ/wYxVJcleBZk1tdm3sTBHBklPXLhDfjtWk0HSXI
G/IVwaezN/0YA1Sxb23yeOXnmr3SvJtRrLa1mMYXVEdDLEGuquekcedvXTFbzbIpeoyuoaoL54rs
t35oozpLNg7YvXTXtnZ/8kiQZFfkx7nXaa1pXjU0qmsHOk401g1xacz3Htiu18ykIvqmiJxE4aPs
RpcRExrtXZP6qC8aqG4dGeegW0N6Uy5jfhgBvm7sbp5ZT2fk+dLITMTHeZStXm/o5pLTjuLTGGNr
UbOjgxZLg0bF8UvL+pui15CUxFSu/W1gyibZIV8krm4h+/gj0F7E8bjarjbG2dgQdlVo7f5S+wyp
dE10Sxe4ZVRzeGPSFRvW04UbTlZleuddPOKnwvo7zUeSsDSZgMd2tPM+dWSxn3DnXUODdvqzBYhR
cuZEdRPBze76IcDO2qld5Ll9cXBV3rC+0pPxSzcu3xifjLsphVFV6G7/0Z+L/trNxh7zr7doW712
6otZyuRSkwyxVm8qnRaYYS97sXZSTDQRniLUTrUbCjF/nNWMoAasUx1AGg83cVLPVxkgpsDM6Q24
9Nqmvxmr0nC3U2uWeSDBQD8YlAkczAR28iYpuTLCtfFzbw19bYGSU8VHs/J7riTEo2PdmNbNZLr1
l5gw5OeIM0yx0NWWjA62sa42M3s4e1usTsXNUlSsR+kwQsb00jxBDxSsSCmqyXPtIuvz7tGJ7OSO
5Lx16eUccTWYTdSirppJK5v7rkeBm14Sc8oiQvX4lxKXwHMDETqZMVFHY9MNX7k5WKLHe9U0+Oin
TCBqxhQ8TD2nKXYj3F4IWKqcPGMv9IY+gjCBc7o8mYaJK+Y8aS29+0gV8WBsO7Q8R9+yi8zMJYzA
41XymDOy7KtvNdXSA7tbLY+YaQWt7NE99QlLX8RmovIGVYalD2kKR1DBUEaeR14PBROls5mAUGPZ
7qydKpXexJtJjNau9rHJwt2gR4n1eafnd1HM9MI4ibG1x/FBRok3C1RCxYJsYwN01Pdp2Wo8+OPa
iputM5iR2LRuOST3ZNm7CnCg6YzJF8uP2/LB7/rS+czWpsrvPLMY8VoYfaVOlNKk6kSf3JKGPkZe
asqqkQqUa5XgwttkKqtwp+WjxDtnMLGJFBUvPRNz8mJ54x6kn9JGI2JzU1W6fEr4cbHJEiweOfpB
Yhf1mRgK7aM342AqE7ijG0dm+c6ZuD3MDNfyjckLnaAjqzMvd7zbpITMNQ+LA+yQTfZm8sAm7P1e
Lw8rEuezEEyfwW/6jHrF0gfDiMSc9gNQUJZ9xn5CsnhIZtsFIzFDJ9QrnabVCnKooFydiYBrHWmC
0q56px4hW5j5AYK4s5/pmjjq9Zii5UIafRqII2y7EXC37Mcl0BkbHBjQVhc+d3WNRoxlvssVsC3m
KHYXorqLIBpkMW5MrNN7s2xdtUEZ8HeWUHTfmEyYaIm6pel1YWEp+7O61785lmbc4ZZ3BXYXZryM
VcTRT2rSp3Pm4HHlWO8j4T53Rt6opyTmhnzWZ8PQvESFaKtTnVaTEeaZyw+OftQ+TOaQ0JiDTXD+
nNIlUGF6L6sS7qQtreg0qcKKXyDPE4ZzHFP75EwUzl8wxSy9XZRlWkQHZWkGYuSU2bSrK5nkJovP
rZW25c3kzvU+VXoxbyrSX5cOlF09QOsxGtA0bjnvUpiTjC312DsV6dKWgZFzT20QifaZCRGvUZ2x
mWIfEbzx5XzNvNVa8Jj3uh/Ayc/8I0pN4eQh4w2x02TFTtrAqrL4Q7MvRO092f2iB81IE8BG5+q8
kW1D03SWO7coBi4+09yPFSYaeGiblL30Qdds+wkVd9G3PcO8XaSNcx0u9pzjM0L1W2Wr7stAs3Ia
H8qExw1pnDRfvraJnSSXUR5jxZslku8+SlPwVoVjXsjatt1NFtOxNdPi8A3kWky37FIqrnq88L28
/j87XDev6G3DRO78936489e3etXXf6K63/7899U0Oquv086HYmvD1X5DNnxfTQvW2WDP1gAyP7UD
lOefy2n7g46euuKuXGxvFrnMfy6nNesDIAIqdzDLGc66EP5bwu375TQ8Gxb5EMQFQVSPbs01HfhT
8IoncgoO2ni2J+r7zE8AhycKcH3iK9rjMo+qufWjbtSOSVuhE1q5WZY3VYSvdIstmv0dbRNSkRsp
MU9//ukgXn9f0/+Mefw1FoVxcKV4OOv/oHhCsGK78fNHM2NuGVHev0xrCCykTJAUny2LkkKDqa/d
/e/fbZUC/rWvAHbicjeBwEMRJosx4aFJ/PxulDkpZfVIBWlsxIFFOf0D69n65u+/C3sgwnQwC4Rh
vzvcSTLnIjFL1O8Zsz+dfO2xKN3hOzX/3wJc1s/6/rvQewgzwEX58NxVFvnpR/V06gRcWgcY2shs
N9Sjfukzxj6Ujh2fs7jxQ6jFr1Ybz3/x9X79yb4fRJKWUB5hr+D1fKe3NEyp2tGqEMYpytjPxszW
DPfvzpjR3n9/JN8lBt9+L04R0u42EwdMo79+x6UEldwsivKTVT3sWRBvcLB9GbXlmy7kX6VV//DF
iE5zVcMdY/wCvePd2eHjZDAynZJowriPndXoocfgb3aM5S++1vqxf/npqNLmLYDXcu2v/LZfv1am
5ygjTUJLCcW9gZmlMixx6IWNU454yMby3FfR/Bdgkj+c+x4hT31lC7EP4k7A7ebn8yViTwOdPWXw
PypXhstY99/oZgX18Pvf7E/fB3DlSiThf+8DpQOGXN+hBohoYVJ9siNRbeK0zp5//y5vqIN3x5Bs
LJAm/sOu8L1EYJPhMZmDrP0pLBGSGqd45g/WPo3zu1pZpyKuaIqz9q2KmMOrA6fLIXcG9jrVafYR
BQ1VXQpn+f58/LdX5Z99e8Nj2IuCAqWBJqpfjvKQ2mWV+Fjqs8UujwYVnWj8AKR//+3/5EyF+gKb
Cm3EEH8Edy6Z9AaLYyxHhVipG6R4N3bb1hWjudUe9/u3+8NlyKlDBBllx10fJOLdqWP5CHxehodX
y2LsuZb3ZAzeeevZZ7FdxX9xj/7zN4PzRnwV+/Z7uqtdUYBrNbzZaMnyIFmp3hhpZTmYt4UZRmbT
/NWp9MfL0eQqNFzcH1gR35TqX64MG0b4aHA5DswfLrPE+9Qa3plfYVbNkWP0Za91n9LVmtqawRIh
skg9P8jWdzZMlVqgznzaucweEo19yu8P/R/PJ9LfDIXhkYFpMd5XkTlv41iPErs+7tnejKO+NQEw
H3//Ln88n3gXWMis8HlqkQX/9aw1opSeb8fFQk5NDo1eNRUewZAVESWb4Kj8v/hS68Dg3Q2Q9yOX
zc/L3YAD/+v7CZAHDSBELKO6auXZAJ292NrOrC5iK6nPHQKVz5kdZ8xHVRt7pG897VFPMssLFHVn
fxGB/7NjTIPJutJ6q61ez8ifnqRsSmOPDsRkI3O/bw8j/rXpAAme/eTvD/NfvdG7x1lFeZdN6ooN
VpMVh4pVQmgY6q9uDu9j7wCRibCv5TDoug7AjvVj/PR9imlsqoY9wYbZc3TbpUWPKuZHyTd6oIho
dZFwHtgZ9+mhI98zH0lY48X2+xzv3u+/8J+dV4AbBXqxvd6m3v3OlVG4c9pxN0RcXIKZO+NOxm4X
YGP7K7grLOv3J9X6PIBusc6CfN7t3c+ot0IrEVuYbJBGaLAbDFG/sRRbZm6TZawHfer5d5i/MZpH
TPGHrTnNWN0Wyzb8FyMyvPtUQoX1NmLEdmTwUMHdNm0qbfCqZ9b4TfkV+GnvXvqq7ukYY1smpg0r
L8a9dI/Su9HVc2+c0V0CC2sqU1PbIuhM+Y02GjA5e4W/4TaZUh5B5di0mMjjbolKemNq2yIf7ZHZ
DQys/V3AKGu5pDSLAGuf8Zm22oKhe+ebfdOFw+R0FHqpSVB5QffmtqaD5oWJs98FyDGxcy4qf4kD
z5AUZrYE7vN969eig25eVrTIiFkMWx3LmQo6HX/nXuE5bM644u0nlkZCXuSqUOZeOi6lWaKRtjtv
LIHKgZmjcBNQHoRtEy3GAZCaY3RSbU3r2E2iDcjN51BALZV9zmgzQewYiySnGGxI5OAT2PRpOEy2
WE3JVwSeFit6Cauo+2I1oruuZZHeuF5NTrolFDoEmWIDtW1Sq56DvDCWj2vlerzXQRG6274u86eh
k/JFKaoJsbLlWP7ambwyLTyY+/PFjdAfMoN1QF9hkMMgX6RnJk1Z3tEoyGOGHkgNB1OWSNLAGv1h
1UpF+hlSha7Ol5LlVIJAO8MlGFgRqk/6aDXszONCw3iNX9MNPA4bIY7Bx3S7oR64OYvGuNSsjRtp
1jXu4pL8uVQxxXclC66gr6fMCTIvAixGFVING4DCY6LwIv6C8E6pBoYSGm+I0xpJ6MdFWp8nQz0/
kEEHXhUBOhkCgAjWIV5LpqniRWYpVo92YwRkhgwdJ35NmXLvOVQOZEk/3SaqTCGWGLN3lXmNf0NQ
cbJ3S44VrONBG090o+D5KKqNS6vRdELJ0UCpMA9R9OXQ6Re3vHFBWnUv3VE9xr1BOKTsuvqGeiey
fbNwFF4ey0+Ddbbk3pUCTeZ2lBm1gpKsjb+vLWMp6Mfu4qF8mCacipi3O/1j7tGHHXompIq9PxU0
GZ1RcqaVBFsGSvPSY8ZDKz2ytymdg9QU1LDxrSKH7Lt+7TJgeB7fKnQIZ1KnAyoRRzImD+8yMRCB
+UZr+Q5dDoRSeApAvIRcTEGPPY9UspCmTF7tuYhWhEA7+bCL2G3RG7LW/GRmhhbJrIr6n8pfq4C4
P5DEyoe6JLqD1aTfQZ10af4gTY6q+FYplJJLQ7WsMg7dKrhGXHBEcoL6rY6IJCnVRGZL4hdqF8GQ
5q28aIDppAJgxO0VuzrqjailBC6B8okbqnmrQGp1MGnOWzFSV8ZWHTB6pjSpLcUIVuStTCl6K1Zy
3kqW5Nq3ZGAOeixmYy1hWvuY0nitZoI3l+WBsTY2EcmhvAlb89I+Wm+lTt3a79S8VT0NiyKP4UCc
8M8rVdniDOm3dkPgTJJ6HwelbIMFSTwNb71SzVvHFAW6jRZEjp59XcF9w17OiX4w2X+UYU0bS8bX
yXFrc5Tor2qpwWx2rAdcWM+IK87G5YKeCaj2dF95WUsuu14rsVqjsj4V9Et/qzon8rZj2zNkJ+2D
apmspVq5D1ZjM0qzJh9DsU1M25dok5AcN31ceUS1+VbrKtntqyS3b5lwg5cuHJFjCl/qjFqvMavE
dnhr+8KxRvNX5xjgZbceqpu1N78XhGkdAjVoCqUrTG4F3s4RpseVtrhGTCCpTJf8YXTgzOUHlv8s
Z8Mm7UFrGBvwKHi5X90sstVnmhTtrtkYgzII5zAi4QrrWdX319MQm0cN0MoTVH7YtlNklyTI7SbP
zxDmrZI7TjHNYZlWelpvFUZCbdoqARIOB5xFdb21h5WNoP19lfi3huz/2QT9/7cqY5uFyb+X/raI
fupL8V//802lX7+U/3X7WvfPWJ5/Hq2vr/BjtM4wHNy/xdqWTpGfs7EGIVeDumMfzwu1Ffq6HPox
WzeMD0gpJkofK33qC1al44dbxvxgmoBJuAlAo/S8vzlbZxe6Lub/tXNmuG75wnQBlAKIZsfjvJPc
eipgQdcW+7SSMh5IURPG0A4dMY1QW5EKltKfnFbUe732+ydr0Vt0bqe7qj2/ejTcYbpScZ1xu9Tc
chdHhv9AX8qzoC4rCpZ6aANnSJ29S71AIKMRgxpKvf3qimw+wwXmBG+vODUpecm+eJ65wIK55aLi
+vCqx4QpaXqcrbI+6jwpH2K77i4aW+S31qjsC4f0V4Z/sOZvZxgul0ZlV1W9OBQJJ/PDhPsHWlD7
Ys0Gr9jaZnLE0O8e6m4QpxHLzZYM/MSYdypDPyrKU0E6pY2K7ipJZX6V2v1LlnXuJVbtKXCAMxxZ
aegHUbQvMo60R/jd3RU0cnebGW71qE0sBxM7Lvc9ax/a7lL3su/q9luqpc+D1JLj+je1kVfUc2Hf
af340qDtnA81nlbspPPDOPLmE83o3zCEuoc0zd2Dt2TPbswBXOj3ulKwmcT27WsQYHMONSaCx7dP
6c1jfqWbjXvJLOGF+Nezmy8tDgVhBGm7OswpkT6UWIShX3T2NyvTq0e/t9hzJObYXfWG1A92m+RX
tFwlR9NIpqBzeYXJtb/xq2LpNbBdQCHQ2o6SM8PYM5HP74XOYc5kou9YiI5YK/ja8frBO5PPO0cq
Cvtmzmnnc0p2rZxxl4tj8k00Pr7t1vp537dQvGenyCG6MEc8rB1JIfVwDkXbAEACIsPmi+x5TdK0
DBUdW8M0+PbjNXNHCKZy8/16cNmvOwc8oprAQRnZ3zK3eG7KgncU44tU2TPipLk1G7s6roe1FJ1L
iypfuZw5wKxtn5dYJ1mo8aZuHTvfCJ+qb7YVp0dR8YMUc+Li4G1fSMM4uDDy+XLGvPBkVjSIJd5w
mXf2eF3Cgdmii6JCifZBj/Rro4iqYTs0lXl0vZSlMlUrxUfVdPi1iJ1daWmTn7M4SPcuWTgedb3h
Pej4XIM8UvoVpgMvrFvhXUhkvTB2/ApvgBirHSK3FmhctlAs9D7U6yk6JyohTnnpk842e/U5zSec
LZi+jr7Iky1a7kD+oSPfqLVu/LJIZRM+L6cosM0qOrgI/C9Crxj9QZqqTTr2uorAiLIDUS3tqYsp
gvQqr3vNRpu+zMHnIR6TTgMCqRUbQJHt1cgJ71WYSmefhvCNXIS9d63cuWn0UTzWvTfeZpYLLSg2
E9goYsavMnAh0MGpzr3CNg6xPo+3c+xml5z1/aNKNCMsJ8zG27xvYAs1WGFax6jPaIfQd4Yk1ekA
I6FH03CasDJH85KscXTrVy6dW3PnX/d6mgdNtj7g9cY85SRLLmNQ3tRggsOwclB0CoPpFjBdlmyV
ApkZd/5wSIC2UIWMLLBPxUL8mMKhS8wU4kovSUTpVUSPOXCT7WKzWC3YtJCYYBV7AgUkniVvu5un
wj72svrau057a3CrHEmSTTYcaBs6S+lfOqnQgjKmm9po2juj5LcFQlWqUOgR8XEMG3zCUu3EwCWB
VwvTRGpaR81MCPCWcjwbNOuhopb4OukN4zJzqvQ+1yN1xkLaekYLJB6am3q3YSeTYKhvuvxMtqZT
s6Wg6Meojfu1E/nRL1z7sa+dM7HYq+d4TO7ctKxCR6N92xdaEyyGnA/pQh0XBdhJd2aVbfRgm+zi
0rybDxGG9eveYfSgJECCTSTtZTOKvAOXXlPgaGTaCTc/dCUsWVs9qodmqwjHbmxnZGDbZtqyq1eo
9Lb20uKlrqNX1bFxSah8FInhBhg504/wDvxDr8FJooKkcjseP1lEjrprN2ainEegQCZxyHLtiaD0
U02JG7a9ri45/j2WqhaEQyEz+srScgeatLmPR6xFzmTYrKr0+DqOJ22bgNQJlG1Nnye4fOfJEtlc
1b0ftjnVk/YEY2DKzQKWVjNuejXkG/CWigypG39ZepPvpIg8QW7pAn3RPuVLtIjNpCoq4vGk5gSE
F4nNoIgD2F/mETOaQzYKc5gqS3AKozHQayrZhdh9cmCJz+UdYSkZrP6kMg8touP7epp9Tuu5Ffht
MRwR7PxDHRW0bnmVXZ0XUopQ9bM65U3Fz2Gk8cSOcBDGeTKRx8TLInVu6yYnlGE3t4leJwcWJeNW
6hOkPD9inqMPzqMawI9pozd+1ebYYw1Aknko06Oqannf1v7ygKnEw8sa6+slIS7dJDa5CWM3OOuM
kqSAEztku5xRo5U+beeDvWj2ETRBeRHN1XJA8RxC04yKAJmzDHotckMT/NUlbe8xYdi22Us+SKhB
99sOesUFgXp7VIN71i6NIHMW+Vem7XchgEHYFuuTiuddRljfym60OL4lhDVfxvbon7MXyl/6FfbB
YBNkWFXescfm/myYI94zU77GazLSkT5OrxnjUJRZ1U5Ba7iWRftRxnPKFtCJCJrk0fhKNaWEkTnN
WYvfDyCSH0nz3MOXd0NcIiNcopH1pV1rRf4NzZVPDOslQ2I9b0FuPJjO9FmbW+tcnwcbI5HVl7Ap
UnlTtE51Qa0lz7sKjkETLSOnY1rdIodZFK0bBMHNOo2uuqq5wTto7NntnBglNzepS/CCJjTOdtWZ
B5vX39mavKY5FXjjUA4fy7GFJpXB+IkSeVUnNuFMd7pGJBzI7Q9UIjVwQBPfxWYliIsJeeJandlj
cRK3HlRAPINbWdfyylXNdSt4AKTSvEuyMnDk8swKdg4inL+7yref/MjgNO08EdZKB7WsUrZ8K6cQ
0OZHkbrGTik/xh026Wdy1oByZC4WM79rH2hHcc+505QEUYSxq3ogAmWdD8/LMFVPeTbCoyDNqK4W
25hAo0XWVVtqYkscyL9Na9/ft/iHNr6fLACv1Jka9eGjYbfRFexn7dIuvSG0GjPeDbGYA9nwnHNG
T+yzxqtCO2VaZBKJCAetECArxLzLYDHu6rG3vgq8HGGRuHMTzmKyGQC09w4Pt5PMpoYeVvKkR8vs
0XNKiNIjV42J/VE6TQDwXL/3EB+/zsZU7EoWvlvbZX/KHKEO5qhv9/3cNYQ/3WknKsKV3uC5NJlV
Mhjy6YwKF+yDPZf0mbC7U7KM7FX7wglbhnFnWVZKGtzkqYCORQ7U6ag+a8tLTeM+4aWtcy86+Zgp
cwwXcpJh51ra0ZFdvbftySQID0XcKxyYGaC+tnLADeto483UVNlO+Os0j5viFjkvD9beBuQUilar
Upt3CylmNs0doZIS7S9NhvR8aJhYNNbYHzwS6iuDLt1ryGcvEDidfdYyS0GunUO+UxTEab+cw5tc
ricWBWXeNF9jR9IqlKqn1hfpxrLm7GZhvbJHWrAuwPuyGh68y9pO2HazdjMmWsezttQ/rhSuzsEE
XMIB2VZkhPc8GIiKzK45hANhla/+tFifC55uX6Nk9o9lzSBtg9pqHMty9IydHs0YDW2mTacuj7R0
QwmmhxVp6Mdz36vU0bUKcc0VS/oe6fjk1UqMG2Se9JPutvmFTZL7MkIQicCJ2NPd0GnNlxSeWkAL
XXKgdLy67luq73BEZiesWsu550nyaGrt76I1BUBMPxjNrW2pEqFO0z4bIlHwGWwn2o+iHaqQpwrZ
Lsss5+shbrTbnksUjEwlomcofNGBNWH7YEd6TrC0XeajlrbWPdZy+yr1nQ6Hld3sqVwgrtNlBcSO
rPa869GnNxw5DcmMIHJzMyTEhiBMRBP04XLoj4t062fhSPeFB8UCoGwYzKBz4uQa39+y7yrOvMQA
+l00o7tOGMYQiRzuhj5Uxin2C3ksQR5cp4K6g405tOAoU09kJ+SYk6Gt7AG3XWB4NAmqNSRrUI1m
EkxslW41owuMjoUVznAPZV5+ybM6DmTbDuceUnvoJtSxTA49YfEAA2KO7U8TqDQCrMa9pA5uiwPj
RfF/hbHUWTNW0ON6ntMXPeiacNLYncilBpvhel+6OlvCRg39IcZsd2HFenExxN2XvMdz0MAt2E3A
GxmvsFiPOGlfiEDm21gOt+5S7z0stRs+68M8u2prAq6Le2ckxy/9rZcA//Xlavwe7NOUtemJvOP4
nDsqvyyS2fpm+LVxM8ZxeuFjDAj60mVRNqdxOAldHlj+3OBve5oNMLUiHeLTiuYDPNmPoGki58w1
7PisxJEa5sIyg7RvLiaJ0VtnUxqo2Kr2tZYsl7Xq88PsDsZDhBMbz94MQ1AroYua3cWQzy/cO8F7
0Mx8kK61q4B5hrovd4XmP0RK3uXT/FF2ttx1aIBb0pt3uPsChnk68fLxfpKutyWlbxF5SZbzSpLJ
+V/2zmS3cmTLsr/yUHMm2DdT8rbqe7k0IVwuOTsjaTTSjM3X57pRlQ/IBGpQ8xoGAuGuuJei2dln
77W9Ne9erQUbsht5b5s2H3m7dQ86iBDYQweaHb8Kt1LWnOb6u5IBTObW+VpauvpI1iB5x/g0bRXq
DFVZEOjf1Ktt9e1Nzf/buee+C56kfkZiOLOhAP7dzM0vQcbS1Mt2j4Lg7ZZKfa2V/dVd7lKV5b0o
GO8H1tskX7ryqm6bIVuC5tNqOqDDTvCcz9bfpeMZBPDT28tHP/cG2+j80AbUPXfRuN7keWhdhRMQ
yS2EN+SxgdjwyWZjB3pcO9a7Y/D9cwO8mfUlPGOaiNcNOcEEvO0tiAlDk73fX0FGvCBUZHBFKS2C
hS/FMS7qO66lTgpaBBm+XnJMPfa6B+Mlz5srqgyP340XmP7P0kcrxEhtm7QOnG2XcMjtpmRZXqwi
iq/jzSSfRDvGnYmDYm9EcTXYLtN+4v2xObmuaLxK3cA+xKKHnNUG96y7oBVyF6ajQ/9dp0if5xWs
5WThacj7zT3kYEf5arpr4oafhDWfN+VPaZi4txXYHlOZv3Og/3hFSHdpc0X9I45M7hTVFCS0qefX
Vc+5iZJzVyb5Ed70zvLq63pApvXttt3DaesP1bS+dcK6tpL6dazkfMsiyHqSeY03ze3/hk190Mr9
DqztXCRxuWsocsumoLnTWs67UkuVIfCb/eQ474OdvFfcb2lWHU6mC65lwzEXa3KfPbhYiJ6EZuHx
VLMVPuP8xtAKx5er5QcrCqqUk8Y/Qtj8NdvdrrWcODWMhUUIOgxfBKO17o+5H92zObk0JMIn8epW
g06B4Rm7SPRDXE2M9NtfHvCN/4auCae3j3m7vBEpaR8Jd+ujlXTkfD2JACBebac4tsKq9yAJdhzb
b9aUgFsVy5Vr6x/0OVLNcv0QnT+CcR29F9fK31vP2h5lbX/0I61hwzz+cqzhsQ+cn9YnRJYkX/Na
/GWXfmPADxQeMCUv+VsI5xxL7t2ucFlFElWAb1Q+bXr6TUvYfD1vG0+b9PQhFFSCTqH6JS0WXpHj
NPcTKiR3RTu/idq+BsjkwTIhl8tFc4QiilM1tdSQnDjx5AV9sh59Ue4IFBJUIQYhAgi1soXM5x1V
71+1XcFUZ4Wnodi+yf8uGT/OmDYDnMt8+ODDfJ66Eghpf0f4FaqZMAdy6RyrmgWHCsmOWigC7DBP
Avz2QbD0vO9oXATbUqT17DxTqFmgM5kDCnqXbrYtD32V0A8lnxru5gWxFzRPxiYRPUwiP5K0gbgS
nlXVpyFTBUnVtkyTUF0tZUVHDy78tWTRpYvfYe1xiMBFjdv5iNiUv0bTTJlXEABTxilvTCTZDHSP
FmEJfh+O/ClPIfEVt1LjnrTCHWuY87SoOVtj8V6DWDKUhlY5MSObi3Qy6F1fb6/sWtZ0LStrVzSo
GVTWP7acW2nVrG/uUl7ZIr/39SWf49lHAUoWrmhyLgtwVXGlCUXJ4sUjHwCOSX/gvb9mHh5S07V+
FvZOeaKdEB+7W+SQsCOeXpbd8thLO2crKKLfSrnM4Dilsymy4jED/ymfRkkynNTncRSWc4VP3M4m
CnGOvpqWeo8tf3bvW0cpBvIewKGpNOvhDvqEi07MG1mCEdhtncNHOLGjEtkKVu59w0l9juNhq57U
0nbPkSrLP/nYOh8oY/5JdNp9gMLX6nsOk0BfxRpSkzMWoEEuDPJtj2/XatEd/ZywYxXAJSsFr2/A
kdocXEcDy/NkPX7UqsR4vtT8M8gQ+8rW03xUXdh6aTDJQwd1JGV7h5TXVvF8HY2e153XgE3umZaX
PkqD0cAj6OjPnVHS2PymCHiEPyj08MS+pWpH3c3uULh3buSM103LA7MnX1NNLIFdr7yXtkRYlUFz
SYrhJEs1feRlClYgP4ytu5869jy7rVjgpasVRzKXvh4QXbOo6BFJcLNvVzizaK7sm4mNk3xddmI1
L3Qf0C1IilfdAfknDNMQmFmOspdITMUkAuJMMb8xv33NjeUaXo+ywfxMm4bvbQ/hcbIW+w7nc7AC
tQWEVPq2ugrizn3G5YMSOgdRHpx0o9fhHM8+SwKbMYHN79Q+e/5cJNde0fu7sYpl+cMIF+ojtP8Z
+n8ZQsCG5W5ffJ7EctSrjBUeBmk14Pv5l5/dliTmphznML7yy60ZTSpmZPRdzH7QvlmG0Hy4Edy3
m7UP1DdPr0r2yBfRUO6jHA7zOVqIOD36lNjCoiKAAo9b+iixjZrzMzXYKO3rVpuHoQ1H/tPSd1hj
o1Uv1WbGbG2bbT0t5QqpsCNi8oesEjratgTOeNKiBBgJFcmDjAdx6g6C7Zoci4pvCvhnGKkjLCpv
+qapYJDWY8tge+0G5H9Ak9vxm+OhAfWo7hgtvC2ajpQZfnd1VzzkIwLDJTiEP8F4jKbE4bYH0smI
it7XsPFRcXAlCZjhxh6DbHYq/8Sw4vGxD7LcbUR39iTQtoyn7+vS0kK2brjk7HJmU8L4gqRE0iZO
98GeQAVPlS2L5VZhVpa8b/y/a2s05gvKrIabZprAzvBh8pfmeH4VbmNZ/2zdRAYuqEcp7kVA7nGO
MfBd12u1+fuNo7B8ckXk3kuADISULdoVd2xaeoLMnQjGAwlncdnLmsjfDhvGq7eca2D+rOYa2IIV
Ez2sYhfLFPJv2O/a2UK0cVf1zSZfIimPbHO4g1xCixcvq5O644hJoy04vhndxdvGa3tXJ+NmvUMq
nqP3LvTr9gBUv5lxJJnmWvREttO1JXm9c5MpxFEd1cmvOWhcdYvO9Kpp7tlts5XL3y0xpu3ON04Q
H5c+5l0D0I6ugImC37eKEilQeE1nD2ec+MUK0KJWcOUq/5XaDM58R2/BPsKt88sOxuC3Ccx0Z83G
8qCoFa5ET24GP3XpmIhSWjhKLlJD9xgXhQ3S7Z/451pY2j1FPFHXBXvGHfwpxMQ4RrfdXYaSQ0LA
fRys6w34BNYbe1OHUvNiR0MliUKxQHVcAeY/MJ1jvwtW3FG6xCGUrT25UJwXcoFMPbIsP/r/xFmT
sazr/Yx+I/SRu1uHottPA8yoQTFt1aEYINEu7gjqrXUA2Jb/pGRj1i4zlMOSsJWi2O625MeA8Y6X
IL/hshdPWVCG4U9uaDjlytVzElHPQsslEWTxJYLOh9jnusN3GVCxfe82fdFlIdadv8FWOPfWYPt5
GvGXPSVryCHv/RPnlZdkLzRrQr6UFhD4Rf4l/JvnsrqXvl/42AGsxFx1/NQJVjiiwp09IRiQ6ENp
uESJfeNGuxKKzZxSp1zEWVt4ltiPbgl1Hb9CYmcm2iL2k8UsIOkTICKj3DWb5s+SFmlibCTB9Heh
oQP4LS+KKJixxdgxRPx83Vm50569bcXNZdnhPVe68WhBzbhxel0fJraJGbeb41bK6YX3Pq4tqhl+
xmCA3rGMueY4W/e5lmG5m4R4w9Byu3HxUR6NKGkV4udzIPhZgBwygtQm68EKPPJp4gcc11/058a7
KF8fo97YWSXQAHJJx4KlvT8IqkWa9NM7R21346Pol2vpH+rQ+tT9dokEOo+w3odvpXlZSLaDU+K3
R2ce2bzU/Y7SpPkaZ4+3M3OY38jQe26VouTTj8+YZN1dQ71CGnQdF6vexRS4UgnFta3sd0sf0S8A
8LEcpmxlFlCNh+d1LNOiGQ6b1MnHGnUyEw52sM3n8sD3R69DAMucfNnLVvgDyzYkARqoGe14jSGw
7aPFTHu76OJ3ojhdlw2Owm+12E5Wa0iG/eruR9WsZOFa3ogd+eZb1W/dXVWp6h1APZ+HK0dxI4du
eAlM0N6Wa/HaDn51IIP2ljBiznmWBLMVkZvh8wWRtgbtXZxHMYAZNwippQHdV18Ed5k2YwJNrelB
9fXO8iDh2l5tPVrqhBJwnKZgXxb5QtpBXEMRfLzAjiSENX+TJ0bes2Xb/X7waz8bbeuB272C8dAn
aduqxzz3eA809ArhsFr6rNIkUoVKnjqBHD2CO5s8OiRRfG8gc8ALLp17bTOQUugiD42P16jbXOYF
v/na6jE6dLTNPttUAqRSLm4256t7RK+0M0bZa73YzRFse5vSdbSZNJwg7QxjEaJwbBf6LGiBXbGW
YPqKon4YEma2Uk3HwpZE5UR4XQz46gr3El6GvcN4c6bY89332908DcWJOYYrOf4mcZXUMSMKOdE3
xN75t1v1TAETcFoaZ94tWTbXndd8wiYpnxbhfix9p7JpDIB6zLix19kejyEICy8xBzlsLiS+AAdk
z+mEOZY46bK3hwacn2+2o6w9/ZNE+TdxQa7UXbvuhhZlk8TfW4MCfiYHG99hq2CK2EpxI7rGuiim
ckfE9ywsbzn4NrKLG3D3wfu8ffNmqvZbWC1PyRj+JeGSsrlJXtwxfFi76GwRpU+neHhUozeDCjSo
tW05LQe3K1+1ww4t8OfXIHAGJn3Ym9tqrHS0o/jer1DLJ3/9HS9bc+N1IV1utf/j0a8CFrbv7mOH
xHYcl/2BrzTc5yNbMbNc+mri+nfU2jQ29B6CnatZLwbrxOeZwPGN/Wc0r29hKS4UyxIzIdXE0Nft
dhq0TLcFdwBEzVfLjxZOfIwQbBG5utte/NE3bnSEknUY1uCEaGxl5BI+azOCqVbWs4EJ1bmkPJM/
sWbZFrrbxvqP23VbdOoFbCvbKqc6JY61dxS0S3tibreu1jZ8cBO+9tGNxZkeI/duLfPH1jVfdf3c
h/U98QR+MRJ/xxhxbdv1ne9hkF1r68EtJIjSiWoz7bVfkRI7IrZsyuvlfao6cxeQIoZZDfG6WKIv
18CLjaKTZ+tT3fevpvdOptaHFsjCn9yefhG0nF6FDTEcKDsicfInCM2yb3kLqSn8UIPd0B5fHAhR
EErJlwMX7KtVeEHG6xhelx/cFzIU9y32bPYa63Y1ubPFXmS5L0qWhGR3BxL1836MHMQXZwK50Ph+
atd+m9r+crMoHNyDSQ7hzMJvjNziwvoMbgElP7R6me/dsLoPA/EaEyTGMF/tLNmet0i7Gb11p3wx
X1C+GF3bMtlDLLuj4ZVZO1Kv/VReTarZ5Y38TbkH20OiDdPY/RkD52gIc6eiWOAW0wR6n9OzItz6
rYiGIwAYDBHTI0V/16PT3UMnPG0xnEMs7h4o47qX4fVoj42fsi3jDmQ6vcNWCdq3uvJbPAd9xyYD
388uUsTKuWC/XmrIvM7PHxXcm32/Wodt9K8m3fzUxr1r+uGaqI+TNjHGuJoSyNTu+B0QJVIGubgU
5+UXBS/cH5jM9ySQgk+PojIsyGWVAeRgQ1bHgla4PsoGYFcX6dE9KGuZUzYc81NCIfXZzHDSE2fC
ueEMUC0HEwUd7Dn/JtSTczeCYWDz7G55Bv9Mz2vmTEGAiXhW69QeIuwwG9rU4PT9tXupiUpKn7We
vSY+gzDRoDK/Z7S07mfRjLuAXVcCYJm5BolOcthsJngSQfMGFaLPSmxHJ5ihEG99DnVwEyHvUVpF
btTgY0zmLON8EZDlStyxMCOOS1zqM1KsufeV52c05VkPWovUG7sZkbKRWaSD4aZr4/hG1MOYlc38
SGr6uKHqM1U0amc32j/q3MRXeuya4zwucGTVXeUEbxxy13ZH8tgFrpxWwqYpoHfCU9NPPASz3z5O
3uw9DAaOFx8/JZ1NflMXzn4gdMCYgspKjrrJ5bEc1Jwu8sudLrJJPTmZ3ZPyBqS9qwJ1nqL5xprU
DV6MW3vzzv0k3jiTWL0vO+o4X6WYMSvpmcohGtIuTT95/O3HQ0BaMJxcvWfrF/zMvlfd1klX3yC0
JrcFyu5VWQ1efcFOY6M1gf8detzoqqH92yQcnCzR2l3bVdzhozF+dLgnZ/PK0I3FKNlx/MR3M+rf
TRv/V0vi/3dZ/q9LEOX/7rLc/eCGUb+n6s+/DZb/6v/+ayp//kW/TfHfmJmXP+l/uy09h1IRVlVY
Gi8Fj+Rd/g0ycv/DIUOGb9KL8DmGl87T/+O2DP6D8tokoPma0cGJyET/221pORfKEXJMAmbzH4+m
+/+CMnKIef83uyV0szAmUHphnTmQzuz/2UQC68qwhMXgVa3LjLxUrEjMo64wGfwF7appOlolnXY9
3K4B99Ts5CxSXPdDgklvUidkGZS2IqmnFJPXpSdPheXZTAnjQJu0ghVUizaLjGhHD7jWht+h1sUz
VYeWvWcmuMBq84Xhs1YoFSBqIT+lhkKzcxBAbMiqOETWqp2yD2mDoK17h6RdsfSqsSebhOKwVK+L
+275aE/8mgsBYbmgn673bIlWmJP1yDyzbFDDrE2VZ/zW9OFpWDJbVoRb+KfkIPzgQ59iahbDBmxF
14vvXEUNEiDy1a22YXoD+Ai5MidbpK56r0ZSVRh/6JGL5x6zM128Bu76kFMYV3V/MMtu+mSCuMJx
VvG7z0J5Ei/s/fH0A4PUF4O41X1qf1tDkA6OS8GQC/RiWWV3AF0MF4MhDbx1s8g1naYkgvoZzcP7
QDOohOJV4/VxRuJy7PK8rthPucNLntq0dT32xBJpFZ8WqRHYE1YCnXupm22gw9GKUInP2KfXbWfw
BoEpFAYtBffTfeuiDkDNL1k/TYXLiJM7ffQyVYn8i4rKeNk2lVnOGOlh4HAHrrZDQoi8u3Ds4olN
uA/Yrp5U4B6q0RJ8Lm6tn4G+gCMCq2+/4OsPPqvICMacZorfAlOO5uj2tffW5+P4pwFEQKEEetg1
FZH1xchi3gwUoZjnI9/QNwHJPpa9739H2gwOVPcCJvSSQNZOVWBYw2rprfUe+hR6nasJmXCkE657
LJmmR2gjnW/l53aOA9lkTTVX020zChtCKtGvZNci5MR7k8d4R1tbekfOCOsTCs56Z4MG2vKjI+ka
P4WKYqdU5FN9pbyCqGVl7NWebmNYXNDe9UaLjS90HqW1WxiVGhooALXkHWujx3yMhoVoMP45+wY/
1dQ11EJQY3+HNWaAqW6TMN3HybBWb5gWlHcQ+HDmc+hWjc9wmidr8Lm6+A72iQ+9j10Cj+T1Vl90
SLsENnbOAbDYB+nCaecnHnSzT1gzcJ8YGre/krGFbliby+J5wiiNKToXjX1rdWvg/uJqAwhr87qK
45GFNrQQPL4zTT44YV8N4JEtMx1Gv0/hUhfypofQne/scg3ltcb3Fvzq2FaI626GcuZCbx1kgou1
lvWTuLB3DkvCe+jJbt2FuWGmS+RoL8s830mpI8Pai8KA3dJohJY0x2DA+wALi7efR8alZ4JYhoeb
lkQ2nEA372u+RP4aJyJlBvTICz6ENW/FXreDM+46ihC+2CwhONreBt+HwBJzX13P4g2mWThTTaPI
xhRWoLJNtWt8s4b07tTRFNhZOwtnOjvdOP34pmnj2zlqIEnBFPNpqYRJTh2nhXKZMg/6VCLlpad/
r6W/PcMVJyXG25ct+SISWd1yTfPzfWiGdnyyu7Bh/u1j/zGauc4c2DGax3BxMe9xE+fVFLjeDDMS
8+5NlYfz/Ldwt+ng5obfaWQR/JqVx1fKND33OmVN7j5zStXtc0C4/alqlEvohv5XGGE2zpdMmcLA
DoAkgy0RZ91jM67jn62K9S8fePsfqKykheZgmb8AVK3MUh7LbEQ4kur5Fwmstj7Rf+mOOwJ4XIp0
WPEzIM1H1p5mDzE+Jl2FeoG21YC+AxjIInOt+JgsjV314sTHR+h3w3rPtz+ShNc+qwMERUQLN1mZ
BMJyi7IOmk63S7To76c4SBpeQnJI1r8YydrmWOs4ZtmEChFnJhatOIw9kv3RGFtcNbLG2sAn6ed3
TTc1r6ErMKwuoctLN8nt8EE0YdSnnVi8CrCO5dlZUVbVr2kw3gdZUJd/h4P3ww/rMNjPaydZvbJP
HJ4GYBU3wUZnReY4La3BqLLcdVHly2Qn+EVG50o0vEtTKgvjRjV/dEUdPVssIsdd6VHcd+vIormr
ZJv/7eFQRmkXF9tLX0zjfBwcHrlT6NHeiXOsvHg5Hd2Ct4oYRqpFL6QPOHMSfELOgpTjkOpMO8/0
R28AAIgR5fKjNmK8rNzrqVoPkbaCObVmumMJiLluh3cUEui+yT0hAFzH66OjApawgl7NveNG7PAC
mjqzSubmTwWokw08IeMwVQtr+azATcYtvNTRK1lELRG5I8NeyvLY4/DceqfewimWsQ2layP3NINR
WTNq7Emd24CA7AnfHpdcmotc/F4suQlvnZp5wUhcSduws0bDdjLfjPjNIDBFR1jYcbSbcP+8IIHz
HTLGwOFHXYOFWJMmEJzOcETZjFyKgTEuja6T42uqHe/VyI39bTOL8Z7nwv6sBwAEu1hWqGkjn8gX
t5oAWgC2cxbUc/vlMFmXnMruzMfsDcnlUfasF3Bn5a+tGZJv4eLCuFwDGja4HpjjNBhW+mKipLU5
Osv4XIeKn6cR0BpvbDXwNQIQa0wa2eFlHRvPG8/+AhJ7JFHTsTV3rOA55vdm3tmdU7J0LyQ2o3Gh
h/QmggrXZqp1rB+Uu7A/SLjMPsswC28FWVyWaL5zUbRmJ/llkrq/1wvOCGYZtkhZDVXxnrbLJs5q
DutqDxROP+RRPkzHhSakiqpELljoykUH+qsSrZ01BW8mvM35sPfKXnt4mJ2W0l/T2RS3SO9iBa1Y
WNAzqVEkqkFyV2mWpcwPRYPcNAP0lKexwa6/m0M+6ONWkB++2ypr/TDsm8wxMGb766nI42Fg17bs
g2HO25txiemnTaZ+uwmVJ7+DpbLemxxieLEiSLDVnJMv2fUM6bwh15/WjnK920Y5fOSLhfFn3izv
hj4BVm/T6iufQHlboSeN229P6ThImT597PS5Z/GMxjaVKONqS2rO0DjT1R2jOwHBT2cVkccqQzgP
EEiUqq+9ZQAXP1RDfmUHGAcvxqsJ+uJWfc9FK9GrqrF9ZpE5fCZmqb+LaUmanW3oXMJE5VWfw4wO
T5+v6l4pol1/YMPKh3quqIGLNzt5UVHSXA3zrH9zhc35/pxZ/eFMVo8oEwu53p5QE7cfWb9VQeX8
ddW6PSf9QO0v4C9+4sFyP41ttU/acjo63XpBfdJakhDzR7zvfNBF8jUIU7yvkQh+R5rMb7YwNH/J
TSmRaYIHNxOsESqwypxsAjfM+KPlSbldIk2HVM/UXhMcmadLplZsMCNtV6A+bDK+mSM6dvGz4S/d
wXybMUZefHgh5SJ4W6it99JJaflSIF+c2nIh5MFmN35Q/kXomF2lB7y8W/K8snCrMhx269nhtY+E
GTfzO+8120L8Emrl3Rz1BUnzi7lw8S5Gw9pnqbeXl6fFbQy0lSGsRLMn/QlAaoxVMB8UkPgfyfrn
07fwYGbh3Ofsi0qco6nvTtZ7vrTzn7AP7ZeaN4ZEyJxwVVZc9F/XulHkirCv9Qc2b9tpY9/BVUHA
Nsq8YrTyLJ+WcN0HwWSitJGQU8E826o/SYhtSerOK/0kFW3asA6tZkpOsAxAjG8DJIB0i7hNZ5Rc
4eQIel9So7j6MRYMIa2XnJ5AmI2WL6/4T/K3oarJsrjcsqxd3HVUCjlNXHj7giCoj80OU/pJJRvB
1cESM5fLEI986Pijg3xKITkVU9zXM+LoBGhQplqZGpo/fpbFhMk+n7nt7txY+VxY14TTxQq9+jdR
tQ4yrLdwABFRsz9p+WAKNKUcL8CTi3OPVcIUQ+HnL91X8+L94nuWD05TBR8qtrwi01rN+HwT8QtZ
DkhItCVTvJ8uPvOyLeBWRxuWv2vmS5zETGH+lnUXD/tmU1bMj+TYdSbHYSoO/LroUw5dM4CzImaI
mV2AFd6luXHkfLRlv4sxBbE3xEPfZa1wYppaBhGWB3+ZEctNPjBcjm478hhNwpWn2G5VmfXBRBAl
bLrISn1MFazI0B2B9f2TTQgoRSt3RIBaeRxpW6AdHdfwoa596Au0yC7MHMWKuTT2LTwdwt20urOC
iXyAwEx0Gy2ogoe6iJ0ehLaV07YChYfaTr3SmisMiYOD7nxum5FxxLhvQuQkrD1hFT4LrxaYey0w
+wTFN9B7GKw5psh6TZLq6tDUx3ZroD0sfY+1z3ht2J2nWMQdUP6GAaE2K/5fm1AHN/EtTyjg4WTB
MeItXXfkQjO+WCHk/qs8tGMEOCLbvDIaR4Y7QdYFdmQRBHfJ1nrU1RSz9bSQppuOo9JEi1fKhJNb
ihoow3YIl9MYMCfJd33BHWQD25gL5NCV+UEya4isDMJxvWpyZ6hOwp8w44gGbqUMJb3IfTK6LuwD
Oyle7WSY7L3EkMNmeBWUBqgSiHG6CgeHBL8vJeH/cY2HXbQovK1JwTFEALBK+uMgeLQIfxv6RIWJ
a66enuD59b0SJO0oHGHtGAiHfIeLHIVAaQPJlHyfpmOVRH5+VRLLZuZpRSNPYohqkodkR6JTwcGM
d3oWqkZCLmR767awDqmEsDHAgnkP4SEQbZ7O0ibBQYHaSr/6NFz+7cS6qjzETsXX7AbEFR+K2J5l
CpRvcL+BV0p5kKHdtXcUSG9dZluFGO6W0uOkBM6x1cc6wNN1kiYsnT0/YNMfGlUoD0Rjy7A/6WBS
+4YWOkljwUrO0J435xhdjvfd1FuJh0Pf5e4zseqP7zWTurizInInmEcH/M7TCrIcrwndzrsCuGe1
t7bVrajmNCwmjcvT/4h9yK7wyzV5cJBxTT4R51DeH307zyONp5PL4CVdpOKD8fQ4n2f2pvP9ii3Y
3IFb1e21wztCPCa9VNVLHg1CZlOVm/nDBAXPIwHKbYueINzk5U3iCRJfREjH5WBWXvGrNOqfTs8L
YsEFLXmx/uf5i5amwu7YxbrmONYDtpGBAVcxpKOeYAwuhgvolv//jKz/pjGL4IfP2sHb+r1YfHbo
TPCyZpkWTuXJrX3p7F2BzTpNLgY9kMSVM+7DsEvqr0aCno6jth2uZD9uWBzcuF+walyuISjn03Sj
vHGdOFHpejpOa0GQYBv0LI+h1zJjxv6G68KThr5BF1gjKNV67hyK45x43bmbW5O5mEZZZXBwQ0Tf
ptXjmQMebToJlAqfBs8v6ydcZM7Au32T7ZEaFRq8WePrhchQ1bk7ZzOwWajv2vQlluDdEADU647u
G9pS8OdWa2pcTz3hj6h/g58JCChhktHZqhVXX4UhBbS/RnHYhVKMdySgogd7KdqWnKDQn/HkqOO2
kHM4uvxGhXvYv6rfERiT/R4nP1dCYAB2NrPZf64cO4/TfKtZH64UlPDNbLF8CWEEYtybHfKySJDd
SlOAxVVTNVEXZ1XvsDXzKzbwiAMYsQKxhKyKVI/zsK/DAuds3X7Ey0IhvTUn010FfXg9WIy5vyoV
J2+J6VZWgrj/bYpi++gTp0vztdLwBhS5JitBLd5KYkngBb5yfIdiVBKJFoWa/K/A6JAt8+wCy4NO
W9g4cue2SfIpLDCz6eaE3FYcLlscJXU4DsTD+/GbX35L7ZJIDSvYqNFZ31XFfHBek2J507o1pAhD
pZgci3jhKtqYWfdoYUWj61t+mS51YKtZpvlOSF3pSwpejVykepvp2SNYWRbhLmQhLZbUkqSX62Ou
8VOcPDfs1vrJ+IYI79n2uUesKtOt37A9T1o5HfBRBoi0uH9H+QzlmSagAA0p3AdgYec/Oma9zhIt
0sr7sSzfpzV3GDrrmmwHZVwBpUToER2b9e7F6dtg2Mc4w6gHDAli74oYtQiT6qrIp6Sjr4dVpGPp
St86+NTMxBB5SN4cjKoszQmQiPAkIo9sHQnkUF4xC5pt7zcMcGXqaZTxo9/hYlJH0u6b89uQzDJP
orDb+OSXeeDzZYdF9NQ1ROV/RuPn3FCV0EyV13MVBf0RccBmhGmHIuDkYUgueV00co71nzIpzXxr
S8Vkp7zINg4FmI7Nqo9be0FGcJ5dlxi/Htp1+Mprteafkxs2+qXJcfpSB2nnTAksqENkMTaC44Tn
POoImP3iQl2OLwE9FoT/XWzW30S6ZszWvLyX8JlCODzXZYN/k4dqSiq8RZVv6nvSGcToOJByuOLE
wiV7HweWkr+J4aoGX/6qSmepj4YIKyWOeEjvbAjD6GD0YqW+RXsa4/8QsgGkjz7rC9WeccGHwxX9
9BNWnHKBuz8vpfix13z4kX3lvJF9Zc9ezYPd7b3B53pYDWEpebkutTwWU1Pjgna6jcwYxHhq8qz/
ZO9MluNGsm37K9dyDhng6ByDO3jRse+DEqUJjKIo9H2Pr3/LqcwsRpDJMNXsmmXVqEomIQLh7Tl7
r926527Z1gauYo98oKGUPp0nw8I8N5q5HI+kGRkWkbEl52SDezirGKbYu0aT5FgOTTW0GHk7oqfR
3YacYauE/iHjzECE7tFi5FpmNAJNPxUlSkR69eAZZfiD6B4bKe+UaHdlWKDrj40SvelElWlGOMzE
PsnHIrzuBf/SEltEe0GpCJnrUA3ovIaijQCS2KN9nWOMJwO0bWVA5reJnCUJh/RHIfPxczN7A429
VJJA0GvAvVlXmnJmavvRT4MaKF/BDclMzGp7pAggFHGPDgZy8Bag+ROIKFzNlTDJ5ZQ+mv51jBLx
gQYyehCZ9uI2Htqxxyk0GU9c04JN5KbJbZKPIZRtGWpImJyKLACUK0u0eC4WiVY03B2E6q/g1Ijl
Si9JCh+aFqgfo5nb+Gga1bicy9n9VoyDjVI2EPVz79JhXFV0I28mV2+DtZzd+GpKJpP0iUink+0n
rn3l565s1uBd+lsStJNixVUvfAb7hTJnyHhHfVsjZ/emjjwmEvsSXkxjX2tRUNLDnEeftTdmPi85
Q8TRpqxlN0EbirDnpFoxfMlsHY1RX1rzhefSv6ScNHPM1HAEi8Xcx9wd6ep0LtJNH0RB2MZoW2HU
mN+1yEPWXehl9lOx2p97M4hWPqWi1QRz1TnXfFvpDzC6iYVymTEDNY/blo/s/7PFmRhxTIHCeDFo
07D1acKEJ16qBahEs4jsRWGw7y4tuAoXo6eRFMCj42duU5HNOy7kOcgtmW2KwMgp2opS0lBhgJ4I
5GLVkqT46Ked41BfEi5L48YubRVva8aclpHw6/MKMofLypImVryKLKey1hq1EmNdswaGp3UXFByU
VdxvAXKfhbl16cLNBjSnxVxBPA+I8NERC0SoybxMNv7CY3GyFqUG9HBBVyxPVJ2GxpCD+rFUBmPK
H1x9HXxBpv5ZEr45byAdhDcmEH3GUqzy4lLqTT8SVnuKIoNsS6o5PZdyihmWflqXZYUFsRrvDeaT
teh9o7ksu0xUS9cptJt0DjBbgt9CsRI0Lf2vLhX+trYMv6N0axrT0qw1rvSVRyPkkoOhvClHHLIo
6BTc1W8bryLSWDfc49nJHKh3aRU+ELEVaNg6TVAZ5HWWG0AzoIVAh1QUdBwEzssWoQtKEb0Td9zf
3FM/4KC8bqzYBpfil1hF8NU73JD7GCBu7OSzszQrs46/4lhsf8Y0+7Fn4an+gZQ3S26dtmk9VI+q
FEwxhmaQlEV3S0aJp505bm5etp5NblxltfEDoRX6zcAtjBDg0qqj84bPd15JcmYXQ+fPsM96o1yy
4Zk48LEG/CRvT2UsDYKzRqPpAAxN1whv+6wpHh0TWNJq0qvmM3yEgDANyGbgfGhO/9um/0MCTvzn
Nv2WfvzRY/Y9enyNP1J/51dDXjXQabpbmJXwpJsO/cK/OvKa4Xyip+7w/1sefwaA+++WPH9LCkvi
YJHC9FxLUYn+BCDxR7rr6MIDpgQIVYJa+itQ6foX14gspn8E9EKD3GnIYxslYEVwQPNcEM+2IxVH
8hUes2xGAzpHeiPGiPshwlX5LWe/uTEzl/zUyo79vLzisNp6W0gnjU82SeVtdWpdP+YynRpkqjI+
pTSXDfjFZPrFpAEEjqgkNSBtCvNL70dCp3GgQ2gIo/m2cOaEql1pDeFpBQJHO6+U/o7GURfdd61e
ERA2yP5oFhzDN3btN9UFK5hOqm2WYmOubUnvN9fpXyV+J1ZjVclvXkSS0KKPcO0sI7dEJSy7goNW
3DPtiUkgomaJcWUamLBDQ+8i9K21gyWFqmit1Sb3EIDQiwlCm78uCQxgDYwkoLyyMvV8UVfSArOk
+09A0qmiDCIhzGSOrZCYw9wo/BVSSWB+k0R1gyubnp0zVVm/aZzWTzEdYWpBHwf7YIkN3uUWCoQt
X9Ntx4uit9Zl27kzktGKTZhrUG8pVa8XtvSYETIvMnbciW280uITLmPTmh4gEkWz9bIvCSfWcTVk
VvVlKJPUXBoe5KS1QwGgX5Z1HBnruaQxtcKRQbKJC7LuMqKoydLll5I+OfTZEfNrjAF/4uQYLwNS
wMdjLcVJgwKPW2xvzXgKjZADhKcE8XjUa2pRlVkk6gxbxDBjykFr1naaiGEhKZcHyyrpopQCmTZv
24l8RuMzkvEIFTPkAv4W2v722Kix+zJqJqq2fSX803SIcfq7fobwPSm9bACIkVmXOk2GU7Z2ZHKp
rmR3yPVmuW6KVoSQRJKmReMMauEXr/XfRe0PG6DaPy9qy8fy+X8+P9c/nl8vaurv/LmoCdIMHfpT
HoRkwwHdDrrtV8KDJlATQatm7SJaQKDg/c+a5qJAQnXjCUWvR1L0ak2zPmHiFLCPPXqDrm4bv7Om
vaQk/AfpZvP34f+ToSAQQrn42PaWtCBDH2DThqBvAGElsai/Lny6hV8p31qnfTKb30qSWhFt1jC0
y7DiXOclJvmDkI8fCyM+Df0OiJKmQgDHWDky2JDTK6dsrUdLFuKso5BLEBsRLPSoZgE5B/iAfPDR
6l6RnIS/IZmK7AvwmO5cgyvFaYStnaqWeVwbnvalqwruIXExHYXoHb7jZ9YerWyCqFkaw9pCHLO0
HTAjadpPJ64uB4qQIrp/9aP+uRe8DpsQ6j3svCfSLyw2GIvNidK8uUdGLqaYKLbc/IlNUNyzzCWk
RFXjcGR3UOKtIKU7zPUG8o6dVzjwnO7JnjxMLqnlQo6BKDPeEdoLYJVLYf9Zd5JsUprtGu98eFHA
ck2psOgcKtu6xjhpdB23IrT15//F93AJDUGoJjydyL3dLczsmwBPSfETl1d4m/n+c2gm01FaxghI
HQ0yKUffuhwtpKCBeRT0oXPrZcB92gmf8OSqRkgbGN+5EvSnvt1ayIH18z4exIkMwvosyXvr2szD
GHV+EZ1+/OHVZ9v7DTwDOqKQTBvQynuEfNoIRAZ5wc88oy+Z69I6x9+E56PtxbmRmMXq48ft0bCZ
G4AYHQPaIRPDxlZJysvr7X4eUjzfwn3GIPygJfY92dDG2i7j9pi45fTMHwa6yAWYQuLCGPtjtvn4
A5hvB50Hkk3n5GK5xMCro9LrD0D8x4j9tXim0IYKCvUO5wYgjNWPws/Fzzn1K6pnTX8CksSO1hUy
J+Q0+JyWc2RPj4NRYV/PQGudp6O4snOXdl1H0QLmKrHFM4aOcEXHnkvanGmgVySFqjUtTe2zXZSb
IUzddBWJvsA/3YTuVy+eXYzrPd56dsDiEbdBtdV8iYG9417+K5fzH09bKuV199dWwTMc2WwUkATK
6Htf3gJYF4Rh+2T2dV8tCuFMpxM3wod6rOihzTCoN4UZ6T9DncgouEMjpq7S8JtLDlbOXQjKJcTe
1/DiEmSAsBVBNyAMLLsvqN3ay9ChtbkZbXnjyMb+PIbjcMn/Rdh1WFkLFqMCwEtYXxh2EW1HKW/I
7HMPwPPfDGiMHIxjl6koDIUf3/19mSIFAjT7e1mB6rD9dF6niRaiJDcIwqbFtjgwnthq9l4pISUG
cldouGpQK8Hpq/NrFeuuMKmbddAdyNcI7PWUwLmDWJvFJ13miUcz8dzjHpsOkjxyvBO/uRXcmbDM
9KxKwg16KDUiZo3F8P9Ut1bzMNdmTXWWfvkpR62KQ5Ur247WNa1s2hTNTSSrfitcIVTeXTBsjbFc
ZSlpLAtyIE30dzmegFozezpfIJfg9nQ/mf8GqYy9SQW3RsL38Yt4O7RQjFgOQUkkEzuWZON9/R4y
K7LGMZufBpRdqyTArzzxtuhD1OFZuVBFUlbnjx/5zquXTGU2c+IQdN3cy0lAyoRorRyfdNDhJ15C
b0ekbrCyqc8cWrbUr7izTDJfWCb5iWG/MnH2vh2bNY60unmiLPvg1AUH2bJt0q9G7qM38YqE4NKB
kiTKZ4Rq0k2/RfS5LyYLX8iBj/LmwkQOrBpsus2tSQVV7X0UqtuuREH2vcAT/xWzXIa6F1nktYhr
FGpjz/mWvFU8QbE/gNbRrEB7CPNmeBCxgyUSq/bVaHZFCnC6mxmhY/6MZ96WC/QIPdoqOP3HWPcA
hbt1nZ8JPzJLmBQhakMBXYVHZqhoP/4l1YFt7/2a+PsVV9fjvsm43R09KGtlRVvlkQN8ASWJ1scP
nQR0yITCuwJn1SJVk7kKH+WKuy6ZOc8jPQ8Sjin9r6gAxsuqNhJvAZMu3gbd7J6HhoPIC4AiQHKc
Az8nB1fzQmgz5/RwFndWQ58nCSbrYR7N/nNV+OJK07oesSTZNH4V3SQhncSFO8keCkmBshFuDxhY
RNsFkZhTN31N0q6mlTWl93rZ2meOTWefUkh3TtQCrSMD1g23Mhsa5CIwoOBxG29RFAL0yg+8QfF2
hIKkJ7WLtCTDchkbu2/Q7BHWEc33mOqAERbYyh0SNCKw867kZof7n8tkk0+1uzK8MTtDATIC5sH3
hTEmhbUDCVzJeDDKpgjH3JqNHHRN71+gh8x/0t3Dql9n3Jy9McDgorVNcfMyCP697vzBeMbNr24l
ruewV/DuXs0PlUP9Z760Crr+3z/+3/fpOXp99Xn37/+6C6mYvF9XH+F+grfIFUboL3cY/VU5R/9k
OPxHnVGJSCAN6u9yjvdJFX5cgu3IiiamxP09g8XuPHZNdMDYNKA8kkxPppu7FxU9Yr4atLL9NpEV
5qytPnWqetnUAVpkUJ2ui+CxcGC1DYRobGniWig4k4wy+m2T2EHqL8waOVD9rWgA3OOYR9jrrurU
1aeA4n5ouf9F3fD/Gh5dmWr++fK8iqPvRdfujB/1N34NFws/DRYbunuWaZDhpu5cv4YPqYm8foLy
pMdtwHYlC8xfOHTxieQw06Sh5widqxob7V/VQP2Tx7EHaw/iZEftkb91c97ZBRg95AAaLugp/iUu
hWJv9KCnCzrKSQKq2xAcgyFtV7GbeUev3sf1r1379b1TrYT/2cv/fIo0OaRQ/bTk/l5exRF9r4mn
yMSazgNc7Z9T/HoHFuT9yqbLvHrZ09SxUEBQ8NRceXUyTHvKTWJwgLt0LXkyMNUnY4XGSF5LfBrN
0ZS41oqGIOHXoyXcZVC2cb/yrL69Jr0aIVvbd/k2n4bIWWfULIoLgADCPK0SErFBN9QjtnDIGQjR
MCCo3hkNEEV3ID5ktEV3gsTCjxDxjXgiKO+FFM5aQ0ndCcVGzFL2TQklrvPt2winQwXCojT9pakR
dLoo8UTcsM/Z+bHesS2soBA7xhr8oPlkeXNDX3psleAGvSk2zxy9okaU45UP4cRERT6MZ4Nr2re2
G8noSi9GAHzAZWkUOnFy3/dgtNdIYIpLwjnadNMGFdBVLc7G5qhqfXhjQ6fjZEfIBg2k9tS5KsEZ
KFcxkXEuHn+pl7SWQsOqFtHIrng8oub8nA9tLzETcJ45Kum1luso9fz4qMucOgUxj8n4TANro2y6
rpcvURYGJ7UY5vZ8sCECPVqFDbbbQUma40WxyrM6nq3qGMbxdO1HyOewdg4mxBtvAqbrCtpn9FXz
6pGcZ++xoU18nxMc/rPPTFJowP6k34JecB7UO/sJ4YX5k1K4nX/VXH+ulmU69sbayHUhj70QkzfY
VSV8MWZjGNatHMr4uBSErNwCilSSdZESnhFUsqnO9JgTEKXZkdARgjo68a2tkdSuCjGS+o67ygrW
FlZmrFZeVQIk5Nwe43bqqKjaOlfrEwLl0ShwmSK8x8RgpkOsC4zhQWJuIm/JTvLyuCoxdIP46H8V
Tf7d7P8wXBacf16fPz/mHULS19v7y9/4tT5zb/0kTBfvJKUJFl3v7/WZDfyTzdrtUtm0LJul5e/1
WTV5uGW6tGtYjKmqqFX9zwVaE/yDNosT0adEWzK4fm+D53jxavFU9TqKqC8nBhyZWD3Vn79a1ChK
uVxTZX3XIwn4In2wMJWmW0cA1/Ljlv7qglXPPG+gKZ5EiCbP6jwRAA4csRyjoqCmSTsFtvB8FVge
oIbAnK9Y29wjeA7Feo7n9vurt/vOar9bD/j1gTGdcuYi2pM8sr09JaCoAZk2ae78yZ9X6TjP6x5u
GtOk8TZGSlT7x88T6tb5n+3lzwfyatRJj1ua+gV33lBjoy1K9eaujzz9s1V5V9CYSSvMtGHdjfIL
fonitIUDcoxCoFsl3TAuck5Ka3Y+Sbe7v0jaAEdDCsqEAnN33g9Bs67btFrqk2wQjsbuxpos9yim
InlihmI6/vgr7F7l1TcQjCSXfEPOBzbmqN1vMBudY3HLa+8ojik2QQcsH0LC0jObdD2l7p1OjBSZ
ON3dx881du8wLw9WtRudEwYWHMPb+600lMNASMf2rvCnjsqUiI4gRkRnWdd2p0ilETe4WndSBP4A
e1XT8NBITC6y9pa//0l4vmoF0ELgyLz3I6bcwJFsVN2dndvNcZwW5jkolf4cgmt7PFHcv+4kEsS2
0aGZoTPbWE3iL6yCLLYDn+SdH4PAXd2mNWGbXCPUO3s14UraS4ael0StTbgfJj/F9Tp0wz2hGvGR
O6XjFowufKoRoBHM9PKS2ZTgtUFL6veVfwKCVN7AxUm/CCwIF2nT9Z+llqaXeuCZB05Wqpm8N/ZV
D5dRI8j+s9/8gPRsjTRtE3EnqyG6cMOqfAopai3RijQXoTnMS3OsHTAGU34XowwEGp8zxCYggxu9
SBRp25k3/HF0lFPHJJVD0w+80N0bihpjYPBV9YSmN41sdTR+/T414MxWQDLhHdn1MMZpxCxmEZk4
iFBjHfjt3nkdeN6ZQi5rpUV5ffdZuMRDDFCWuOsrCziozKKcjIMipD/TEq0naFRo2ZZanbI1B7p+
K+yBQx2woJjDSlnXFQTnSDRryzO6EYpFZTtnCIWMLz1ajx8ff9q3K7v6hJSGLWS4trPfjWlAzs1t
aJh3yK+jo5qY3E1o9SVG7alaVn0szqoUs0qkSbxrlm8c+F1esnh31k2Px2PFRElqqtK0mgivBnpn
IQGls+PdmUaPp3VyRv+0h/CG8Su39DvgTxNmBuyWSmxmJfR/AaVaK7DZJjBevbG/ZV465au2NLwT
wy9tQMX0vu5NK3WfPD0kGWVsbCiPhksvPpnoAoeOHPOl1EP3KaodCypNGMhg3RDsd8HjgcYAACAv
HP6hDymVrlm1GOaEHns29sOMpQFmzrIpcvjogmL5tseQXiIHtGGrIc9MflQFYZZgYVAz+VMWKNVN
0mxdO2QqEHo9Pyemg7AwGBw8wKU1Sew2VpvoR1M8QB63S0yMeHFKD9jkgCEj6CUqMNnPyNFSkWWU
g1PTHTFiKp/SVNWUngm9DJtNQFD3mU7aHi12v6bdngH7Sy7IwUsQygLLTFaRH2U2juFyi5MP9QGg
FXWUrIH8TyAP/CPEcPHIFWWOtZPSHuKTQW9rCEYiC6/KJgcaN9Dp1JdUF1PjwD661yliolJV51bJ
YIA8y6Kyt/AFUHSHOO7cOycjgYPQQOz4uHA3vVZa3wpbZNc6GmzkdLZ9J6B1ElqfWgcG5ZsJTEoq
qjXLJOuLQuL+nKCXEGYhNMg7LauSIzFzBM81JRYI8gIUN4kCH8/BN4sTz+PQh2zKo41IF3l3DtAK
BESHtfJO0+D2pGGarIh0djeS/NADi9M7X80CPslCTbnVoRe3+yjW2BjLLEa0ugjhysO52+B/fElV
DjaZ8NLNb381tjFKTZyLODaa6vO8mt55OXbKxuzdJTNIvbmyHCZt8pzrqfj9H43TLtIAXqVFW39v
IaksLoV+pvt3Q2kUJ/rgBURwaf5xz4YAD8gfD3TV3huptk7PmcIb7Q/O6LtfLSNNxI28XLuzUlEc
Jw0ulR5fHihWZmnusKNF6GsWgP/g2KeVdexByz8wcl76WrvLJ1JJqbOxeZalUwje/RC0/vumhvB5
h3WEpa/SXN08Ib1Br1dp5EuypcbMYinzLWV8NFPoYi2DEFJW7pr3M81OlLRl6tuHPtibQx2h4agt
pK3OklSc9gaaaWYyiSvfu7OjzlmOnn/CTRniUuUYdyb1i7Oij1yijWgb6RqRVH0xDZfYfpwDA/Dt
wZzznEeZk2HPZQjOzO4bYvWrSGWSyZbWnPbkB030YBeedVWFCgfLy0DixKVexyyRjo+iYJkj7yMK
jBX4Gs148Bov+Qz3DTqwaQefYyLDMJ66ACRBapT6vSn4gqsodEk25aoGC0OfMl5zmQJhw2heosr6
eE69ncOMcQpZtm5bXBq9vTnV1SXMk6bz77QQf2XpFMibZoc4zDDvNqNZH5rD7z2P98Y4p8tHRXvv
PEPP3tGz2fEBdtfHadH4qyhJbucou6pb2R0YOO/8XpQcBash44ZwcnNvRAtAliJspHaXSyu9K8w2
uoLFimfdd1DxdhRuwgoBhdRFvYJmSEjdyL3A7MQTILYBrhRt32jye2D2dnrsxbApoCUQkJDRpW0W
4dTIExfnzzqFRHg2kWr6YM5MlN//jRhujHvLYlbuVxszjg56h36cYx6MlMjxv/Xx/ANr2Xec/euP
n/V2++CNgTdC28CtDY3T7giPTUgiA7DFO3NAw5GTBAtuJFy6tvn14we9vamxwFJjo88kTB62r9oc
uqbNJtsLtgXqpW9wATCek+ALP4KKHfnD6Da1JbiSJuKijQme9lfrfBuMjAolFv+2vDzwgdRg2F3+
+EAcEtRBQfCq9ya3lbdGlJV5sE2d2j120eJft9MMNLF242M9bmAXVuSGdCRZQhzx5RXXkvKAEMh6
+xmoqlO5dtXZhdva7uun0xjLBiTzlpTo4QRYPYkr0RQf2N7eeYrtIKChu0/329nXcORN3ThJNUZb
wqLDVcgBjFwRQFQfv9B3pjrKNZuLnEpxF97eUMooeHpCRPG2JdxrkWvNnT2ZJ+RcYefopuePH/ZS
2N/99bh7soVS9UKEh0Bv981NuSM0qqbxlh0b262eB+fD2DnY16OpNo7qsIXDj6HkxTeRxTdYjUgb
rUtjusbxUutrTNbTPQ5n77qXWvFd5KV14vh4ciEiAhE3OSznWrS0W7c+/vizq81976PbhirH0buW
wMX2jqmO0Wse1dp4C1TxNMaPv6jc5h63y5lup0/CgOj88QPfTnJKJDaNcjokDqeOvZFuw9Wew4Yu
9yDpZOOwDjZ+2mEfRit7YBC89yhqjqa6vaKm3D/+prkN+Qfu6XYoJ9j2UCtWAxiVxWRgZP39b+XQ
/mEI0KhkZdkdATXiBNtu2Jw5/8J1x8oCJzbRTkJh9Ade4IskZ/8n4xlUBA3WY/QGu8/ClBITx9MW
28Squhvp1OIBA5v73cl142tnTKRv9p12EfBdoR7peXMP5cZCBk2gPTLqLtJAkfLak7gGNzPUQfGU
JLPKHFINDBLVCPZadZMNPaOfh/Yct0U9rxiS5gzUKWqu8wT+AfPIIn8DoVD9FdOY872ufZpFg4mh
YtnX7RycYpG1ybLUjQEudeWexOSCkVPr9OO53gA7oZrvKNjGVJN146azieSUNNMlBDowmpE3CsCQ
gSS3jM1T3tTDqIOyEn4Ougkr3Aw1oay+aplVwo4ksfebXo5mA2ymoFlSuYJUpZbcqJ904wgVj6tu
A5QhhNNY0J+i31PiBs2mqbjEAN+QYO4QIYfVswcAlkGWg3QD6v3crFoNZAaW8MvEqO5bzYdIAX5o
Io+u1L99PI5eRD97P67LmKX2KulvIgXe/XGFCY4mgSu9zYIsxJTHWB2WRYwSYzECIPSRvcyxzm1c
Oj0eGkmqgUNjblmlNQiSvh5YMczK/TJzZod0kLf6RsgK3Frvjw25F4Z5Qs+o/JwGvb0kByi6TOqw
KJdOZ7aXfTV0KX0bs7+JnNh7aoaRUq7IhgE6iuUmz5WtYwsqslRAxAtbg7SU3gHwEiOGPzCj9sR+
6gLNNkTJn86BKmHqana/unFBR4tbywTlayUCMm7esg3XTQcl2ujLEgJBpmxrc9gF6QI4TKkfkTEH
K9CkyO8BXcqggBRmelp6FUGDZquZ34fADTFp4L+WK0DZAg6cqX9tSb2Kl7KyyG8WEhSCVXKQh8kc
QWZONMXkhpZsEGIICeKy5VdYVGDKnJOPf/q3KzHyVS5BLsJr3Cv7N8yyK2IwOV65RbyobQwvB21g
9E987nIdysk9cxMCdT5+5tsVkvq4qcpWknonOordd4wQoiaitim2BqXrVVXW/gbDgLvW62G6+/hR
b/d9rnaqlIhQV6p+8u6j6p4WPdrwahuAw147RgN6fhznA6NG7R6704enqJqlImVyrtvbzqgi260d
VtV2BJO2anR5FXak9wR+H+NWnG7zipuGTQLi+uNv9879leYUpjB+OFXs3l+UJ8Mqo8x1m23D2eNR
d8lOcQs9vJhcmt3FrBnXkDrSNeY4IoycRF5SMPWe45A46KjO/AO7+rsfh3mDoEU11N5s6y05gcWQ
Oi0hIsZ4ZEXZVsDOBzzXDaC0iO+xsMDcyMIAX4nJ6WiEBX6T+Yl+SiBofuB0+85PjyRCIOsx6Wtj
Ut/96Z2Y7EHUfs12QMMPyGEA7pf33oGxLN6ZQBwnkRcykNEl71+4KpAt3RD1wzZCVX+hB/301MIQ
Xrce9JJ1XDgTCSdaUK31wsIPw2eFAGdiqlpWegc5FY8Cu5GjJ8BApNYhyqzQkpOECEbrqUNWBozF
0UyysIMqdFZKyHqGRWLCC+3zP1YiRLxIbHFtP/kR7GHRaoT0zVNNmMGB0bY/zKlEMNR4mabSUErH
3H2jnSF74KzTuPVosx0RfsjWmTRmdVKF8wYAaH6Um01zzi9yP+d9fJ/lgrgloduLkNbYJgtALmNu
L05HP+83RdgYp0PgFwTX6eOBW8VLr+n1lFSfVRldqJnpaKscNTperePeZDhRW5JdGeju9BmHRL+c
0i5NF1GSko7TxNoqkfoxMr5kaTBWbpE4aieNLIvTyg3I5A299mtsd+3m45e4v/apz6XmBlNWOQuV
3uz15yr7LmxsMAzbCkwDRrWoP+sEubVYosP/4lGMR+UdeDmM7v1cgTaYDormadtFFZG1ul0tB9PP
jjqiOA8sgPuTQH0rmh8meUIsgYzh3W+ltzpO68yZtmp7JFoEvAFRjiBT4qq/yAHMXRgOJ5uPX+X+
bUs9VOKEpCyEnQkzxu5Dscx1keP2PLSy0kUgRtC+1qite9g2K70KD9WZ3yxvPJBRT3wAi4pSTovd
ByKbJyoXs+M2I/11Y3JCQVwCTv8c5gwUKuSvR7rqKBCqRFGkN+77uujuSzPzLqCn1AeG+DvvnJ+W
Mj+1JV67ElC8Hkld6WnMLUvfUrNMluSQjbcFhYfFMGTGpgLtuYbTOR145y8Xpb15hcxCybQQVFjc
pXafCvzLTPC5z1sbD/3ZjCpnAdujWhVj0NJ+rLx1AjttW9Z5utHnRN+SYWYTDdyDfR3aC9Bgxpld
W/pNV2otaSDlfM5xvwARQnzyx+PjnalGd4xWBKIL1GT7h9o5oRmSuMW8rUlr+hwXcMU4XXmbGgnX
gan2zsrIKYMDtMnQQE6yNzIIQmEBtlJja7nIw2lVTCcp8veNjVltEUy9zkWjGNejn7QHzm/qfe/+
Hkw3oeT89Lr1Nyd39CQ6BWhv3jr9pJ+2tUBxFWuPH7/Jt1/PMR3WLckZh67SSy3/1WKK1Tjjnpvq
WxKsSXLmf37JddIcPKtINmZTjqc1vtnLLGj7AyccUx3Q9r7fy4VdnRZN25R7i9gEtcHPkARuy5lk
7lZq1i0MZEchXDtRLnBQgPmf51l/zJuAkzMAqXFYgcI2uqUPZXBNI1PXl6XsTby/Y1jeC8BdxyP9
f4g5wcy/BHH00nQLzBdzPpFsKewME64m5zvpRN3dUGhfbRvCkKyRL2wYBgGCXOkiSpvJqvcQlBCB
EbnBiLIhlg894IgjAvd80kyy2PoCNIo2atAU2mXquWjjTXQr1YGx/lIx2XlPSFB1vA2CqgO9ohd7
5aufCHCIasc5yX3cIEqEjqyTUGEX47k7RWlASnVaodSndZGBCCfcIHNzHMAFAfLGEpn61C3HOSvs
hVWZ5ND7LakuWIirRyIJY9W5FVJlJoJLg8CVr+K8R6NPTz4rzrQW1tF6GoMYx2VW9bczBk9Mx6K1
T0kqDWCS2FoL44VeyzHtFNlfQviNv348RN9c3BicKGAoF5vKPUre3e7CVGjZUAxmW927MNzOyjLr
jg0CDUFvBE4esAIV0HiysKsuudbEx/A222FRdU4xLa1K06pFAd0pXNYTPsSFOaf9MQmF3jrtK4gb
6HgNe2XR7biQlaTfDI+zKFcSas93i+ZUu0aQGm/wrdPYBZdSXyWDQaExc2aIzwYk6wM39jfTgqko
6PMiyGDjY/7vfluaGGWfBJJ4l74i/JDdxcTaHYSnfuRZR4ySYp3ZsjnWA1LAcNUl1YF1500xG9+m
h8SMLy65wyFu2/0EFjGJTSej/t6DOk5qRkZaqdsmx63e2qQ72t2JBpXtqJCCzTg1C2KenPgmdAlO
/fiXV0Lq3SXCczl/qy4VOgylwdr9JL0+ksadF+P9lA3tVxcOAbI5UE6g2xMJBi4oIT0uRlGKh1mf
uRiRAB9c5eiP+006pe1NZvaE1CdT+utH+leu+YeqDv6zWnNdR239zB7znMOKm05+/O/LX/hbTM8R
ka6r6yhfKwqBv8T0pvOJYwWHYnWHZi6rKf6XmF5+0pFQ0qkV6kiPuuFvraYh8K4ri5mNQIna+++5
0HeGkvsiFcMVqNQ8NN05zu4OpcjWUnJ3wUaw0YjNEBjOOhm19sCI3T248s+qhqrDJQAZgWfRF9x9
StgkhSDoFDhFklYPXBTHYxfADqnxXQgIGs3KgVPb7kno5YGoeijy4FnG0LLfKRhnt8rcOYG/VTVI
ckZiYogGbE8TIrcOPGr3PPLno1RXlUqIy7VD/fmrfWia2jjNNTaSDpf6N7xTJQXeMty+Gk/Xv/a1
126EvaP4y2Msg8WeYUJLBQrB7mMMZwpAnXXkUydeeZ27Pos7KVT1nWApXxKNWzz7bYZayeqEuRnh
/m9So8kfGtNBB2rMf071fzQJv/OGGbs6/+UFW8LaGziNqdIfOz4PpwFMwML1CQ5r2uYx6HDZffzl
330WvWtKfsq7pBAPr18xyNYsy+PBXjR0Bq5KqqdbUvhoaLkkFh84V+yJE3+9aBQNkinpUcZy97ZV
AikoVQ/gtcMmNk+N2vO3RMfJNaqJ4sLu++IaaUp1GurtSNvQADhW6Qq5RVMVClgMAE3HG4lrOu6J
vEunjUUk4QEtyTtjjmsng01JgGgh7m1FAOT72UgyZ1FlWk5WVkDenygOtdbfe4rDW1BuQfrS+9cJ
PSfpOZSJs3ArZ4TJMlvbxHXInvz41909a7+8cEYQqxlXd3Y0ubc4RF5WD5BUnAXRcu3GmbvgJKaa
8AT4oT4xs0mTyBstb819RNx9/Oj3ZhXHR4plpA2p8p0aea8mr7DKIW45MSx0VZ0npMVxjz14iu6m
d31s0MRf0ZTuhb3sHBlOMLrq5hjittEQ9TAUz73dHCo6vfPWGXWu4VCgplL8ond49ZEC/KtOkcB0
lxz7b5IyGVdlI7MD68k7K7KkfWa5SDm5aKg96fUXRwky5BYn+QVZfdnxkM2GWOiRAl1njj1vMBr5
Tx+/6/e+F4VifI18OQiue0/0K7xDRRTYiwCA/JL3GHDctg/piN57CsomAFYSnzCdjd3vNYgID1Pg
AcdIHJqdM0xFILRy8/vfhWMoshOsbqwV6rD66jeaMxgpY1bZi6gp+2twp9GapPPq6uOnvLPsUeXh
touTgiLMixT21VM0MdNAVVcUpTo8MsKB4JlJK1aDprm//4WgknDAZm/m1rm/6AHNLSFZZPYicycS
ulVSeU50xIGZvnuGf5npHqVUqgXMV+pJe8uWTs0gU6flRdY4HevkQJAVNynTJ0u7FnfhFEWkdsrr
PvQOLJjvvEoPxaTLHuL+f/bObDluJFna73Lu0YYtsdwCtbC4kxK13cColoR9y8T+9OdDaX6bZok/
y9jXZ2zGpm2mW1kAMiMjPDzcoZ2fhjJPyKLVGoaw7JEeXSNUueuXAQ9BWWlnLqv1MvpvXfr7IU2A
CaoE2sboHL/cG26Zu93EVY5eR70reodZPbTtEz1GN7MyL1uFFOTb++SVPQ8oxizJkYlhnQZQ4dde
B9/MDqzZgmqmSrWh8X+Oef3aK7QJz5AYCNdIvLx8Ljzd2wVRMNQyqgFfk8hOdn1Xytux763N2w/0
2j5BJgu0jZoL8P3kEMd2OQ7OqNkoIznxwY8984Bs7bhfBTauM6vUQlPLi4+SHvJOb2z9zPKvPSnQ
gW9xw7JRTxG/uu7syunMVWDH4drT7OLGoYF3Uxjxue7ra5tFCFiPCButwjonyUY16gsKLAOfTo53
NAke5zSSG3gAv5woQ2MHd+q3X+2fewVbFbAgsOtVDOMUNekrIqQ3oGGJwYi1Q6PUvErTVmzfvwpF
Mu0h0Pi1P/Zyr0y5Dd0wqmyUyxscQlVn7uoics/gwX9+J+op+B5wTkB94Wm8XEXAX1zQ1F1tLFvn
Q4b8/d99PXY/imhZ9m8/0LFgeHmqXZ3YRd5Nc4F+zunuzxM0kDwqGHJDF14A9kr9xkqtxdqkDCLc
+eOAynjijcNqZDBYqMzxl6hntJDhN5o9pN+WyESIzkEGBIIfxfcBqU48s9tKyk9NirXydhohBYUZ
JkdmACG2/JqPSYychFN0dI98mdLm9GHkm90wWgHWF+0PP6kQ00sTfYCXy7nFoq42xcdo7mCi5FWf
o4iR2jhCdWkq4DAY3S/8qvQ7Iarsc+2NDsqptGgmfrTpjFfCqOyPSSXI6zskUdf5gMj8isltX25N
pIKvfVeLeU6njS9xy07yDXvbLQIMUCFv5LENabu3MKoBAQH4OqNC9crmNVbVCtRcyBYBP15+8GLK
3BQbKIj1Spg3Zd9882YjOpz51PwhJ196Hfgm9QBiIYaf3O3YldTKNYSFKGM+X2WWWV14jZ/gOYv2
8vuXWvmIyC3Bx6QIf/k8WZtiiiJSG5i2LParhVIL40TEm3KYi3PNgVdy3eOIAvk8J38dHni5WlWY
Cb1qqqjKbdy/x17AUspRrL6XUzPSs8YMR4XIskehIXWsJzKArB9Wgsc5uGD20OJCcuZVH9Pr03cN
ARLSCfckcO0aHv+R4fTNyq8izw2aziwuu8ZRCuvZVFxoeGJBjK4K76YV7DYU/TMXLoyKp1s1MDcQ
1M3SmUGMZRiMHauiGCtc/KXbydPnMzHzzyDN92YiFqoMghXgNS9/JYBezUARaUuE7/B31RoTGkya
+EXlb/4c6bvexknW/3z/3qACoCQB3rURjHu5qItTkZ7UM6+mFtZ1mSEWjKGGcbHgTHiGN/Da89FW
RI8JQoVHO+flUrmRZRRZFVPlGB0Furc4ge9ODzKtf84iu8WK7xx95JXIDXkA2hFddU7yaTSlJysw
014xk35sL1QjzE8F/2O49BNkxfe/SDAnWJdkFAC4Jy+yqlBYzWo8ebiL+oMx4i8gRqu51tql/zdL
sZURJ1qbhafEd48rD4dN8palM8YL5GLZHQXlG47v/2Yl9qJNjwpExD65+salRKwUD5rAnnVrV3O5
0nQwvAxhbh+hiLff4Gth97fiEsJ8a2h8uT8SuJGiighISMKiVjXZy46q2fn+7lXQv1i1ndDAoKdx
kjcbcWkMhiI8Ja1R3uWorl8sukKe+l8sw3PQL1kbiKfYua8zqYd+Pcgg2MahSkzr2mEq9uL9q5Ca
kJkgU0W34+RhCGTAYLrFkerU8DDhMYN9jG+eObhr4DkJnyYYEKRoZn8BcE/Cpxh1PJoK2siU81yK
dvkrMvp7I3Wv4d+cU2575cwShWBdgVZze5xy2LKln1H1YDEuGOsLDrjejnHJEda1+X54CzyVCh6F
IKSIkBJ4ueEmW0P+Y8S0y4WWeq2Wydt5OOKeqXlfeXvM9zBMCupEM/cUVRTKwBl0oaDxCt298DTZ
H3AhtD+0nVfi7DiaZzpYx0hz8rmA0aAUs/N4vlNK/uQrd+ZtATY1VYSpG5IHn4Vhd5caqPTD0hjL
D/znjQ/GnNcOw4P9cDHy+/Zvb83XHhueEHgCc2+MZpxszcViZDUixQvatFku2sxstm6mmZ+6LskY
HO/GM0fhtfW4NiEjchzWOaSXH7PkjCCvyFPHUq8OEkbZzh+T5Ak3BZjFvtAe3n6+V/YpbRH0h1b1
cbQd1///HzmFHKB1akewGOmBndf7xsYYYmcL3vblX6wEhLZSgaAKnLJj0gwhf7eYSJX1xAxH6Pih
nw3VVdEP47vxC/SBkbmk3b0qrZ/u1RjNIyO2OdOtbt8rq3I/QbBbbhhMPteqWT//ySbl4mKomAYT
afZpsBdoBsIyZiVpDvk9OnwfPIxvcXOVdGoS14ENoWNRiv+V+/7IDM4F0AUZmQ16mnjLbhpzOiwC
I73Je+IdoHqJVuWZ7fHKdlx1SSx+OYkHf/Vye4Br+J4G9yPw3AkSmrZ8cVuy39hIfqpofH+ABsQg
WIIiQPk+BTKw0qIwM4mZDj7P3AW+HiIygkcTPmTIEzrlmW3yyk1N4UIjimsB3OK0SVQsi7aWdCLI
ZTthDOQW+7FPzp3o11aBYsWRZg4D/Y+TCEKyVTRmxb7HBuwpxwt7O2Zna4NXF2GA8Cj+TLA8yXDQ
R65VG1GH1kUy3zhNL24lo+nb9x9hoH8gVp4GjuLJTVPViMtprcesCtUs/F3HvpxanElgUGv/YnsD
iAiLHiht3VNFCVgJDrkZCf3SRBml8uRfZ9gRn8GM1x98enxXWjQgBUM/8KRebm8pvZy8lh2AjE56
EUuBxY1y691gLcthbGuxcbXmWuojmxARjTN3y2uxl+yN9IB7i/hhvlw9To057vWBI1zm+qeiUfFz
ipDUXcXc7pmi7M+l1oFCCwiLUA9z4eTL6VkPMVcJ0sXBm0OlpcOHpMYaDJHO+MxT/RkSWYoevAEU
t8bfkxtlbM2EGYUF2FobWgZLLYHJT9uK51Sb3C7AHxpxGdwX6Bvu3t6er6xM3UJCvPJ7eKcnQKhs
l8XRPGUF8P2ifU4R/CHHqPCJGhRb1wQR5i3ZXrpypGnlvL32ny+YgpAEjF4NrXQaRS+/pY9wzFxS
XQRdaqbhWphdYH0VH+baXc4s9edZ93WajEiukMOi7Xdy1qPIk0w6AWkh2+Pe56izHaJueP/9QnFB
34l2KdLeUHhePhBIa5NNBQ9kz7EfilloIb/lHPPglWdZRf2tNSngrB9RmH+kHx52FARm0nG8lbsL
p8XKyerK943wrk0Gn61PFKH5Ttl+2kkRTl1aRuNZQVQu+tbqYPn72FWFStnL4e19sF6ILyMKS8H0
pGfjroDESUSZGR0tR8DyoDBE9YyFPShk0vXPdpTOd2PeFLuB6bt3X2QsSmeSy4xuDcH55bfC4t0v
Ygm/GVP7+Ns0IzVYDVr8/e1He+VbkWbAS4FNxeTTqY6GMWt26poYGNiU0Tu1zPaGztA5BvHrqxCS
KZ+o+U5XaWpm3LKOVSSTzls+GzyGslg2bz/LK8eVALWWZmt79Q8BM8XrSfLOxNtvxDMQ2BIRJd9b
QiaSxjOh9xXYjmhIIYgQKOAdSt4vv85I62yeAcqYYa1bwOwapzymvXoVACMYh4kb4Gs6YqKoDHwf
8Q0sf1Cq+n7QTrbcF1rCgI4U42Om8OQcxWy/Gydeo/WqILIi9UgQvPx9EoqjPZEvB9bYlxd27er8
kvRc1Pozk2QVzgOADz1TXubLVWIZQT3MOYOxGzuf0U+pLnOFR2ZYIKMcckGmZz7xKxsJYT6Q0nVR
roWTQzF7nR83LZ+4iR39ZiwspJdENp/pqry2CsnQCihQtf3BPzZht/ZL6uBz75bWEz/jSx/1507e
K2D0GoiRvaPBDYZ1KoYysWVm0a1djLqxb8rMcw7OUjUflOyqPHDTuPrMHG0TyrKqb3I9Ln4sedLn
m3HI1I1wk/JMlHvl+IA0rHQxsCcg3pMtM0tP5Ei28DEpLh/t0k33tdN2H+xuMc9c6q8sxeUDdreG
A580+uW+gZ4d69KE4JGVXXJXZqq4duZC7cYlkmcOwmtLAUPBR4EqSEl1shSm2NXvPhxGLu133GqR
k82idjMMBUJObwegV44D1Nij/i9JGTDHy8fqMRSMYMOAbhiRvGiXKbtNNNffpIOj7dScnuvSvrJP
aZwCtBLz1rLw5Iv5NhWIZ5To17WRYOwMy2lHx9317ac6fYO8M0HBrXOhO6s72slTjZ1oEQNglbmn
EdR2DKTpXpx+zArtvURCi7GtlaIA3M+nQsvk5Qt0Ztp+CtlHrDPyOtRyPdtOCqXMtx/oZE6Mzc0y
QMFogNJbYIrmJHhXKDUM+cAyXo57cCn2mOwGFiZY6NuHvXQRSYBNnGPzLDIDJ63oadFjRsjlpjTr
d79dfgtXPKi84FydIihmMQ8L0xwrp6CoEZe1Ta75ztvXvtW9M3iuRDneLygK1AyUA04/JINheZlC
y/DKJrv0nURdKfOsPsHpplxXoddAo/XYZrfNl9/QKooWTUXsKFvlTN8MMavPzDt/efsTvrIIW9JB
wp+EDAm+k0Xmtk8a3FXsoPTdCttcU4U2CiLvfWHr/mB7MEIMSspiLx/FacaumkZeGFPc7RY5wvlK
VH5+bhX7NG4ACRowESwqK4Iv/d2X65hqKEea2lawqpn8XUNr/DZg6vdtcWq3RHTRbX4hbDc95aty
sjUa7bOV1hl9sTHDrS6BwzYEkVFWMmhX9WUCnmgv9LFwL4dal+7Hsc9W442qceU+jUrtEC91E1+4
adPd98bgTmGq6AcdyIGr66rKEJp0psH6e8YQZtliCaFdVENt4eq+zBZ2nhwVBTimo7c4lRKDd3Sh
2+tEjG0T4BPcfbVkRJ5XFiiZXTTj0MiQO8S7KKTSnlXvo8eArnVmh5PppGKHslkeMxTrYfV14UWa
7oQ1SWl8N/l9fovn3PxpsA00PTtRi7uEg6t2RV5l5g7jq6UJDH1e5EFnJiMKprosP9ddn3zw5rRB
AdRZ0ptSttZHHanm52Y0bew6VvMs3OyMstxPpC7R1hNTd0NCkH/D+bSd8CifbGMn/cnwb9osIu4l
qVlnhyxPUGGTZHbxPvLwg99Z3uRrjMOhbxhoRlOVm25yKm/TZCIZ9iacq/gpacepC6XTYEYa+0Nx
VU408jcQ6cua2M04Pmq2mkQawWnH50ZvjE8YILZDiPkhFhVLVfkfbTE56pCoevk7sRx4d8qfevSp
HUM+COTv7u1BNlhrR1P5hbQlxbg1wxggnCVa9UGXN24bilSOmDN6RXtjapb9yawrVSP24OSfdP6a
fd4NzoXSclNCGPdQsVgQWpebwY8I/0gDqQI5ziUnMVjgYmNwPY4KIkfTakHamg6W2JX5CRtJWV/E
fcXfgefgNJMji/YH4ypJdAO9akFXytIshnRzfdqaZRZ9dtt5iC5cDJ0f3aH37psotw7Z3PuHNLHl
pT4PMrTgzgUjhOxvsxY5n4DwlRPAQ0WhXLM6rNCjxcpoAWFH3oZWNmh1ADetnPYKZOOHPrl5ummY
3mSzM8yDGlYpte/cbfmXXI/8Jsz6Fpd7D8rHhOBkMj5KgXjkpm3IOAPltm15CXoWY2JsrPAY1W+u
B3M8uJ9QNciMYOGf/3tY5+T2S+RN15XvSRW0nZ9dFPi4YtFg2hmfO5OGj0VLO/1ADcL9PnbQe7bZ
hPTkzmJq7PME2FBtotGp7/EUxbOl0GtpoSQzeRGW9IijYIWWNX2ypV2xXEv8s6c7eBTOcyJTUWxG
vxLtrsudrtvWnQPDwW4rz7nOTC8b7wSae9ZHURhLEjreHHMY2qKLw8rOSmtTOP4oA83J3eoBnoT6
mqwtqr1hoK0KHweTk6+ZpfTyJl2ScQgHTeZfJFPjKHlOrVhC3Ofmz4Wa27oIqrzGobRdtAWFiXSq
rxmPY2iogX5Y0a1Tw1eZLDh9t0jzEh+6ajDCXDSJCtQ0yC+9Pg2PMf5XU+DzLg6VlTGCNSvlpZeN
QE500xmx6wQlonFjoNukz/B1ionki4mPcePJOPUw+5MdJIoFz7FrkeilcZFhDH1dt4xuBkOX8fGW
wv5WYjj8gfivvjVdSbfEs1pxAcmvWTlMTfO1GWY0sC3NYdQVGWndo6ySqIPG/tjdZTPWzuGkq4pJ
RLwvPYykiulTkubx/YBYWoeii7lgi0yLugD3Xg1BtVGKX4Vf72LbLZ5xKY/vmSQWmL6XOl6DET6v
/Ol6VvnBTHlQhE2U2AiMLl6NkAw+zNG2i1Prritb09x0BdO0oT+bFWZquMYxCwnjN0Z3E8fOeDt1
TW8ewEWLGO95vxo/zjIaHmKjz5k8SaRnf2rtYfZwsemMbxEjcd9kTyi47A0xWc+OU5FRHYbIotXZ
IAl2M3N+8SWvpPlVM4YB/3czxZYB2mcutmoW+T14GnuztaRKd7nQHF624ZUR7s8FllxukilIFnnv
7U1FdYNALRbv29HI5lvpL8OyEQPpaFgbejttUYO0bzWcmD+mi4vyPmw4V1w6ST/8hMKFN4CeWiOi
zxNsjc99hW30oe2k/VSWeEhI57LXrfLXHMtmDqKEsc08R5E2qPyImY210WRuORoKzzDqeZzPDI16
1o90Lw0Hy8gvEfz0p7CtTO8gOhSGNpXe6t/GhSiwybTZ+64l0Pd5vqn42diR2QWxmMxppwC7F6KM
Db03rYf5WfPr5KkQNToPo+UV9jbmQIGFF0Uqw2VpMjYwWsfOFv6xi1YgXXO3N6x4Ay8/urQ0Pc+R
j/D47TaiCv5WOE7zPcUqrt97cHGqjWO31B5L2aeHFEeEZGe1pQKctZMBaBbtLSzpNPwUg5GZ5H07
5ukDWnDjsuUKk33QebNA+rP1P3g6+i98SGfSAp3+k9gYMSFjaxPyHpopNeowyfvGDkkKUM2NfXdZ
ZT4M7SqfmkELmqXtiwv0t/yHJRqwc9Tztr3ti0lihOfaOMEmS7TVIcNjD18r556NviAYi7xz/bfB
KCemlqD4w+2MeLB1oybGy++WyBinJej6yP1lF0LTdv3UePqdATc22yrmTOxvEzokxZ5t7XZ3em9j
6uQb7NIb00ky/EMXtDIfU1sR+1LH6eddkka280WZ+TRv7R578r0pCzhVqVpEdqMV5mw84qMpzL2W
R4l5oOSp+0OyuEWzM5J0FLsoU/EYaohjPMumG/u7Oeutx2aJomhVsk9s76I+WldERxsLKmIsLfrV
3eLthPiPIg35kNVOld4X//XHbJSV54pwPjPMMI/1NjFLEeZ2nN+5zhjfv73UWh39Ew0lW12bK2vR
AvufzsPLbFWzDHgjFlZZLlRT7iXH2TjSYq/bGPvtsMroL9NYmQfVzMsWKZNq+/b6rz4qpAUAvpUI
ecohGHM9yZNSUcZgT7NrO2E9tZE1bbxCtmfaHn+UGTwq3XhK+nV4kYT25aMmeVWbmJrZQR3RANYM
e963TTe9E6LghaIJsgriHr0mTzksmqNXkTtyc5mqzrdYtEpIYXYHaUo/NzL+yreDz7niBdCY6Dac
oCGL7hVLt8DhLXJbD8zSghwr0nQOvMSxbglk6S5bmuSmz9zmchSR9/fb3+61F3ps5kB5YJT5dP02
09yKFA5euYdwxjxHzXYUtFHfXuW1HcLsC6gF80NQkE7q+6ZHelX4ox1oEl8b5EHQhUeeJECe5P0W
SascI2ikg8kymfRJiSg7ZqIlsqvQMP1su9AVuHGU8H6+/UB/vrZ1ldUgeSVfwgt6uQ+R6CWDAXEK
zBRytTlg2z5OWXfmtf2JixjrXAiMeP7NHOxRDvAfjZsUyV/PjVlGU8V4R/3tbq0iLndcB/6wkarx
bic19WQaw3TroE66rec81wIB2eTgqWEAaI5T2qt+daYZctqBsfhloOyQImjGQQc9iTnl3Cq7JoEO
7MXRnxGU03Y6FzAGCKToHoNqXeD0yTkiyGuv3YAetFKFQGpPpVIjf+5rrtQ10hlVqMrVZ21KrDPx
7NVVGLyjJUevH9melx93wtekI3LaQV+V3k6V42ddn841LP6EGBhQBZhhkJrRIx7n5SJcaKkXO9wP
kPgRqOyM/ktVK8wUUEt5qPFG+v1Q/zcG/z/rJMcbY/BdQj6ePr+Yg+ef+M8cvPsX9wk8Y5BHcmZ9
ZXj+NpWzzL9gfeIOR9OBoVu6zv+dg8dzfWXqQCphFB7bQDbQfzyLrL+4immIEM1BEIHsrfeYyv3W
Dv3n1b72n4+BbB2H5Frih/+TOJYV86R3zpQEcQ67EVMJKe7NRrQa+8aM5aVkUrSHLFjVWHblupXo
7gaXdu2rkpJiV2a2Kb+0ibRlWCE7YqKoPPSmvGJKOftqjf6QXCaTlRAiSNaBkbGjzbdG0jjeoUNL
PL2UfR3FQVJmhr2HmBh9dUUT3QN6YKdpIirabDQxtwOYmFH+6Joq/5aXueGGKsc6cZ9R1n4AiGjn
TSoBmsO8ypth43iN24XFNKYPmIF091FcJAQthzx9rwtESTFWzAWuzu2IQ1jWNfLK9LtYXGYzmV5Q
0KsQ+7YSjfGk0mxsDlxjXJnFjL4Kj1/FGKPVnR9tBlvG8W4q9ZiyQW99/a6yZ03uS+G2iKBGVTKB
IlNshI4rKz8L6A0yR0lQIejfZTUdUmoDT0+dUEXtPDaBk8ECDYgPUm0bZ9GTZlO5lE9bUcvGGQOm
FteycMpEE/Rzn8fLBzerY/VxyEGdl0NaC4TBv5t6Ok39VYWsgd4/DK5KCiR/aZeigtOPuqPGR1Mr
11qqVFBIysM0TEKBaKW9zczb4+JkZt5TD+ktGFOuKknxPzD/7oeqr2ODMQXpuzsEQdBadIw6X2do
W6u5agQdnqu0L/JvkIzqrF85x613P86JUazSPHMf6L6shg9xwXnZ2hlJZUD9ZFSPddta+Y0F6pTv
3WIYx9AqMqltQNeWhKminlILQ6PIwREGbwtGkZjuPCydB+oRRvnYuGE9tn6KCxEWf+ro9tcfnf+y
owugzIQ5bm167O4OaQEwVIbpdOvSnBO9vkFbn1JsStPqo1+VyggmI+/u4wFnuo1hseeCJceVUGmF
q/Ydqrj3iVKTsVFAVGbgrD5wfKHsLj2aw/lHo7jcSqcviN6PVLEMHq379mgs5xxN5oCRIpPCpDcy
yC6qHeGUDbO5n0QHhcnOUvQkp8Kj0BuFnMxvtCnbfOOllfKCGh3e9goZW0zvZg/CaRwYUdzIB8OX
7qNvNGN6MQ06nO/2d2kySF0aT/jl6eXePFYyFNdUNfmxwsFflGon8ouh6MH91mJIzC4uI0F6rJh0
eMNVHFrHsgrtVC/5QkOFoms+FmDdsRhDl1dvUAE+1mpp52tuGna/S7ljWSeOJV7SlnEU1r9Lv2MZ
2MYJFWE7VH5orXViP+SUjDAF5S3GBO2t1hqjHcKU9x4YOKbQLI5Fp10r7So5lqLjsSxN87VERf+b
clWslat5LGJ1LZnFBt94ilvgBApdF7zuQ79Wv/6xEO6PRTHjR8lDPFn5nlUpmtWxgO6PxbR9LKyd
3h6Snb7W2+6x9EZ6xkEnaVxLcrSbm+/iWKin0Vq4YlGe5RiKa/6ldyzrmdwbHpy11scxOnEAljj4
4AgKpT40toAGYpeOLJo+K2Tg1l78lK04goKhnm+9sqTkGlNlTLv2CDvIPC1+koYCRuQrLjEdIYp6
RSucI3DRGpF3sI9wxrgiG9ER5ID9B+AxHMGPbp5aJLRU4pnb+giQFEewhPpZv6T/BYTCCSl/uVpV
XMkVZBmOeIu+lFFSf879dvzgHDGZ2fCHn6TmIDWppYw8iLMVwElm+7Y5ojrOEeGhmdEvm2kFfhxs
7vOt2etg4ijyKW+fHHEimqfyYWFsOqJI6UCS5BFV4iYDYcqJeYhEr7iThTUW1qDmikfZhW8gFd1N
xAm7nx+kaGJtS3shsjOkgczeu5s1TnIbFEWEcgTKfzFaV47yuzpsfH0S0wbpXj6BZE672a6TfNx0
njP6n5ssnjAG7QhegWtqUxUYnQeOmUE+QnCyHf2yCOxEJuB+muM8oOycdtbOdgpGH3NdLPiHq0z/
LDXYUZfOnKV14JjdKnPseyWGnZVt/DB1iaoFTX5VXWJ9ycD2KpLTbIpKtsXW7uAGMYFoGT8qpS8S
1MLv3QDwpesZ9s/TqNtZUyER4tCq6KrJlwo7Jrya0k2V59ZNa1ZJjtF8Y9fDVmudCBpLKq3+afTt
/kO0wOuiO1K09xwBnhWSNJClL7XhUKYRj42LQ/15Mdkb4L4JNuRot/dUrmbs91dOv+RmRVXZivxX
laSud2BvNKubgUBlq5mKYf2Rs0SaBpy9qkKoasUnN1ezClDK7OOPWiI07NnSzm6/I22W8XbNui4R
DY1EptvbEbU7rCzaWaXLbmmGKNqYzjDibF7lurNjJ2iflKEUim70qB6HeLSSHfWOd1uT+c7hohfz
fc6bQ6m8xnEi0KLOiEIx+Em+RYa5eObvmz+5Q+c/Yv6DrL9ZTPPHEdfv21EVng4k3bZfhDGaAInT
5FqXy4j8VrDI0f+lqWyJN3neV7eM2qQf/Nnu7k0/arygiv3ls99F9rdmKoevmSaXG2Bi1MNdmTYP
hZPIj9bQYGEUW9QFu9Lmbgz6lNHrdX9h8FpRAfKrE3TFg8lLYY9g1OGngaJCJY+x6lWe0o9rtMmR
XUu2Yzkt1xHq2l1oVGV8wXXajeHiDPkOG4+43CcO0xcVj8LgY57LRw0ByT6M+za7thCQAEvyRP1J
eaO8HeLIRPQDpPLRyxr1Y1RKPOY5vSGkwhsj3s4ezIrAiWCLhl2iRfsChiySctVY7Rekvd0DVZbA
BRe/IQSxJ1FWO90q6ie0vptLTSKLsTHV2PzolkTQDU0m+YX0jDZX5SfW30TXiXvYhj8OjSrvZjDk
SN4lblMlIbBxO4VskgLVbj/SmpCtNF50jJmU4UiZcz1bjUm26TX6306bULYO6Sj9QApfiwOwMzxf
y9apPtLrt6qrCeVaF36KR8KD0FiHYYwjHbX3UZLTqKIG56tu5LTPZpz4quuE09lggoYJbrCg6Iul
fIdQ83bRc6Pa9DaNwa1rtBrfxab10dML+pJZRssfWyYzEW9xgHd1shcFntqX/WZg3KHDf2zRfkg0
1/Qgs9euHswJpwgkdi3dpkT+0A6cbvae1vXHrcLat0iDAiF5nWHQKqL50eDw63NdtD0yoTFgNQHO
ao2LOh6ncpcDijJ1T1NjIxh/pZk6F5aEV1tqNz36iMZeIxVM946/kJg3NMnVJk56/WJCHENtalV6
27qQkbcrse18HCNbxfuZ6W+dDhu9O9TvaX5YBRYnvfhZ80j6h3FC37ihB1t9qldZJj+IbDv197SE
KSKQflr0x5Vw5n6UyvbTDVow6jqqi0ELy65rHrTO8Eseb5Sf/bZg+Huf+l6sdvOiScJxit6i8ANn
bNLpph3NpqiDsUKTfjPnHPkOc7R0Ebsc3dIHufjeXSwr9kiaIKYaOaqpyaYaA6tRMFA90MkhaXyb
sE0J67ot8aejy3Pht3Y5bGxUYftdPDTzJy8u0uaqwhos2ZbJWKHvjJ/GHGS02p/TqpvZHnOBwk7q
RcXeZNLD2eSV0Wd0JXE//o3l/F/9/T+r0sz/v/7eJ8/Vi+J7/dv/4xj8F+U1Aku6CZYGz2JFc38X
35qF8y+GBBTgzL4gUWdDPPp/KnTGX3A/mJzlXysQvMq8/qf6tv86TiNBJQL6g7rji/dU3+AxVNf/
rb65VHHZ4D/AQBiC0ng6AYIEtWqR+M9JU6/+S43OyKxTYwecGRZGGpgIaNe1j6tEODg4buAlqONT
MPstCqjw7ptDmVhi3AhhDDrSwMp87oyuNPcVXtfFJW0NTx5afA+TrbDKdLiLUO8ZLhEt8MnSJ0SM
dQYJ6CRe47ftaZe4a1BwVC3tsqsIY2665w4+D2lS07XBPIC2nVVlmX4g1VPDChYPpNlMY37kLu0e
MKbFlJ6m/c/MsyP/KvUmrdlgk9BnO5ee9VehC/AnIHG3u2Isv8nR5W6UeC7mZdZvF5RWmgvPH4iY
TtyUDUmi1ddhhsvJL0/qbrv1s3TQD3WGO+lFH5GobNwa6CXIepxtLpwoF5CokmLYuL609407DP3W
W9xubTdWaFhliGfEW1EwyUPXD73swIwH53riUlUBrW7xszIq7Yoeo2MGWmHNDnTirKXo1hfx5KnS
ptuqjOYSlmTmB9g5+PWFyNtJ35LGtLB30vJZzxD6Dj2vdfZxpPl9IOK5fPSXEcloDNfBIWZ00p/Q
qsl+2nEZ1xsNeOmm0b3ywXWbHk/KBWYLJAuRyOtpibUW5c85+tm3UauFhXK0J7KXJOZP83SF4y3E
St5S4Yp9Urcpzht+JPeaY+TGror8CB5TZ3ff7cyOUMjFCOKDbmRTjPKVGWmbCKd5J/Rxoiq3i1u6
eAHOiJIGVul1G2ErOCJ2bMvvXWlRfS98ly40fS3/Oi91+a1xNSbkgFgI/jABLAgCE0SbSk9Ihkv4
HyhxVP6wqzRjPET4pcwbqxJ2jzlapd2ZQi4a3tcoeQQGO+tqzOPULAI9SZND3tgpGQEyHXGQaXCM
AyPRNDOAPIOQugNGoIWIP2PzGXt9cr8sfvbdGtJUHWI4rT8H9K2XECCg++5gqftFWk6vtpqvJeVm
1JMo306QdK4atdTfS7fOrG1XpfWDnnqZG2qzSH/2TuPcWrAKim0Oq6TBq8Sels08eJJrQMblD61z
kzkcZpckKS3KKQ8ta3Sf3KMFa4GyRAIq4XX1FfWc8blAM+S2xuimDkgUMFeVMVIlNJr6/EMjlRgC
asK62Vt9dOUMQn23xjpPwji3oy96Fo/OxuucecHGpknjcOyk9UvXFdSK1aS1D3DZSaFRIhjHoJWT
9cl+RNvsR+oPOb/OZ0Q0UHMRyXDIu84N/5e98+iyE0nT8H+Z9VAHb7ZwXVplSikppQ1HLjEBAQQE
7tfPg6p6WnmlVh7Nerp7U61TiguE+eJ73Zj2sFwsX2dPyhQG/qmjDb6g15oPWph9d52m3moeMyda
84upEKlI+q7h4oCia1x2RAJHLDc1qjdr02gaM3lvh4d0dE2SlwZ/EHtXrECiIiq+ViVUkFi5YmoO
amjDKhHKnfaqa+Y+nsbUuLTcST6lWcGWYmBr/DUNnFK8ITBwegqCYnrKO7MPYmq4hv0OfibiHBla
j6Fwg0dyJ8YmUcIK36lCjd5+MqHSudgC3/mN4vaywjN4KgCEi0O62tEn9inJVa6Wucb0wY1ufAQX
35zebakHWmK1Y58pWSWG49WXdWeSi64zmgepwWe5oC8mLmCTtFyRJkrJj6uBnrcFnlreZfi/PKql
MsfdOm63Memye/dr6icBtLPJgfZCKMSxIp6kPsm69dXrARbu8qEaU9Fdgt8FF+waKV2UJsCry2sa
h2bP2gTvg9QOKyystRkcjCoNn0TPdTeWevCWuKWTeGOJwhiPoSiiz5Y9hfKQ+fnC5U1N6pUFq6mI
VVTKQ5rj7x3z+zAUcakDoZsxWFysjUve9GIMdyGln0M23tpzjfeGZUiEnskPNj0Rzqdeje206+fA
f4CskzbJOHTZq2JMp5AM61S9lgYUPq5GEIT2ZWc0eFxUlXvflhI76bFAwEBeCkcO9JNeBrsihA6b
UNZxiUjRTdRJCYnnoQwDESX0BQREZHTrt5WXTt+/e3ONMSE8EwUZ5iuHAYTQwiKPi7dVcsv1MiVI
FmKjWQ8oEhZNI5VNLR7agKqrQY7u73DVJ1XIdgqL+tzqy+DRDo2OXTJwjQG6CyZEFxnzcwLUblaW
W1OXTiI6SvFdLzv4M6mBiFyTBySuJncZ3wf2DFMyH80qPAjLwgwcElj5xZ+KrLFi7lFk6m05Sda7
WZBplMx1gzXbUAGs35ONU5pbae12JJKOw/u1XObpWEfNSm4gVq/GjExsImjZIXrkOhMd27KDEfRH
mJu0Tyurte+zYVqe5lDUNJNy7jVpPK5d/TErK/tkWarQt9IyLPE487Och8oyVsGsgFqwk96sl32T
hc63rgWbDSbPPxb+XN77awDsH06eJkteuNc4wg+Oi+sSZewDyn42FYcpUVwr9lwOe6g4kmo5TLEN
t9b5Ka0cfrpLYDP9PAeSU6xdKjWgwxJmlCXT/H2DzuFzT3IWvBPjYxAu8o4+U9Ci0q/Um5ScdOPa
aK1ty0tD+dhxiVmbBB8QXKF2Vtrr6am01+UDVxzvK8FWjTxOnetfZ9gPEYsso4L7NEX8P9Zw/19v
/5e1Ydr/ueC+IbCy/lx0m7nPv62fv/9L/2Be5l8462wI+YZ8OXA2/lV2O+ZfNpo6BHzwODD7jPiT
f6puwzL/gj8ORR91A1G46NX/t+w2bP8vDDi2G+BmGQVS9Ud194Z8/rvq5q8BTUZnR1jUZiLDWM8x
LzMoPSPDzpwS2DLiDBvj61qHmD3RgvzDGNrvYwEoQz7gphhyg30+Fi1yIrCqdsJABEZikqpwtGih
OfkXev/jlYMe4SWxw/NLxffHw00A3S527SZf4KdLRViXJWGnsDqnYTc6i7GXZGNc/PDN7/5+XT96
Mz+Hl/8eBZ+wLcqT6CVUBs8frMJxEgnKMsV5Fsn8ArWTnxDO5elDbssQ2xyPBIHk92P+4sNt8Qew
LgBFkRaejZlTuAfeEExxqtnOM3fBtguyWkkUX6BfEkD/6gFR6G5kIKTd4TaJnyGjKS0TW4RTPPay
vXVk5H2FkNCdOmNsL3Whopcyprbv8uO0xKUTDQUmKbhAwj8457AwIc2xEbBfxym/Mvvl85ynxKlo
711fetF1Lf2rvOv3v3+l55NlGxTDXUZEf7NJ354/ZT6kc8NGj51YadFdq/056aumemGy/DwK4n8z
2BhcIHI/5bONXVsbtGDnuLPa8bYIuO90ffD5949yPjvII8JHw0caQr1Azu3ZvKc+CdeWqixuPUu9
jSZBx9eGR9xjLXj646EwQNl6CsAZPz9PDx0zL9FwxmVGgymp6gYLpwIG/6Mz5Xp94RttM+35xAD9
YL/CGWhrP5x7hExF09WYsaE2KMP0VEZL+j7HvvC96srspraWfEONZ/OFxXY+/3mdMBBQK+KrgbTn
u4TlB2pQNvhd14b5SnHhD/dFus5XZRjJaweKbbIs0nyJw/WLSbLlO2FCiliLLX778x8GnMuwC4GC
gKDTLtxHhZOewmCZj7//dL8eBZsGeH54KZwv68JzjZk0ZATqNl2AobSy3fyyUcMvXl6EPtbiFEP4
xGx8/ix4/wQ5Rl7Adcrujg2E6Nu0K4JLuwi6p1zL7gWG5s97B4Ilm2YXRytssXOf2kX1ft0Q1R17
zkoPBSPDcEVHgizmsa2tV2Woht2grD+iMeLtQh+ZTMItR9PcKKhnKw66pl0rCdIZDkuwV9prDk3g
R6cU68y3f/jZtj3K9vCRCjD/Ms+NGTq/NTQNGYhZodPfTGtWHiXxMvEfjkIzkJ4fBjkBjCmkj88/
22p0Zkm4JzLgpVhQmdTGZmQ3WG/+dBh2KRx+meWc0BFdxGczvexC2tcD6q/Fp/cMxBhyQtND+MNR
aKSRl0LBxQFNi3Oboz+sJ9T/QyBcJnkEe2Vnj2me9A3Xrd+P8tOuy4pF+2duwK7t8Paej7IgFB9D
OO8xLVXjUol1vUNxPCel35eH3w/109L9PlSEuoSCCtu8M62oOWN+gpQE61uPS1O81Np0L5YW4dgL
Gy4N4+cbLnpoChbof0hT4aaeHYpqDHUDhhHEuvVTiz19GUjSpPOPB3OwTGtC3J5YEr8LKoQdLrgd
V6QynP/4eYnXYGWhSMSm3AnOXi3r1SmzIgCTgpyTXUKdjcyj7dRt88Lz/vwNsYPYWuWMB9XynNJq
pCWtOlwDQRAbecijjsu7XvUpAz97+NNviBMQZkwbeE2Vc25+6q+WhxJnDuN+XNtXAY3qUyPC/IWz
6+eZArPa5ZIRMAp7/fbAP0z9RWb+5FSbviWk4dsI2rtST/kLr43wp7OJguM+popwVKlsqWzOPRe8
oizXMcBWqMzyYd7Tj637vTnl3dcgHFL1wYA9hiVxgJxa74aiTX3ifVWKlDDrRS7f+KoP6oM9dx3b
p2EgYFP2bFg7O8VK6LoQ9fo1AFlrJViwUN/StGrKxAVxqxEJ9aZ6kzn9GBzob5pqv5bga0ChZOAi
oJvTNXXjPnc6SHZ9BFUnhbkP6SOIpyYXbnTLJp0t5JDa0BXuS+SP42HqoYwSl23b3XjvzemCIS5/
7O4RJGqL9nQxiBhHGQ183YoILUcJS+i4OKXKr3TZt++8vDGPTjPC3ut4uvZV6kID+pCT+VvdmD35
NDGwSuBBJvNpR5tLM0QnGlaWvFsjr1ku5n5Zxb2RkjZ4sHq6ydfU20u95ZlpWhNyKltwQwnKTaSb
ZaecqSSGB/thtgvvdbPhoYe8H0I3cVbPcO9F7aliJ+y0uy8tfMdjt1jZE722R1YjeoqrWIuw9Q7a
6235aNMJNC+bwRPOWxK0c1o/LczF6lOVu36+b0OUUbDGUKwgQvU02k+EfcNJuSO63c5q6KMpBBgf
RTmFWVKo2Ra7eraKt/S0jfUijFrD3rlLCb9J2aop7oIl99+GOarwU7OG1XQxKjLn1n6czV3ltGuU
xRWoLF9tXADL+6LO22RONUwlLYImqbGFsDbAtJLUofzt9zk8l4Kzy4e85dRetRKU49OU93VdDbci
x1/nUrZ2dacBiP2HxQ375QIPHemlbGbokuu9GrPSJU3NrLJBQzzvc+NzWCrtOsnqmHN/C++zVldT
YXjOvjXKkT5zvawXylnCNHHaqgdC92suZi57NSwJu8BkB55kOKg37UCi52dUqq3joAAyYfSBT7WD
05+EHxl2tutTIi5lLOsuC8Z9hlZsCnZ2l5nj18hpzOHaDbuqBxApVSuTSAzRmh3cxbFuzTqU+WXf
oubd03+1uhM/ov8iTJx+j2kUFHdhbXYQNnz4fVFTDMZVNuH7S3RNL+vmDmqUNZBi0DvO+GUt05Kv
qhWowUU0Q6H4bE61LY8ZguZhZ0edACYSHpE0simHaReVMAxjZa5ZmCjpG/OFGosqSNYc4sU9SeAB
oetkYkc3BJe1/TGnW/U1ZFGNR9gn0vxS907ukg/cyauNS7dcV3NqVIcJpCm8cHJhmXvAGSC/KvfG
W5xEsuxqhmhYvY6cQljHoplzY5cbXWfvUVVl827NSQiOQYHCBX6gGNu9KNk79xAta/hWZVq3CTsp
J9isW16DsUTgE36TwhEQk/UO/NocjwF/pbt3e4Np3wc5nJnQncfmNNiFkyWDY4LTuX3bpUlYjpmI
054893UIsJ+ZkE8TPlGD+59o1MvpAwy3Dl0zN57oVECHdQBh6sy90xEYx/thKHODdxURLeeHVbge
hz4bAbvqXHmHSA7R+84bihuTYNRsb1dl8820dJ/d5G23sDSJMSj2Im2RgUyZG1ZvOoUCJjbMxto+
kJ4+uWMESaIWTf7QTGUVJVIFUZkIlv+tmCW6Ym2FxXIKsobodgsxMXlPPhf+0yRy8gFln4+EYrIa
H5sAu03eWVXf91pJMxFzZdyKRXRv2PgDewv2MLKjY4/sGlL2AzyLuhUPrehaMpyzcFb4jOMgclhD
CDavltQ2831uDH5/6AvlwVFwjDDcQ6ptoVLKWYUH12o7Mi3nUqWPCEwXru5Nl1twdwYDvuQUFRcN
+4V7aghGxNw0sAv5ARI3FGKp1+iDX3FwJnaIZ+JT18F8jRFgyOEKirDCVGDJJ3vX6bA2rv0OAGkX
yqryYTtZUEmzydRRwiG+QJMYZKf3rq2H5WCOo7XucsgnELB6h3wqK1qaJs5MGM6XpFIOSOuNErQy
1JiKX3ZjpkCg/dar9+FCbsdFZ5ophpRVVdpv4T6rfDcHbhZdmhzlyOomqMrwgDjw48oHAD84ksbN
noza4DPbWmfeYJyQHXTmuV3CYmnNQ1ukZAPmQeMGH8eyGqNkNmpTXC46Q6bOl2zod+RIFGNUazzJ
lOmm2bXuUpSJNzZAF4DI2eOSkmYQ040XRD5a41SAgQawW4xpahSdPLCbBJM1isI28tW3xlCp2rvF
Uk0JEwpHoSVyJpi4PQnpI75iXdxMwssOA2fAx2JR05sSMfAAb89nKSICNl61RhpYsd2W4wRbMcja
HbFaUXlZCRtnqSUyNpVj4ypg9Xzs7N0INcrd0Wosn+zaVnUyRBYpM72ul89h20GKK11nCvf4Y5Jo
oPwsNOLJtPpwF7UW9G3brOzqZNatJrvCHrmvjm2P25894XzApgvPvU9H/30IaiYviloaet/nFqzT
Rk4bstUUyz1dv0UmkGlMuEq20YYHgiCrqwEucIjLQe++QzKKWhliNRfTPqtMFPWjXkxExOm07oK2
Ge7zFYo1vyf3rNgTpQeSiPmqiEspoiUJqrWG9zYJbpwmbnCPNkcfS16uqHjHToFaT17nfM2h2nMA
Tg5trX6UYFjkEHZ2LOoRAF0hiUO/HJaySgoA5E+LQsMUt05jPQAao3ZoKru7hC1d5omFzgnfLlkG
+yAb++AWZusaHugtzCEFUtUlNEky0A6NKyV60y4gH9Re2rS7y1ITVGzJCRtIhiys4ZOpcsQkt5Pl
6uwN9nfskE3Z5DdCVLMdV91Uzm9scpa8pMEiurwFsl/Ho3CHcsYW3GXuwBzzrat0EJG4aqklhgdZ
Rjb82awAE730HZ21waa1dwNQQy+dzfVQG0XoXjTd2gzZte0shfdFTZQKnK82Ieg7lMAdSuRxS9IQ
JOKC73ykbLGbnVr7voshQEC3dA2iVgsOxP4IGcX3TkVmLLhYVHU6wMENNjmC1H3B2UFqLGpesT52
Bs6Yl6qCxctgyqIrjFvJPazUDoskTIqrGDy+EAeFn+qyW/EYanY0flS7o+hysN7FqZnX3/EK9nwZ
73LoiZ4/aneo7k2jgQyDpdr6vsk9JB1l1uluB6PQfa3wg7v0etj3CVZ7+jpLnY0GvCh/wHDHNzih
GgQs+wlxwPioM9t5XLjbMt3sSFsHMx0w+o3MWgyHsViGbL+JCOwkcIfY6TL/K71+348xutB9gltk
d5fjRJXSfFFtywbI0RgbWhq3JrQVDAt6CUhaNghn4UfUHFsYs5WPKVEHWC8Yab3E2qFIjJ2+INGk
tkr9SXGoT4nuDND80a4Hkagqnd53UGvIZpvsadOtt/4DzNOq2ksLNguUVTH4cUU4u5lQuKpxv8AA
Gk9LbVUlvrWdfPAM24GAMhrecKDsC+58E1u1GAufGXI/EPmjbRcklYXeOG8GnJU8YSKTLowOOAP3
Yg5fW1Np1PDgSrQwMCdrmEt5N36DboQGIVtalmHZlb3a6VIHG681GN715N5/aYSiZbrCyjJ33Nmm
Jxku7Xu/KP2Tm6bUUjAnuS1xF2h64iShAC6BYq16ypi382bADqQuaYJCGg7aGtpp1XyaIGFcrdKd
yWoB6kTAAYX5DlJ73b6NCtX5yZwHPVNJLyLYdREmL4hzTOMACix8hI5rLXEl9yZkD4204a7aMKN3
YinXey1LAGP0FO51YIxZdpmX0njb+VlgvgXvT6dYKTG+WjvXuYPhaDoJBEjjNfzv3Nj75ojpd671
dWeOLmJ7ZEwYRYi2+ezKrLmDMTTMlNii4jJs+92auDqHL1FbW7gNx0GaHm1Xl/NF6XPRwPLFmb5l
nZRPVTsSIVcbPacnYhN40ZE1y0/zFraCJFvJob0CDw9p+EAV9+AWp2VRpZc1eqH0suBOqq4ysdjp
BzvkWnm/IHu0+IFEf88HvIi0eCvccUKCgOwnRAc51wR+vsqB9VmTRgs5pEvkMBZwxsctGrFW8/p2
Clhd+6qS3njQrVP1u2nwvMesL8cHl5ugSlBtDkC2q2xCZlIJq6AZkAAcFiwlriA65XMSrCu3EBZr
wZwzNfQF/GLcIf+mINKS2tOE6yfSTfXXEleyMWkiDh2mqQFvrTU6vBidOoPuwo4hrzw/zfNDHYXh
QFhz7ad73IgogFdSzt81hWO+G0s2b/baCklMFFT6VErpiH1XzeYtouWq5jO0PkwRCvWvmU6b6LjF
/zy2XuXkOwxMKti0sJQSQhyjR0B0o72zhQ9ZPcYQ2Ws/aywd5gfCZrPoo9DLYsE1n7pln89U3rD3
tf82bxX+Us0IBhobXTAUu9SpxxGbkHV1r+pAew8ICPV8nKkEoZiONBOie4NuRnklAyMMdhjiGO7e
HnvzSD+2+2ItnsvWhoyMAGvME8jLsMQ87uk1UY+T80Wgl+pa296P/YzpybRWWKxTbvbYGc3rA37a
+mPmRz30EDRlj8hk/Bu58JckXTFwUhSTP74jMtTE+lKZ5GiRsk7pQPfU46jVhHLCqqGFhtpctcOu
U2VWHYmkDUTsV6P8grQYNpcBSDvHvldCbNRD0F86klD3/YKgByY3Yhcr3mQ1nwjfVsX15DXWxogP
MbQC/UxTtAymfq36umg4pcMZckNfR3u76YyIMx4n8HUgZ++4ylEghRgNozjS9XN4VB1CVbDWyT8F
MB02XRt9ZyTN6ItvcdSDaVyElR9cj7WVPbICmnRX+G07xIFX2w8GSkjJFkqti28NXPqkRqR2VdS4
Be+C1SjfUfHhrNriUQYrKYXtFncTWdSJciVCERxXajMWIfqNZISY8CWAl93H+BLg2VEGlsDOmaO6
3TEv2Q2bOcqsvZHVUbbDzcUk7loX1cduYpeB0OVSZRN3Xb3F0Ht9laJU+abQ70kq00INl1M7jl+Z
l5mzJ5E5KJ7WRcjuaFIaG5epVQxWrKHeA0+PyqpOodKDPBJiw8GJ27J2Dlx6TRO3HBflBIY8otsr
c1g/z13BtgOR3bqr0mJqLrANUx8c11fUTGOhQkW4usC26QZd0mzXxBxql/XV6aU8Ti0Vib4123Cx
dzh3kwfWrFxUv9A3KOuPZuljDJQpqx+OkGboUsUdTofDg6CKw3m1nWzfeKzgmeVvwBQDt4zTdhWs
09wzq/515VQeVsf+DN7Sialob8LUn56mGY1UsshZsE3bqXtQgeC6UgR+cS3WMP3mdWP9RG2rMf+J
cvv9mLa6eipniu8DaT7OFFt+Y1sXS9+WzZs8z1rMQ6pwyB/8AayaJkBXvh+y4bUUS6i4QwzYr3hM
DUe21LqlgW4o8vJd2nr2iff8sa+ta4LQXsnGfYokQtS8Db7Cgpo/lFHY7+swi45+MF32W8UJBeYY
1og6BBoU90sWukt+9d8tSykVMpLoEwxkB2NfGHcG9j3YGNml5oxE8VMm8CeHD3QlPG4yGKjzu/vJ
e/XfIewtpbj9cT+X2YxfUQlxbVClfhVpx3qzBSoWrOic6nSZwv6ujRpU69RZ4u3v28I/NVKR4gCI
WFjGbIxr8wxshyLqMTN9TMV425DAmjyZsb7b9aYx/2FvmHshsAsQ0ia6xkvzDEXwZmce1nZKY8so
xE1Gzb1zUcH9IeLNKCAiJog3qAjcmLPefe97hHzl+OlrN1CX3IHkNbwW54VRvkMeP0LDDBPBYbeo
zcEZ7XMr/z5DkWcPvYE8CUrgQeGWjlJtdGW3D3qx3CKoCm+l4awmjCnl3SIQxdcy5Nh7gphO/fPn
nxFGO133DfV0z202Ry91LcPgM1ItayiqQZQYJpxvCQnw7+b7/9Ov/ssy4bX8Z/rVURfy2zPBw/d/
4W/qlRH8hZ3EZsZpMfXwZA/Brv6RPFjeX9w2iC7frDWAU8Gk/6V4sP8iy4VAScKhiBZg4v4v9SrY
JBT8v/wH+IM/+SO/gTMHZOgL298EWOIAVsO/Mrd94AdgphzmjKtOfmOoSX1CF4ikGG++8RtW4S3u
AEXt3nlWz9VTKDOly1AHY3NVQA3/7IW0My7E0E/yBQTzOXb+92+yiC4DJuV/qHSf/yZS1jvTnqub
dVnaNzXJUh9awIpo57up+BjRlIRLUlHeedp6KV52+6v/vXz/GRpnCN4FChTvHNWuJttIadvccEAY
B3hU3vVUQ/017MK8GxYr//zDRLn7+y/+z5ytv4fjmgYUbAOls0qfPyl3TJDvqsT2siohU+eq/oKN
oPyYhg22BpD/v/5+vOe7+s/jMeN+/Noceb7SjGfZa74Phdle+B1Valjyj78f6Tng989I0GMgydCO
BVl/PlJeqLYBN8LASw43pSHqizJfxhdiRn41UWwYFlgp2QR8ng+CyjPSfl/cNNS2x2UsrSfFVfF6
wcz6wk6H7rPu/GmnKv/P8Oh/ni5k7XqMCi3n7D32YjUl3po39ClCJ2m5mhwcMWWvw9ULX8tZc3uq
opFGmm+8TssG+Pb/8HaxuWaKQsux7bMVEgVqEZ7J+KIhXhwv1GM20YP+/SC/WAsbsRP6T8Ao0D2f
f0LhhZgI0AwrQhpU2lyMo2Wu5f0sRH5jt2p4gTFzdnR+f6mEO2AMzVHMoOfJGDZMac/2sptyVs2V
mlvjsSHz464xnfQ+ROX9IVpqnMN9B2ayFmaPhgkX88Sc5HL4/ZP/YpmwHLf/siydnz7vKEd2zTS7
GXRlJQPulrtU95CWo2Z84R3/YqQtAIrKB89mvLi2ZfTD9guShWCGSOLRHrJHZy7KCxWt/mHqyvL0
+2f6vhjOtjbipsD5LcclgvKcG1STL5UGpXNdkN/5MPAqP4IYh5/bSKz6ciI84F2Q5uWm2a3Fp9TQ
OC4uZTt9/P3P+MWSxWWNp3XxyePkO1s56Fg92frWNasn4KJUteiwV9HuazQdNwvxi+9WwJuLGonu
C/5Vv5jO9PwgE3GkEOgNY/nZq67XvAxAfa6bTIQne4kGjDbyYIc+QR1SS2YvVYLbDnf2vqHYO4S3
UA/+nAutIzfnzLWvXcunzVSjta+REgMTxIgW9OM0OvO1ykP9vjBC62Sk0nmPt89LYaC/et8//oqz
CcYenwY0AK49mLpcy5a8e8IFvzsCroPdk955XJqoPQ5YObww4X5xAhDKRdvfYa5BPD87AXwp8DRZ
rethrjH8HGzvRACe/We5qt83DZcTFPnnxhBjQ3z+VYdJpWbbWtdGag771Bvt45DXZtIDoL3ArTvj
lvw91EZOh5Njf5eHPh8qyFa6tCPR7xX77771l/4NyOtwcIcCPy9OmexmMfvporC5RUsXubtXwl+j
0e51D8TXNrdgYc7tXE14SdieAgD+/dr61Q4KLZTrDWZpDipbSs0fd5MQINRwvfnaatVyPaHc3lsy
qu5s+kNHzKJnXE7qCBxzTS9ajWgaLVZ3kTZB+9Lc31bx87nPpYOYAsRRFFHWeZRSlA8GyI5/ZSyF
eJWS8rADDsGWaES9b3r00fMA5mDhE02eWnN1T2MlP0Fgl6eWw/IlD/lfbH2WyZ0MIQPcSGrKbZH8
sMs6s54asquuRtVUcHOEvsnqInoD69SmWZdnr1UQ6FNkLYjErMk6FNob3/3xtyHugODNgILW2VQY
z39DmXdrBNnvynCK/gYpTnANsyW9xQza2CkvkK8xaC5O+KhEl04hFUI1R6KWw0j7hR/y85Hz/U0Q
BbgRRaGEnv0QTTaZpd2rtO7Lr6nvtTtMuC7II9jR5kRI2QURis1BdScHuPkpstT4CGgpdxYcvwvI
KvRVRlfdhtOLiTnf58XZvAGV+35TAgYi//H5b8Piuub9OVeeDZiVRDr3djRp3Qvarfqmqz+lNNYQ
EOO/BNsBd3ud2jsqeX2VNkPeYRqAN88Lr+sXUxmHVe7zHJoedotnrytzh9kQi3nl6ELTCA/q9g5f
YAULldoja9vq9RL1MBR0/ym35803p4ku0rEBgFVZ7rxQmWwv4KcXxCYEB5FkIdM7a8uAxptm6TlX
8JLEUQWpb8VqJh1Bz2rYb03Kh4U4oDLG7OJ2nYOXErN/OTzE943Cxy54zuhH2OhiQWVfwf9wDzSG
FVQFbZKHE23WDnLS90pn5hFqwgecudwXTpRfTw8G3kK7ze2++nx6FNLVZhVYV6XsuxOywOI4Zk1w
CLzKvK9UZH205lB9i2rwZmx+ivRijqqLAIQutnk/u7qOhj++gSA64GVEHtZ/VOJnO0slDRp2a3lV
NGi0sPNiqmLLD19HZG6fOMiDASso8dDCK737/dT8+YCFhmptmwmvwuIIfP42jHxyBWr4K6tfFEZS
bX9Jq1J8/v0g1i9HgTVPGxCaL3FJz0fxiqG1uzW/WoOluV38fkRpa4iEnaLg+QL3UDEnsP1LwUkE
vcgaFhkclxw34Eo76wfgDfrBcPKy/e9/2fZqny8FHt9HnUbhzOkfnU2GKm0rX/HDeDv2aW6s+har
HvTEs50loQzmeGlSmbBoX9jJt9f6fFxy2qhfaSDTrozOrYLF4IS5rI3L0BdhtZsbmPxJSxCt3CP8
bItdNaU4wthTNr906/t+rTsfOtxKHWp4jtbzRx6IIHLxvLpSgddcO52BmnIqhoSEnHfYFo/JQD9+
X6/zfTZ2/tWEwf3BM5b+YHCdAI5T4k4RDJMg2x3eYJf2CmB3vYcArG7qbsQ3a8y+KFM/6Kl0Lklo
gp/UdmA3RIbsff7xhSrh54Icqi4IhL/VCVRu28z74VTGbqliT4Uu2m3ro1IqhByXOkfldVGzJzou
u//9jPl5Km8DQiFn5+TWde6azXSp7dX1L+cgyvaZDruDEN1LkrhfPBWrEmUQ5hnbDedsVZpF2QI5
eZe1YaV3Y+BujvsS0//FsqolRnZrvPn9U/18ngdUfGg0WaDbpny2QKWYFEWHuhyWrthFUB32FZER
B9zo7RdKB5QhZ3OfHhW1L+1CvhsPeG5O2slKzxukb68QQA5d5gGo9Zkp35vSh2wUFiPdbp80yPd2
y84FM8tQ9j6YnFFe+H3q39gI/8FgDPxCzEms9qlfbBCqde5yvdc4sb3CBauodyVxGccqiOb0ou6X
5qtu1vobpIO+e7O4ttig+Ra5eN9VzrtJVeJ6dIboS9/1S74LcDP9ZM1uMMQwIAb8JcPcw8kxDasv
qtUQSEly0FPs+lZ52/K5yB3IB8IlbG3X0Drm2ttjVWEAROPA9mXI7PW6hnPW72ToKNRQmPamnLgI
PeKpJfYFM5IQJLV19BcWv3rqKqRZArcAfBvglmElXoFb9S1Eu12Oh8m3JijL11xTzadezvY9Jp4V
jqutCiaIO5b1WQ5Wle0MpBsIu7lYfCrxoBnj0TDTjy76shmeV1U5JJSYYM7CFfe6qrCgJLrbeKAJ
YOfHFGlmG5c4U85Xa4lOErDTBjvq7bmeYghS8EuRGfDyGtyqhlY3F6WOZGJjD/BNcQt6O2A+kMb5
7EfM4Bam+j6Q0AaPTbuU/qHK1XtbazlCdRim7lDmWdftcUFEn2Y7JXqnhWgP2D4+bjfYPaXeE+aK
0ODHyn9UUkDOdTgoQ/IWJP9K068RGQUFgY4QcgFFYhwRp6vGcNdip+n29slgViPKvpHguMDwW80V
SoKT5nKJ4MBKjsJd74TTqe9rLFyHLod4SzRtjfNk56WvarV56YALFd1OGIV955LClB9hgE2XQ6lg
LlnL0mUwBwo/jAUkAIwrzb7K9ikutUR7RIWVXo2RqJq9xrbmmBsi/OKVduFuqQnMqh5r0TGOKjm+
YxkgHZhND0JW5Kl+2DvKXS6c3qk/UFXZbczOk37WXr59EpkZOq6L5X/YO5MkyZEtu26F8iccIQV9
I0JyYIB13vdNTCDeogcUjUIBrIs74MZ4YJHFyshf9ZM5r0lKhke4m5sBUH363r3nFkdpet0TiyIJ
Ock8WQ9VbaQvad9O3bboJ+vTrdlnN07aoqgq8XJE8dBkMqqWeZr5DPVl7VTVDP2BQzj3Sre1Vz+F
N7eVBcqtULilOi+Rajt7RsKxvumGsS0OydgF2VmWIr8G6JHTJ0BEC3kW9ahGcotXzB/CzRCetVWJ
YBDwKMJmBaZ0I7ylQg5PzksQJc0idCb/aU0wEjePPEc00mR7GG6U5gE6ADgAzWSBa+scVeK8BrXD
BhbkVSiwkZao5Sspo3YeCNlBlRMgWU+K8d3NRw+1Efj4H97iWAMXyir1HQCV5MJW+rIf9Qwdhmbn
+RM3snQ3SZ2U1/DDsLFkgLX5AjKgCwvVehup2knao9E41mHqZhcpNuQ7f7vMGpYGfaq7czhIUHgb
LvK4hYQRv9trbvrWQrNeoGbr4dyqtiJW12zE8BqjEx6uvSFRdzBzzTJsY3gRG7ThebLTLD9+YpCc
qbAtmpZoCMWQnRj7jIUmVhJ4LLlYlE7lgn5xkwn8KthSxhPPRG9ggvauB7Wuy4IPMRMnsC0BpXrb
QHiVD3kTbeCGpB+F77U0agwk6Bk3NpjD96S1IR3PNMU/Fq8wzxDZ+w8W3pdgnXl3OkqSQqv2BviV
DuyLO/ZhUaAaDA0p+nvXzbwuKjtaA5vB8HOLXhlslm3ZypXTItYCO8tM+ZjJAk2voZo6p9udU5GA
aZ+vFtzFj5bfs+wkiOUOSY6VgvOc0r69zHbmkFjWzEBrMmm3eTxxsEJDTIIPmSqo6QqzHy/lrOE4
aEXT3LpWjzjZmwKw7Ah+Xx2zMy/5pMjqcVM/f+QCkFMUe/q9mZUaYoKqHuewSmq92UIjtPOt7+Zo
XEmo6IPNFBhpvTPxcd0HnGZxVjVMEUJG6+YFGqHlNYDnApskKGO5sUaymTeFY0Dm8juhJ1GTqRZt
5ugvVTTb7CmhUrH16fgqu7TyOnfCmXcoDo62pPd4NcUz/RbzfdSb6WPyKulu3VSrHj2Orjd23gVP
mmurq8SKIcAmKHndLVAxF+2bnRA3vJTAmCKyLONiN2RKv0WJCw1xoAUFFNQjNyzsBITKDXEfBhZa
ntibxjcHtj7kiocssPJn0x6NL1qx8U3JGA2gmT65d03sxMA6l4VsTKpc/aLMuXJQlJbM21PWQ8ok
ooddkgCsOEFWiElDoZ6UZDKlqCmVCTYP903pgo4C/YSWmpsSubbsiuasdxz1EiiG7lsQr1551OkB
vYDoKsaI50oOR2yKbnc++6n2MGueAwJVWum+VBX6vhJyVEBuVF0+FgZEL1SnuB90rS3LEBVhUuG/
0wcjdCtETWHln2wtckZxbxORg7ZiQtumZo1V2wHZBdNFi7tiY0+q+ZoY2dRgadhxw3mxOxl6nROM
RzEV9dmSU0gYLHjXmWKo8uUAuzoY7DUSgJZey7MJNBAS9sxq2pA4PP8apXIGHstKWNKtQlg/UOUW
bUQxBBKlra25iLB3jK9F52ZHZZKPDJvLgsMwjYZ2V5cYajazaRafCDuHGWUkeXs7umGIhTvb6GKC
/ip5x5F7ySNevNRCIZ3qo3fHSe0QMoz9pZqd2TomZeAeakw4iFZXuQULWul8wG5OrobFFR+ow1Bd
jfCtbu3K094bK0hGWim1XUW9JrqOVJ+AIErDLhFQ0SZuWXCC/N5yh+mqYpVnmkW9zqYgB8iaXZyg
cVjaUj/TOY0snD89pT1XjTMViJnSQB5jJUDe1nUXQ5RyYs2+xD1pUxPi0+hvYOyDyLO0siH/Ez5a
qqDLSaQm8LNKa1sQvGJCnOXW3ExYSgzkojTPt2mwyCfMMNQUY5sJemiMo7al63QvfWvkcZR4XpKj
JHLT50zv3E8XQlEd1iNlz4bwePPTlp66dRgT+vD0SyPZ2E7n3o4I/FkB0SqKTTdXa7pYzScYxj51
9MZZFNu5v8xCR+6XGBREvuW8pFqWXsyJ698vSzLfk+PtPFhGajtHrRY0YTh2YeGs9FhkW3+YUJEn
6SjOBz3HAOdZNPxtXKtfTqcQlw2j5Tzg65oeAGlaaIcJYK7xacWo2jxdxNegqQ21Cyr46XctyHzF
soTvhgoLamiorAWpd9JjTAprLw+M3VpYX2rUCrjTcgBJmwE22K0H9v1HBVgpwqNlX/qmA9XeKId0
Ty3PmqJwHNI+Ihn2SgvI8N7FbYDRouArPwAAd1OUTro/bYGWO5eOHMeHxdGr9pjr2I0OrZqrW/K1
vD2LTFbv81nYyzaJ3VUSZqY2DsHGjr/iVK/uROlh30MYg9A18QsV6Wphn0QOb+PUyLDLhXY+46An
sEYEu6UatHRnl8ow8CMUxUKJK4Nvo4eJgP2ur7D14XJcAbDVYFwGhW0mOxHYiRvW/mCjZZALmc7z
Ejv3NVD1R5HyXbuCLZ8QrVWONaIO6jY2OYPVuR8n8xJ2QzajhcSj+ZnPTf42ZFMFC9XjmkSu4QOE
y1k6w6BXSY1/ZKDlMwqLa4LTtZFRMNjeywo3Js3FXaoHva2QWwPLKxGDjfSht7obJ88iU8Ylg+Pl
x+RPxZM91NaZX0oQ5MJU8x0wcR9h7dgDNJ8KWCuGWFrKn3mc9y4N0/hgjYQNNHmwtzBvGWFWUGzt
LTwf25rSy7qc+HBupZdn+UFkjn/BfgtCnXNaT+XhNNpoWod8rECXMd9oSM7qxofaThDQcZCGMOur
YnivAFW/zmU931XcVGVUB8MaIjjJpo6Cth7cA8sr0tZ+NpBELmjRz5nExCiP6DOvkyfRGazb9vRJ
vBe3Q2r30+WS8Ga2Akz0q0VPUdtAfzA/pxmeVqgmS+ywkGFKJYc3vgcB2ADF6+fiill0+e0tuY6B
DBzWS2M6Y7rVMgOKV2I0NcDzHOphpAlsQgdkhT7yRbPt0w2pgwG6Z9EW6KZLbL4HO5gGN7KwN9ih
Jh2oeGmKzw9DATnfFQjKYhfD2U3YiuMqciB8fNHMQqfI3gtdsxy06cVFoGfvPaXH36UxmiCWZxTH
NevR6zqNuMJLOGdHroLasr5jgE5Nc3pCxo5gteyra7i1kkxBNdh7UmJSDnZu4fS4RNejjbmY6g4j
gkHHlf7Szmt9mOqIU93LpdADP6Qi7FU4trO9RsIl72nX60loi8aEqpYi8NiAR+HH4e4gXFNBAd64
ZqXdAEBehk2bcMqJOPSo76XoNLnrZgP4IAIRBR2mDrzXmq9czqrt7/qxXOWlfGBAsAsQAzDNgpde
snTsRD/gkRoJfy03SLQrWJCJ1F7QL80tGzgD8J2y9OqbXEvtAddEzicqPQKfZ5tElk3rlNlamhp+
EQYw+yfIjeVShkRpVM0WcLUcd1rl1GdOx9h21zmSOhpgG8Dyilp1rQRtiu++xod52WHPU4QFTwtO
H5kGP8hEqQmgqmJRsNloDbzhJEALDPdBbXK9E1cLK7+G5TLjjNlM2vwKzbG1whI9fLNTxGg+dEPa
dUTOmcnjqYHzX8K5f5Co/IdeVvQ2vP3OJ7t6q77+5z8u32SXDZnsf8WW8T0/tXOu9ZvD4BwNOFJU
1D0r/eOndM5xf3N8x2Qws87XERQwtfkDtowhH1Fg6DD5r7l24H6nBWum/hsSEtLI8JeBPOCk83dw
wX+at/rmSoYCf2Iwq1qxHs7aLvtDBxN/fwnMn+xmxnbGGWaB6REOLVZJgk5ALJJFuOv71o3wRuDd
GJolf1O68nB5pvNfNFN/7YaffhWoFOu7WpVz9j91AYO5x3qQzaFJ9MzBMV0MfFomDx7bLEuLnQ63
hZ/EH+3EAesPF+3mZ//5Pxex+ZxhIEhAAFkvBKGEf4ZzuG2iqR6IKgjH9MkfOIbENcjhyd91SWv9
xYv92sM9vRgB3Fy4NUnLsv/cAhc4xhwaL8QwaPYczal8s4RW7P/1O/qPXwTdD5Mm7rE/z5nI6oQx
68BKNslqP2pNzlzYs6y/aNye0Br/3s7nvXi8AJcqWN8LytA/3T5uinCi0gE6D8F1Iu5ryJJBe5va
uyV5apnsgd7kzGywRcv94jiHPDE3bHdR0bDNkrMjjDlCFY5NjzOvDM75WEDbj6ExiW28vDd4awcs
CJod/cXHw9P1hxHI6Reni26RkoU8nGnI+vd/uO+pyjstGTj5Ueph7pBIFuddofz2OYZJOexic4F+
lTX6mxUj65m0JnhIEW+ScTE27KIyr/KI4KUFu9WsBSjoyNN9zixiF0BT1v6L3aTxbVDVq2Ul7jii
4KXJokzN1u3Q+/ww8HmYUUYOWV3hFvExNfrhakQIYzErXkqODiai1U3Taaa3GWUC4ZIpLawL+nDS
CYMq057q3HrqpqQlkaGTLhiNQXrG1slXf5aF35bcX9cZpr97A/M7GKtInHOkCRTwT4KVxhGNVowJ
TTt8sJd0dOWW7s5fjYp+nUKsVwhOmANrEO4gDd8/P5MUqngZYI9HSh9aClE2yEWPcYGSQLQbF/Ov
ph6/DsVOrweVD50nTj3kgt6fph6uVgmHinWIoDhRRsqaoAOXdN5E5PqG1hfxtavZ7l/fh//Bm3RR
dLD6g45cUUS/3oYkl6B4dwlh8Ap503fgywdAIyT7Bjf1nJV/Mf34dc5yeouomXQPzSUrPlOQX18t
6T1VkgIhIw/+4IbssGZLRuCn1GJ/+6/f15/m3LwUdXXA9WMdB2XDoOTXlxoMgWSHxY+UqaL+ARXO
BHLgw3fZtE3mP/ijuCDfwqUtk1CGhXMLs6bOaGZsUFR7D+48OtcZzXD/50fwX5XKP1BT/OEa/VOl
Ev6f/z18/bfP/34cm6z7+qVcWb/xd6m/+RuMI2bkaP1BzTGe5a9+l/r7v7l0Z3nqV36fAWOMu+ff
tP46GQY6ig5Gyp5pc+X/X71i/4bYzFpBazYWXPTh/t8pV+BDcd/8+4aDemWtfTCqYzlgkoe09df7
Ki+BQZftTBMtToaHKU4CzqpyaVz5QPWu4+Wfhat1ry5h0NkPSZPavOsTac7dUU9ao2I5CZIh9z+n
ljDmeJcK4TSfqrICKS+nFQa8xHgLw4Cmg3aRQce4b0/kYKj39c0Il+w94QzxTthu+uynHsThEb5i
cJQs7RjxTlTimHECyEgDWHFw4hbzK8Mw7hFbisg+sY0LoDjTxl+Rx6OkCttUrSGdaIFBRKwtkPZb
chG7o0jgJ+PqH/F3Is2wIj4Uo7ieT7jlBrBM8WKeMMxJExgHRNDVDyc9cZqHgVM3SGz4zWltMKEr
F7aiBePVD7vVVgL/Sn32TwBol5xCYs2LgpE/FAvXGS/UkjtthAmp0KOpz5zldv7Jlu6TAtP6QPjY
kykz+leZsNbmFvkHVrol75H0UfeErbbLRD1LmCXF+VykpNjoYJ6fSugLZUSEC5Y5BPYrBjtxhDou
Jzw2EkZQ2QBOWo7rJ4S2dcJpizbVcMGfMNvUEnj/6ffDa6WaBMVNOxIst3tCdBvCKpglnNDdaxcM
/xoBObDfE5ntpFWKi+qE/CZzIbkKTiBwC3cfpiLDGh40taLCrcVtoRYMerNcMZOZHzx7Ys+Pp0m3
PzxzSmwy5UYmfwHdt4S4uBQsOz7OpYhkl2ftxjPbtN/nKK6LzWKjUV1NszmfuWPwg/UhlddcdFWB
EdPhzQKfUN2mpY5iXmSTGLPNDVm/Aplhl/MW4bsbrzfpZ/d6ETzVBPLA/KGhflQkQa20YeJ2N1JJ
OEmtyTVDyTnYxd40uClCohtJJnKx9X4yhOSmK4Oy88KMYcgcUUrADypBtnrntk0IJR3ZJSDbUi1v
YlL9iiKIA4bEzbotYWRdhw3Cnn74mjndGaAI3noxaZD63QRA1AgTK9kpqdNxnC2rAMmVjPFbbgSY
c12OsU9ZO1gtXsmpdkI74We0YuxfMP/XBEqWCeVj0xdfeWsCAmiQhrzjObXvMQoqAizHbjqQgECO
aNcHgDh8x7b2fYas9cCnI75V3tW8MxKdHwmlrJ74l96NADiTbr1RDvfIea2LClw9J2ZQRiajYtz5
G0bw+PUhwVDSCOa+rzmRhEAFjE5MfKylpKeYCvMb3kdzV1s83CHCVFPBFlgYpMyFGp6T2c2X0OkH
J9+V+G25HnNbXmkYAYCB5QO8qMXTr8s+cb1obhEAhKSkuFcEMCdq17WFrtNdIRkjlBpqnBhh3Bsy
mFzb0pjp5k0LsOOcuFL629rUxyUTyExxLbBYxUB/8vnM9er5VVf98G5NHo1UC4Xk1WIPY4d0acFa
oRdoCOif69XjYuQCkJtTl/4xSbrhotA0/b0M6tGigeB5baTrTXXLi4K4KLua1jFeae/apCX6bMa+
w01nDO05/mv3vZlb2miAvzxvMxTp/NTLIL3q21jc03hdNY2zVz8moz7ckWJhnYMWorrVTKJEGjhV
ktCEVL5klfKJQUvmuj0Tddb2u4pgsNcyH7z8GLcalV8C1uJWFgA0eccVcVdW67fxRrR6ewkGWTRR
rYNKai2vaKKENvN9xTxbRSY74r2sxdovd4bqnPfddFGmpQz0eCmGtAjvNAAVORjBS8erilcJI+Kp
1eCLhFU/KtgSytXVdkwAqmwdI88uCEdgAArkKgVV4jbEOkERq3oGKWbyrlnMGunDpp4XebHWfRRd
lc8XnvQ0hb89L7+mKnVwqhOjecVck7V0yWaMw1KqGythVL0BHJR1G1jDOZCiNE0/TG+CfaaKcQU+
ibmWoStBHwOOk64JOEx45GzXsY8PN+5IDVR5y2y6M4tvU7jyFeNUUjIp7pciTBI9YDyM/fOBAyo0
EZJfJIgXMZqXSA/aMSz9Zga5QSnwOBSxdcedwtSeqYj1GcSN6uhf1+lLQtzqQzXppMXFdtM/lasA
oPB6po5mMYE+wdsdv1eqZbRkrsIBVTqg/Qy7QVQgfwoMSCp96k6yA5J6aV1CfQVXBqnD/xhWjYI8
yRX8k3ShYjzRhMQrELeZn+QN/L8DAAPzfcLYZZVA1ERfnzUcydI9+brmDa4g5BKxveIc7FVFUZ8E
Ff1JXIHVH6FFoelrxNsqvwgsFnPC1HRmExoea5J2BPvg5HQSQudJxKF8f0YouGo7hMtAgqGKv0IE
T/KP/iQFGaZS9zYoCLBuLataxOu77qxcFSSMDBn81EYZ08k+SU0sO27arX+SoFSw4MaocIdl2gNm
QKoy+J7dX8qTkKUOhPVorOoWwM35g8Jsy3g1gBuBSmjVxLAoIcbgB9YqNAamM+eIcDwmFic9Daww
7aFCIO1vprly+KhOChwlAGJs5CrM0UA9jVjyTectPil3GEOg4iGe3XxH0IK2h6IenQ+fuXkb263x
zZwmvzOGzPuCmoc2qOrj4js9KYbyk3pIrEIiYcju21vFRf5JZ6SItL0ZT+ojypkl3ixLjipJVsPY
R2nfLxdJbxYfKAVRMI1W72yNk64JpmgX7HBPzjJETJZfDYTEkAxk+Nw44yqOsj3NUlt50kyZJ/2U
v0qp+p7E9UitAitiJ4qLYRVdset5+Tl3PsyVpFqGS9z3g9iXjRNU54H0bbnvinq6VX6wfKIhZ0Ih
OHVHKDXca8sU1EoNCVA1WIEeZYrn9PaXgO/lbjorna7J7eunyGHdQyE0ryNfN68rgALGjNhBurl+
P0hSEc9kSo7KvtEGIo5JEHUiZy67a8SEZL1l3EOgQIrEuMqZAF6KbHFZaysPKUvlGou5yUYf5BGE
NfgpKblUryaRLucdDZ/HTHikp2heDde4WshjBB1WUIaOnrjpCkoHunogBUP+rM57acpXpqh+y3qZ
qHOTmgKwqFszmXehCUPEwEcPp5BmynOlZh4N/BfaRT6ZGlo2osPeuoA3ddbVhjhOhW69eTDX7pJ6
QuE+DjYBmb3e+/etMyeIdBqzh/Vla6nLc9URQUQeqr1TnuY452jY1KPR2cF3MNdEVwYZHoCtNWF7
2Nu2HJOwZn71w8klQoJl0DI2gXgwzzzDV68JoaAER+mifmhZZ+6dYUCA5dc20agWAZxbciPzQ6np
W/JnyTiaXc096oNZflkiyR9kEWv6obAG7XlCQ/ZMDGVwjmaYefxAvgmCtKEnYQnEkdIRMSzqLJF2
zVuRSXVuTPlqTweG9pULl9pA0F4NosLvINB4aQk7JrGzjrhMOBbhhNkl2QXKQO3EwFHeVTjKQGIw
absgKRPSIiCGXo/SfDRBGMlFHzclCJ9q11dtt7PSdnB3Tt8IZyNI1r7pUP+Roqrq0dtgP6DcD9ps
Gjb0alxCD1ufPeN0hPxbp+lr8VXfD93X13D5Jv7H+q0f6Oe6DDrt//r1j/3PPydfzXo6/eUP23rI
hvlWfnXz3VcvS76VH/T7v/z//cvfO/MPs6Az/9HIelh/Gnyv+pfjrsPB9T+3wl++lW8q+6dv+Hk+
tpzfGN+sElIOIh5WPI6fP4/H1mp3X5utOCAdg/YR3e1/a+cHnIFJauJgTacUKfcf2/kGZnh68Gs3
30OAj9Ho75yPKeZ/7fGsMHNOkbZOU8lm8HD6Pf7Y2KziHH4wzctNMPleHsYBkLaLnrP7Li7i5imt
dSpp3oMiktXudmsU+BExeH+TISGiRWNSH5ldCX8k83fgTbqzFs9sVCc41PrAaDcOsYFhsvSkbNlj
O5wlU9kcIdnMiHDysFbteeeqc6aQ5hfpVa/sN2h04rthqbf8ciJsmtGPXLVGsk2CUbHO0dafiM1r
7bOSVxcSw6pS11Y3OdGMAOOoBWjjkpJKUSsYo6t5PNc75DquoX1rZvAsm2KXLDj7tRSSigEnlpPL
Rgpb207ILM8Eo7cN6djNdgm6BEGaT4ZnFz+07dsM3rOYMucgzXzi2XR5/da4T6piBxX2arA1Wtl6
9TC55T4RNcqB5QCI74CtGMYdeF3DLULsI8F25LC0oai4rinxEIyArjQp5jP30taKx1jbIurc2FUZ
XBtl9pwyYG6tKVRlxhmQJqMrfsQu4V/VAHMmt8wvve/TV1YZArIGZz4gNtKiipYCrerSOmYJ8pop
hj8J5x1YdAWQjd40h7rijmCWczQ96OCt6rwIfG2rIVgK0U8gDJH6hzXYgKacz1S4Z6lOylj14ORp
5FS7EVsZ2dVRVSr1hsJR7kFyYAk3uqu26M/E8FyT9z3Dlsp72ENAV3JcAs1RDcYLd1Qdzv54bgbQ
asz6QijAY9ZomvtSujdLPX+tSNTI6utjME7jwWmmd3byQzGgNvLi4kzJFL3CUn1mmfxIbOeaU/g5
knqCivU2C/NMi8NqVt8O9xb0yfrIQX5nsRWxryzWDrlmfpjKMkKLlXNqQk5awBkilbHu8utcT9g3
k5EIS8oLs/bsfa1UxkA3vuvcctfXtDByC4VdnBUHXfRXYJzlxi7bj1gaH+B0VhvX0SrkWe6xBZNq
T/IZEVhITAXqzyS/kUXxRafk1uiWb1NRA5MMNm0bI/uyO2sXmBMhjDMQIRHMVIvZo28Pj0Xew0/R
7ylP0cX4BLQPM6husy0jf7K22JmPzdKepW793pM3S8h84r5hXXu3x/FlDCzSfglZue4UmdxB9xA0
VmT5NAe0EhEyB9w8Hj6TgXRFT+Ohd++BR9c3bZIBEwONtbrQjXUm81GklnmWavgXiFPDaNFAzsi1
EtaR82Yqa9tVC/eOgfLpGCyIsLKbJTl3EmCTPZryzAcDfohp7nKQ+nRn54w2wF7IMybeCxm4ZP8m
kdQIJ28aYhY517hVday7veWxLy1d1HTxbp66H4bFPaN8o+VC0wUndXOy9Iu6fLb6+2byIrQha4Dx
xsz43XnkCU97U/YejXvoiefRdz/XPB8AV6vcFkEAvQpUbolusXsiDfqhBmUEPJ51A062QDiK1L+g
3UeCe0PzH22Nlc53PuKM+WzssHbzMa1sSycfV2MOAMoqXzfoFX4ZAMJMAUvVrqpCf8Yidau7EK+v
PUNU7Ss6h8o4pCeEZtDReWwYeFXCO8SzOdO/HKy4OF9KAEUbtHGJyYnbBsZpj+kavTIk1nsnKv9a
J9mvY9Ckjbd0jWzCAhyb8gqsYAANq0KQBciT3E5AB366R1VtPZcn8qeiR9jt+9ZyPxJ9xYJ2J0Qo
5DxwoU6+0IfZuEw3KVcAb7tbovLaPnQTi0lhPyIl3g5SK/Pdwn7jRL0pYdr+xJKS1qYjMiJx+2Yx
HW8b9x3U59JOXivaDvFc8sD7JIYaKe0c1x7ry7jrjyVPuTMPxUu5OOVbvxhXdV5e236uXYLJth5I
gQSL3sS5iathvrcMGhTYsobXhqN4NMXxkxVUeZgp+RnYtjgMZJ9fG8PIowM/vnNE6AfToTa7M61K
g7N22c2EkQ9TcT446tLOkLUT91a5gmMzi+jYH8Y83yLOXlsdN8oiNT4I9oXFddeMUBNxtWWlnQ/J
ckZFRUcm2YHGqy7HYMojtH0PWZZx/BrjV0TzW3LZvQs18gXZfy12efAYizI/Sg9IOw6KsUbLBCia
8mzoSEjfyRwuqGU3YampYasEDEUNRVLcqb0lR4fIusTC8YeIDo3OsFt4io5uIp/clHHhiMDDBsC/
iEhxwN5MZPKxfaZ3bhZf+iLZcea8jxkEIW73rYdkTquLCS1+aJKo6ibTbdlo1dEuy3Ms/cMmo7kZ
osDDnaHiPVdzDyJPQDDuv7BgfPtFjiCzM7JDOs4w7jiPH6wEYWFPw6Er6WJMYt6KiWdvgWsLIbK6
UdW8MyCfdRwQ7GTYx26/0neu/PTVsnFzJU12XvXiZqALaFkpifPU4Vm+l8k1h6txCzP3KdWmCyGW
O7dsKO/FMEYdcvtQdzGJiWJfiuXg6d23Pg83nlWV1zTkqwhpwL43On9rTNrF6MgrrxtyBqwBpgzp
NtlDYE9vsbqm171y1LRgrypjlxLcHSwXnctcFzvISLnEVuqPn+QQP6HJz0LhsfgPE6HcWmUOu3Sy
4CTjlxNz+zh409mSjstVrGEC07sEDfa8c+g9DA5U6DqoEGpN1U3lFMV+tPOHhfTpcdhWmWSOqY5e
rAyYnRLinDgjz/a1WslaFic3jpebuJXB0aD55zf2vPX4BISX3dHCYj2G5Ma6POnVofcbqEfCDc61
Iv32rGVb2to76veDjwQfJ9NWTWUEzyYcgrZCNcQNALmz2BfZ/CTMFl1WEiW6cUi86jWJu0vRpIcW
+1xCI2PW6i8Q7KGqqi14JQLMedWsKZ4tZzi4CMVxO1wXJUxkQGD+znem+mg5095qm8PcTzuVBu8D
oFQ7u+njizTj3mpbCOcFSz2LcfDQT+KCcTv1zeNox9tYd/eDem6B9+uzWz5JQUDzch0serCvhuZI
TObBNJE6Mbi3qj5kavSst29jpX3Qb2TrvyAGT//CN3MOcji0eyi69CbKOICDpT1WRhVvsXSQaV34
1ZNQwbOh9PKeZ9LfJB67XJOMl41DTm3pfru5xeCCkqYFh0b/gwO8ZSKXSbu7DFvLHPVrGIEjnoEl
AuiLDeDjqt47iESpoWvcFiyF/ryh4oMvqV0R+clb/uHCmS/O++y2ypxtPhK+jcY+DZtsSW6UaJ4d
P7uSkBkjB0Udt5q3SVITQUIsz0e0a73evE22OBeDfxUUhnZESdyRt9YdCnwoS5iA/Uk3MyvYCijd
VXm/vKhsrNlpf4gyoD3aGskWdexWeuSGsJGP+pU9aIwb4AEdYrONH3MVH4LsQF/nZancWxJNJ2Kl
7degfR/pzkszPeARH7Zz7N2Svob61dJZGfoRo0tMS6qQ/S53Yy9KlaIpP6OF5f6hrUgc+RVKnD0d
iD7KHL2lJqq6x4Z+FF4d114+BA50AIJkgV5Y05hHsp2WnT+YKjJMrbjsa1VGrbAfuo4txhDOTVPN
0+ti9ss3Yc1goOnN0+C/zLmHtp28CQb1uMwtlXVw5i3tEfsoDGqzCzsApKvpMJ8TzDXebhTurquJ
A26HrWOXQ6ihNL9dZhdkLyHG9IyWh8qkwtLm83ZQ/bbGFB02KTLrzHjWYhdjK2rWajx2A+4TXwNk
6wUXyB0vcsSBaZBfabX/LKvpQ/T5VVrfBtJ5j7Ns3Vxe2smI0srfxlJukRfmGP4698EhP/ywuIDL
e7s8akl3oO14buTLpZknBqs/6QJdbNI8rrejo98brnlNz3U3xXW02HSfJg6uG1Nvu4PwDcoQznch
dhYk7UxHfG2f2nYUzMPHWDUI8LuUTKdBELWSHPoex9XqvBsZwNH2w2uUjMV8MPzpEWYBh7kKZ7o+
FA8BmyzUnX1nxkdLyUcKwTOJ7nEX9yhlyQQ4o3NITfDcIvMJsYCY13VvfziZdqZYv2DpvgdIfbey
jPfLnG0H55Zt5WF1WTGjUtvCYlADhhsdskMXfIzlGdESz4WlhS4ptIswIOx3xjemh69k0ncyyZ/o
T13IVCf0w8heVq0ukbo828EB7S3S4cNQzlQcP2Jvl3WcCWzK2ybHjTLq26E0cWFwuFvhw89tI4On
fJYD9gz/gPlgCttS7mxDv15Isof32TLuzTkTJpZ6dvFQ1KVtRF6QXSGufWuXbNvV1WPaTnMIvoRO
mvEph4Akh9Y768fr1pzD2OsObdcSX6Ph8BI2iVcps2e73uVdqVDRU50KT9yWrb9Ty/9l70yWHEfS
JP0uc0eJYQeuJMGdvq9xMXH3CMe+Gvan7w+ZVZ2ZLrlMxW1Epo+dUXQSJAxm+qt+6tYrIpef4dzw
ESVeaarhUlRg1lXhs2L5XR/Uo/EmJC0c+WR+l5GDRmVH9hIO3Wt0UmBATTembLdOUfYrnBY5aIh+
0bBUoBLrzXIL1hE6xY6hPd17s/keNuUDx3vdwhnrwmOX/rbtui1VCelGpe4W5P3d0FVbWxp3QxIG
veEG9pAEZWd+L1Sz94bx3pHVyxJXzRAtO3ouCGSua+/kZ7BT2+xRlmcE/FvXt+s7aVPj3Pf04LTL
FmdVRe/4oojtPXeddC9NXROLmZ3kW4q+Flg6rZNQ6uu7kMgLJ4UbwhbRRxjFomfZzqIfodnNl8RK
JGmNstAP/KIgSLZJxxfMhgRJcjAPUS/9YIo940HpRnUj9FmcmYszb5a1tc5E3D3nRIjXNj1fh8x1
GKFOHJ4Xj1i9xGYsJmJrRcP2lv18xImaH3BshLTpuIPazTM4aZsiicEX7zjYp2iF4qsf0lyn98iu
x32Nn3jX9IsWHxWPGMw0DnSh8Z7RC/Cs4AftIOz1aOBuvCskI2HMB+pgpV15wxFWv5WmNuylhKUv
a9IAhMdqcxtFnvlokmoc1lok6nSlhZNxZ8+SZhl2vxxzNISmB8mjjNkbybEZgwCKI4bzTUdclV19
ak88NJy0PPNoSeudCyN+Mywyh0rbjqKUSL8uSKoc88KL8y3J6Om741vuupnq8cAKVB5ChWW0L0Pt
OLcFZ4/WWpeqCREMYmM7Cb8L6Jwfn1N/zg8QyMcXVbkjFmtyAZuOt3nnYIj/lOynNjE8hV1h9nIv
4mG8Zjg/fU9tn0OvyKdgIlpMsLrAMof5mlNQyScrz6QZF4NCRfsLLTaEpkJvp/F7eAs75ex8e0rf
WciPPebsoJ57sfcEkRfCwdb4A7hc9dL2PRBgYNwms5cl6tQVRDLNUVSrUlpy33tlvBfMdjc5R3XG
UQRq7d4kSlBUnH/r/MHjeYg7P07ktuPiXzDQFWsRYm3ogJAgIrk9icBFXwRpg2f1HhFGQmee7SvH
aN330ciTByoEuF5ANZKdLyptWxlCPvRDVJ7KpDLPedzj+tfFiYgweanZEUVgalgX1wPNKbfk4sS3
0I661wjjKGsq8vitG9ccSLwhz97DuGCzMaqSej92t3sXkZmyjMnc1/DwmSiCP/vOnLWfVnFNM+la
0hxxqO24OdGQnoKlLZNzwvbopU2HiUS2aZ+0OA6blSt9ZOjSMOTR5K/iRWlr2BtlY7NdL2vzmfNT
CeNhCbQK9xDHBRUJ8wF0ya1OCfumaPw7shpv2Cl3FJ4diaWHu0hnYkXN85KUT5WXH1q5GJUn1aEA
lC7MJDK59nSqYlydUGx5+q9oSmZWHxX+Du886W859g8Ozo9NA4hnSWmKqNg4rWtz9ijklg4cwYBD
VDsLAdfcJKRn7sqhiHaCq0J0rd9U3AO7VLZhtulSeI6bcNDkjpEjOS6v0hmLRZlaee7w5rXlc08i
80YTo8U+oDhl5nCpGNIwMqUAigK05FYn03jBu3BXWvmW9qnbaVQ9gLO57fZlDeNi1wydexndts5h
Q6ruPiyqb2mhL3fqELWHPE4UHhVKQ5apbhOfamgPWdCmLKnUHzW7arTeQWhQtawjvl5Cu/CJ2ma5
c2aHrAfFpKG25qaBfyXu2/qoA7ViJN3KndP4Y7qmPq76nhl0eayY2oZ8o6MY113R3A6CrbZhcJZi
M9L1r1GVg9Ofu2xm9ZOdx+B/rIGf68Ja0x7RPGrEn/DH8LpHGTZJEGtudp5dq98nRnhogaYR8BDd
ZcDiEZhkUx5Ma162HrPXHwaLGoqN6crpCNhH5/GaVgofl6W2HUbzs1FJo2EJ0f2tOXBC5N6adUSV
tj0gygTYwzigdYLBfieAEfXdu06R2EYNnIYTxyE6XJeB7xDciMxdVw/nsjOGO6PNOd13phg/XLqs
VnbGPoQDc8pQlSacaJ3wED9wvKp/2LGKKGJSNBrMfdiss9iOLgz/QRo4CrnEMKjbWcMuCI/OVDKt
tknatVQn3ma4l7+FnMGwTHZUNHCGpOANGvvJ1Fmxk7TprxnSPVld/ZiWCmGxDW/1Xm/XBdz/DdUs
a7PkQI/cQZEm5P5ViVNs5Zr3rbGbGzm8+lIrzxSgEld1syO2puVoE38zCcDvMYq+UrZ2o4/tQy/1
T5aR9cClZFvKOVy76huSdngwUGusYUP+BqS/yz+Z5EsrdfpVMo9pcZLwWyq9jSidNbWMHMO6ZzsL
sdcPMj/X7qtRWvcoSfpONsT7GGXfDKNLh9JQ7mjUWKu01PbxYD9h0Yk2IW6WW3SmG2x52xhtNREP
5qy759JOKbZmT5w16L0ajLozTSn1LdjoZdeqxcE88UWSD622PXeSp2kr3UWvi6aBanFpfJNTiecX
HWw9zL37GDdO4NHMmXbiYUKfX1EpcY3tJlwxG/7ILONKWOVSmVd0m47RKMU607ayRflB3nZbsSpv
zC67FmmvApK/gZebm8Ed7jPHaneAV6u7vhNeYFjjuU6NZ8qGPlTrvLXJo5LgQGUZxHNvQg95LgkJ
bLtRojm1OdmxtJo2uv02+w4XMXYfB+FfpmX2ryEANFhIUBFnpp86YkqiVhWQCvzaa7psbnpUvp6E
41hVAR91a7MiSKYveUsUL42exsnluZ7jvpd1cvQHeh/JoJFUtqw7ty4ksmnzMHTdNeSNaMUBGpOg
uYsF54WYJpeAfqofkcJu5LXuXS/qZJ+yTzujN+xLWnguqc4mD7g03PlC3pg65wLdb36YDhvSuSyL
GwTiu5Fd/8rpOSvLwb53bPs4VYjb9Bz7QUtbjIqHPTMd66Ure04F1VPmRFvORfWm9fIfFBgMuyyi
IIInUyKu46VbhRBAcRh86eQ709FeUQ5OHd1PK4bFTx5I8dkdx73o1W0NpYWgdEwcbWCLVuafihQX
+srnWOjPXt0l0DgUcVsLI04c2vGuoblji6LyOCzEMgymt6Go0iPy83xhKl1v8yFUJD7zau06LmAI
BbxzGr85WXaggoErhxq2GvLyATVeW6lcHKUTt7sGM9paTYrhEcOMgz3l69JSMHgNaZeXsqNP00+d
zay8HWhZsRF6zZWTRCzpxeM622g548tkp+EGEOw57WbjoimRYHXxhtux07V1KzjFRv60nebSCjgZ
0IjWtbSGmLPHM3c+M7q+JfbrBeTNHzA0eis9SYxvAD8GwDfCob4+ZJDv+xBvnESjUgg292opf1mP
7XevUfZhpm/nfpr79JUH+Xgqy+h91mT8alEbcEV0c190/FxCzeF4Ui/jEYy3NCAcORXJOpVBLL14
rXc4TszU5J7w1HR2/FTbmiaFl1l5hhSy6+YqoB2eChcEO2QPDUmKwRh9GZfWxrk4Dj8M1uU6S18i
5jAl46F1P6b7GRWHFU2uMwMCcRR19sVwuE+rUQ+UlX43kmhbUPeqs81buYPcZmb6WDetc8j0iug8
QrWemsGgaXxJzOc1znHSfIw1DTcNMB706PYzUfXLnPrR2XeTzRQSL6S+ZNWyw1iZ4ZzsjFhf4bE7
ggunU95G1WaJJv+3ivUZg0OtNUEv1UAcyXucB/Ojd+OTliRHPXH3SZbufNA87lJOU6p9NOQrO5X1
OdbC+mqAuLBO/ZBhjsFS7Qs5bxhpTNBm6LUSsc+ilvAhF2dfda67+WAoL2PX2tl73T8Xlp3vLdBA
R/wQ+Ecry147tAxOMn/WzPGTKRYfd752jKJkaV92CNELbSObjva7jZk3bPUHQWNh/Dg2AC2qIjpY
9XyYRnmShX6xG2eXMMRaMfU7EZc+8mBUaMA6YQvmmtvWNqtNYnEUAW7Jw45u5lj4p0zH4WDM9rOa
scGFw+CtMF/pR8YhDxolKz3oj3Wt1a+S6Tb4cWldUj4JvXEV3IHcSfCMsm+jqyd5VcMnPXagA/jp
R/qMh3GO7R9t6HxriMw0Lm2HuakzwCoQfC08pQBX8qNdccMa4ZXZzw/4Yd9K0bxCo6jWJDODTsEF
Ca9qQqbsHCgZnKl43SahRy0eJ0xchpCFOo3uJGWxbaCEpeTP2kq/7eskX+VchyQetjLsVkhUwHvE
qQ2tfF+1rA6zh9QALZsDBA5YqxAYEbdEVDC+zXsfdMlKVSUtXTSNwbHrrvKREtfM1pl0xeNxpJN6
F+WW9+iC/uYxp0fgmVx1bTnmR8e0A1/tbhlx9lqEr9GQ0YYGyGKjqhmjTXmbJGdK8oI8qcRmziwO
MFn5UHMVznOqs4DrzoOe8v4glwfRLGi7oltn4kLzu7N78emIj6Rvhncy+/XWdlP++I1wgPOoUvpX
VHncNna4Tl3zOqnQgYYqf8JMbOJdw6bk9GSnS2M/CzwtPk1m/L5oH/OHJ/rFaAbzEKlb51YY4X6m
h5N/tkNTZaiBlXD0ebSPrONCvxMOsAGfm3Vuksd6Bt5DSOXTmbeF4hPjDyzTTRGFLwY9iEPmMVk0
wts5Z9g4jvqxDuc7yRbEEhFzZ0YkYf4ZAv1B0aaiTszDzu7YtvKoua5Z5N2q2Jmevak7Y1X6dKEV
iaQZNj+Zdb60UhE+c9Ocfijz4Fc8q+GBZx88ULC8+Va1LTS1K2PUdQWzYOMbNfoMYzwqLYtrbi2s
5uV8x1mIIkS6AmVJqq6F5bEps6wnRDM8oAAjd3XVXkYMg/XvbPz3eaRRDMDZPnGz76EaLkDrni0f
vsVk+us+umEitKakJkh1FuRSmZtwqs8kKcz8ORu6gy4ZpJB15fzexU90wG1NYJHgU3R556UwOswM
1Ad3mXDEwXJaxMf45FNDQyr+JXWZ4Fd69ZlTxcIRI9y1PELWuoiXUdmE6G8TQzD6+JJH+nuXOuXF
6BpKVZR1EiFcpczEy0BM3i+G6Zsj8uY5num5HTTEPxdRaMOecd9O2utopUER1Uh09NriAwEdho2W
AtmjlX/PEnnVFv3aB7RGrSCxvnDjieG+1MugMdpPtE7mmQIihZLT4+Al5Ej64gbT9nagM1lUfZD2
Gschrz55mPaMqrsp5tdQUNfp5XgHaCrN3Ftkux3Nu7tOxsHijIEdsZZmsxt1xLvSnVidFR08tDNn
LWuSOSmy+vFV20Pa7vFB0mt8pSoezRjIsStcMx44VIm+HUvzQ6tZ9/FtX4penBvWeL+mFUbd9oZi
n4mlowi7a7OggMF8yuk6Chn8+dZ94ZYw9sQRPABbAWuQmCsdToACexxPRE970eqcuTLVaUTFcP9M
O90c2Smpc1LKLU/Zjdd36kC2bK31e+HlbCL57cXerqWLb1ITCeEKda1k2FKzFRUr/KcPCi0/LWVG
x6K9tSidZYZ4Z6j6OZrqdZvCEljq98B8gD7Ro08zZJUNzXI9OriJMew0uRPMM5amsA0PjTNdqDrk
zsKAX6fhs9D6Y6ojreANh+CyJZiJJwKyV5682ZgHQ4By7VKh3odBJRntzpwbTM4Wjc7YwDh1jXWo
nLndzJqJipuTB+BtLp2nG3Bk0druYRpDsTMJ5nhqhjeljjkluHJ2VjLL3+zMeu7d6RrNDZYm2r5T
QGmu94XPw8uuo1uNqkaN+Q+1c66Y0OmTavphSI5OcrI+x4iO7ZkLZVd3wk/vZ/tIIfFmyoz7uOiv
BoYmLOwNJ6pKBaMft0GSptgiSvgkUGziXuMc7fHLnng+BkWdXplZPT8qtqcskBGCK3KKFVpHeyoC
D8geuYb5Q7FxAqdz72fzPeiFfdx5zMlz/5LMXk25YJdcYUmar8t+PI3gG+h5/v47V92fRK71Jdr4
uyTXYlSDAbropAQfBdzPPya5fmuZgt5tX0+pdOqdBdznewEv8LkeB4RUQrnueewrupoxZrRGMGSM
ev8pq7jkVX//TtzFeQd3lKIPCml8sVjqfpcFjiEwODid8UkbtnoDmsU3raMJZityIekdoDTtO7K9
95B1pbr3WnPYMrhU7UabnZSoHWbD/8pRecGbVarys/2jffIXS+Rv3sr/93yXZPn+1nf5xXXJP//V
dWn9y4B0CgdEILBZvm7wBf6nf8j4l0Hy0BOQA0wHf+9vtkuDaiL+DxyiYwH6hHHwv6FEXfxLhz8F
RdUDgMDr/lcMBc9dQoe//YCQgR3eGZgcILAAtuHB/vEH5OkaXdgpBz01CntfJokqNvQ9xu2LOfDO
QJvhrCpQm3wSJ7E/0hqupWFdn3xf6/yd7RCCujNHNuqX/Je8iwhl239G5I3UiaNHH/i5W3UHBRxZ
HQw01WIb1k42HiwvrKIVQ4pIoj9kRfdEcaOq16NJufa+nptS33CAifwXBgsl+pec4mK492o8x9+Z
x0A+YGFzI9hCRZ6r70mUxtc5sLpqE5XZEH8flbEYKJym8Q/JZA3WNX4k9BR642lzFonl3sYRQN/V
WMwocUwQdPkg3MH/xUUybuKJ1XfwP0p/uLAdzzdmkxId0M5kPky50LOSaslxtd4OLJRuUC/atkh4
DIC9JyGab51f6eFhtKQp4EQh183CfbTi6Nmis/I4177ChWEToNtorF05j9vOoz27ghAfFKFL/2RE
u9UT8RSJmcJERNuCFW3D0+Cn9dH1GOI/WVqizTtHRWo9x8xTn8DIzJw68cE0xSHliXvNsVGeO2gd
alum2njAQsPuEat7flCGk0G6qRv9QSlYPOsI+kK69jrpycMMXaBEULH0OxP+0DL7g7dMBXwZje+J
N8a0o0qcZLtxsszwZtY4Q66z0FfvhtLllSlJxdw2MHfDnJwBq3dOyeqrQefhG9sH5Fas8ZATo8sg
bYdZDIWeq9irnTtf6x/nojUOnKnMH0DVonmX4NBRHAhHByM62FbT+rDGjm23Fak02dnWNHaXKhk5
imit37+AEfV4nE8q36VR1mTfknisp52sdY4YSduwO5kgp8q7KE/Qx1pdJHSx9mHq/og7OHY/yLw5
432K+DYcJjJ7zVU25gIAZ1/B/sTMo6NqtTsTNEVNMyj8v9TcK5c5xkyGMknFoSJxZnyguLuATbVJ
ME4kJplHz1Vrz+4rD1QRs2m1ZfeDk3eCNcIjNzuvgHvTGb2DtCDLkoBT7bE1NjIzvKCFMGvdioab
MpgKw08C5FNVvvvQLMMDJcW1e1+NbRM/YmZQYkAFi8nvkvMpOYm3Rt2qGyX8OLtqPYTTehMJkWF/
xHakBy47fnNlx53uUzhpupz9NPbVZg7sgiqE8gRLz9uldt/sjEEVV17NqRVZ6MKhf2ab1CXTfTuH
7rcqrcOTTHRjG7p2j7jvgD/y3ZQ4FXGduAaFsmqXETzDgoFB2gBfLI0KRrtpvkt8yVxVCNdhY89s
sIAoWBngOsf5ZPQe/fTuVKQPHmM5l9kOjdNgl7qnqeuaE2tcgsNgdo5FwnFI+sNnAsnxiu7Eh6zR
vbsyncOjyFyuexmCZko7SPt4x7gfGsd3rvNqNB+Irrroh0Vj7QQr4XHw4ACsGHoNVPP20zbUR+dR
2M1862M0O2akX87N1PTrSTUO4T1sCS3BphEVxeyfrdxi193XIKO4KYu2BzCYyUNtUEfbQgk42co0
kI8Nc+t0bQ0rtmnfezv9wJOqb9j2MlLBDWHAMaWLObYCr+eE5aIRwBqNsRJVwCs3OvMQvGUcsIWh
tIORxdql69WN3rJHSzoltmExlEwtZhQkmdIiMTaOtzaQcR+Y2EFLS9ruNDajT8YkZWZPKeuamDIC
rTa+2z2TWduum7tWUZOhgWxdgxAU7KSNcWtYqURH0fSTFTNyJ89DvI52aUxgA4xc4TRbF+jZIc7r
+9TFLus4OFEHzwl3sz1yGMjYssU5Y04IcFiTtCo+UKaM/57Su3blmBrIqqh6B+XSbAlFdi+h53a3
ddugVoV4xPR6yrgiw85IregkisRAtRb+GlNbf6CQ+S2c+7hkX8TXzD2gX0I6jwMANDOJABVvxrEz
tnmFAGI1ZRqARPH3keEMh47h72VEsngxEsM5WaAfDn0TV8dWZqfeaNRmdpgG8gyzg7Lpir2lfLWp
7X64dNhRj0AH5SWEpgIbzgaTX5XN2yT7JtCVWR+cCmKiMvJu78/tu8tXGOC8M+7qod/meRad0zAp
AGBO5smCMvaaCVQspsQ+dgUGpPnagj8MV8wXN1WRLaE6w3o14nhk8wfwf9dS9nQo3da80aMJpSuU
zP0xZ+ISm8KheLIy+7ZEkVs3mjDuNMszN5qK6q0jEOrJ02W3vSvu+4aDqZknSEuCwr8c1WEbC4X3
KDW942DBUfQn195gSZpWdJl8aFnHWkNrvcHrtTLBoOlrnNWyCXm+kol5L1LUVsMbJ0KinujuWm7l
IBqaBn9P6eH21buglmHND6jSLuAJsaA2+OQ5NpbtFWNTHusWOe1orSXwCrbMINxbeujrM9HN5HOY
Q1OdO0FsAjqu1Mwu1qE4lh2b5QZrbaVHjDwR2TMTo64DOtYJXzovbHTGM0wn+2pVK3DpWhCFGpAp
F4h0nDZDQuy5kRl8GuAJroTGaXpJZIrlC28icS8M3VBiPAydI7t1n4qou/IcTeU/iL048s1w6FxH
Zg7t9lurdMyAkAT58RY+UZaSJtu8/ZbV+bR2/SHZJ8qObxjkRIgkUfaQLoHnnRbPptgK18Td4/cN
vt5iAOBMPXR516IOb4pU6pfEp3m8aeyKEFc+4uds1bynZwzXg7l4Id2K4l83xQzZqy5at57ZHPS4
6w8ajUHnObLzpwWhlQJGcMuPwZDstOwSxX+kaGMjGbJvzTp7LGzHx4GruVTmlBgz7TS5EOdP3qo6
Nx+1rhq0oG1tmHakzI/ZgJi8xhXrcev707NSfrnPyzTfjsNs/0gomllD/9Z24ey+DXKpv+RIfev1
mX/0cocAdleybPCC/GySzu0OfhJH2gokCEJ6aZAJT537SqFX2knS+yt70rwPY4xp5W4H97G28xcp
p/Ye75YfruIocW+V0Zvbelm0hGbUwwovc7bN2sFuTxX+Dn8zho1xP8Aqr3kKZYQRZ5Kpl45Gjm/j
6N/reeTdVGyHt07UoTVMUXJTJ9pgY/pRstqgq2a4nQqmLw5T5W9jb+WXOHFQA5lsXUCwA8CFhsrc
x832ZdQbIKYar3vwYmc8E5Rp15GGUZ1QhN0fvKQj32LXFNTN8zspYTxEvY7nAu7CS+tOJBokGGAG
DuVo47oqR/KlFN9P+1bFcIFqxrK3zuyJl46cNJqSXnU8k8LeeQYeZX3MuVCPPCr7Au/5DBCEKTA2
v4g1fDT1Q+Ik+kM0ecbF1obwKcfv/p42E1G/sCvHxx6X3t4daWletfkQLXN44zKFmbpEzigui3P1
mPIS/trSKnGe89l5KJYgvjWZQHx9lWLl02c2NpU9RY900IQXS8WYJ2dTa+97faBczEZoXaXzOHpr
Nh9S0cveL0R5ZrEDufSCIZypPzcawgGqz/ALpyPWjXevrlsb25VqpmuQlmP4XKeablxDXe49hD7H
Q6IBkjh0D6Qd4uqiaaVkPgycjFQvJhuwCzFHGkR9kLlJf/Tzmgd814yafQGlO6sgzE2CUUAOUFut
cHCLrdv7KeKQ4aXh3rN7ZBA8R9iVSHyAJZH7Rs8PnlnzQOagsGbc8sznqoJwgAbeVNxRhFqoOmAD
Vx1yc6jP2oB1c8B0mdL1cplm279VtZWc8hS2JvU6CPfDQAKjs+Hewv1YnGpsMnQt3NgVcWEbzwRJ
TkzPuMYPjhs6B9vOX3EN3XZGXwNG56GPcfVVwihYV9zVmxHO/E6z6YbX+Nyf3KDmfcjSvbbawXht
iSY/6rWfMnLV5Q4voXNhMSXRrGFWgL8u4jfl1NlplL35JioyEQx3SlDcynHnvdVoU8TZaRz0Qz9x
PtzotIQkV2zrnW+I/2I+Dr2OY89KsrYmMdEl2TOk/vFHqFMnvY5H4WV7CPN9fYgyyTsrKtfY1/3g
fuvCOMc8ZElfbi3s6uIgSNBGm8kHEDxUkLGw9ixY9DnXqyYQJPPARfzKUJdOWe8B01Vm4LkQ/jmM
gd29uCBZukNHXNXCcWAP6nrycIi9oVBJg/qZTn7ETmPi+PuFCa9MHj0rr1pY8R1iUESoOLe0C+Md
N7/V3J5L54Vhu/bTzmQ5t50IM77vMy6BcDRiqK5iHMjWWBHtss0udG8ziT9hnQyqwi5hZ668WH1T
EXHpKX4gjYTdIND4UD96B07ElcdZ0Fl7dNHbW2htDC3ThMkAaqHGt60BKzhHvwD6dcNxeQ4AlC73
M3ITsTUc9nst6Z4wgWRHaVl+YE6d3MaJL66rqIy3BCOtvSGT5kPMbYTMTJTfnTPnWWsToLKMnnZS
k9UuoaoV+5DhZavacJdm9nzM3qdeIv0WUEb3lsiMkzcWflAL5yVr7J5fvnDzY9Qo7RgOxhjYKa79
lJEPzST8z8KiLt97aDdkn9gWfGAbc0iRGJkf5FOelSi2WbPX7Kb9PmVzeRQAsN8rJBXWQLsClZCK
GZyrjhFohdQCkqlo5whSssWpMBFmtdOIuwHl6VKNyTh9C4Sc2ttcUkFBSWa/czXfuJlEMQdDOetb
N2yf3HKatm7m6AG+1ebUlxhkyI0aZ6bKBk2xS6+DIqL+4scIujP2tXez1LpThhK6HQ2XpSP1jO9a
1TanCNHmDpujjj+59pipTS6jNp2nzaqzKRAGVF7AEbFMDvTc8Ft7GQ6GM3bp2pC35tRw1B5NeRqs
ydpw3k4PFEJRQyFTyz+37ZRswM/b9yWg38c2DNMDzHtGMDl7mgPuciDJnUEaFTbKhsYZeYqGEhKJ
oUN4+6U/JmyroOrj9iIyz5NYNuvqlXRQmiYcCIrOv2YaVLTHViMQz0bSDsejxkzUvcaJ7du7dInH
c0jOyv8Ugv1/CfL/6Aum7q8lyEPxPX77Q/J7+fe/apC++y9yboYvPNNY2J1Lz/WvGqTjUWfO/wsV
kf9qiOW//Dv5TVx8IbQ6AvCWyZq4/Kd/c1ydf7mIhiwDruFaACh947/Jff+R9qnxIyaOrptLyfvv
lWvf4KZV2ehilwcuAEZjmp45dI1Xv7sMf6LV//nLo5T+8eUTl9rAYSw4VzQ1h8rBmUX4EI5z+fn3
r7/oo7/pp/95+yBt//j6fj6nHrwFJ4CMqObbSs99gQctwbbB7Chf9g51K7d//8f+6sN84TsqqtAS
IOdOMCIY8EwRJp7UcnK8f6gH/iOh7rcP80UEdn2QE4k/OUGnVxQF6IOVU1+TCOc8eW0x7jQmvg2W
ubq6+7kP9GVsUXlMIt3lD7K7J4JWRkifhJ26KP6HAcnyNf/Z17Ncyd/NRbx4Br2JfzcYUsaB+BNN
UiZVqozobKdRYlx0zK7k2FXNk3kliDzUW7BAfbP/qQ/ofPnGPJpIqnKIrV3lSgUFZfZ/VFjA/7FO
9I+TqN++sUXW/93nY1OhUltNdtCFISZMz/B29Nt/VqlZDymm06HPoXi52rkcQj2FKlOWHjbMEEbC
+ac+IYvAH95BFk55n9lsOAZaDNZmU3669hD/3OXzWXx+//HKRX3xptYOpkm5L6IEmCX7LvmH+si/
up2+LD0ZY3FHmY1NMieOfwjmWWdy0em/CSO/wj3+75eer2DhkvMfDzrbDrLW7Z/0AXfoKGf35xa2
ZWr0+0tDoCapSD3aAb6aeQ7EqPXNBoBY6a5/6ov1vvx08dLq3pQlLDYlWIL15DjMFHFuZ/7m7//A
Xyyd7pd7M/f7AfxN6O7yDNLancs+rnsyKegVbBki372lmcx0Dn//x/7iu/a+LG1GQgK0VJW2K0C5
OTcKT3P7lLet9vlzr/9lJVPoV2IYbW83l3oeTEzsyTLGKZ20f//6y+v8yULmfblYPg7eDASoBLJE
5xEuDh01mSYhfTGWRpb/k3/my3pCnFt6A1b+Xdt2RrsvnBKP1gzrawyqmGPez93X3pdFoy57ZkRo
BLuKFsEH1AOYI/QgPvzctfqyauDx8kjD2v7O0MY4yCBOm+fQmsr6ObW9dPyHS/VXv6gvq0fE2DIF
2ubtmoxSOY3E8zV+WPbcf/8h/uLl3S8bF8p1JsHFcXadWxs4v5LRenXmsvqHB+NfvfyX5aPr3ZIj
j+Ps+oxvoM3CPLA6Kl5+8t1/WTy62CwouUq8naUgChCZ9Ua8wWKK/wl7/1fv/8v9nPqaXfsjV59m
sLo4VLpdDMSm3Xm4+bnr/+WGdo3JVLo2kqpSUfzkekrdjHHIoejnXv7LjeZOjekLag12lUlz/b6d
F5NSlOaD+LlbzP1yi43xVDut0bi7VIWVdVBg8Tz0Uqv5p2fz8kv5kxXJ/XKXTWESinzgK66XVplN
ElIHcUPjXO8cw1bm6WK6noqXLPfMb7StDMU/rORf3Df/u+dxv9x42UjJXDkTCykzL6tAvhA44OCA
Rfl/ODu3Jil1tg3/IqqSEAKcNt3N7B2dcY16QqlL2SYESNj9+u9uj8a8uuarnGpVmgGyIbmf67oI
npYGRVIKew9AUVZCyzPItGV8FHwJ+ycAPIX1u8G/LK2vll4bDgZi7KkUOcqr7TEEyjRP4u4t08Iv
Ev0fbq9wOmg0mxU7jQN0QgQRiNNOC/AWIhRpdlcaOuTtXTnJ/qcO+IKQ856o6AHxWKbuWZwkzaek
BYTa71UVTlfrRnAKN1Dh8jHQS14ayMkOJSo6//XqCb9oYK/uo6U4gGyaErX0ek0+w+CnHyYCdotf
65fx41XrQ1iqJghiJFQ6fMlklibYQrL1uE1vvAZ/6QYuJX6qhy1iK/AxOHkt2DWAZCP5tiIiOoKe
VSHsq2qrgfvZhS6/a7lPb/mA/zICXuQrr/8y1IJ1eMrIoIukkBY8CgY61wa+jucQK5wOvvO9HawY
45MdInoCzh6ke4GaSr8H4/RiBH5xQAsmQj7ZEgVFoHCinla/Zbf+y81xnTDYOAV7BWvJHGZYmTHs
Vx1RH8X8XqrI6Zv4LOkTil3jHAlQdSAVfVElf2ul97dLd6ZOKrTiKwrM8jLeDAScimD+RI698Vu3
XFCCr9+bqrFGh6BV5kARp9cMdSTHIkRO3OuxRs60Geo50qZF66YAO24JkV6CA6P2vPbLPXvVmxPF
UDEZ47EGBjErIHdQONvG3G+gi5w5GRWPI7nUg+cDrYFTSxVi7BHfz/99Zy534A8DeuT0V1VEFRhI
wYKsd/QD34XtfOamRcAep5LC8y9wumyI4mvVtMWFwCTGD+DgNSeQilu/7+XI6bJGYa2y7GLJex6J
6ySNLKAjynO44c6Cl6I2sEj2xoLl0vHbupPxvV47v0vnTo/FTApcEg1NPvQNAtRjxKYsrta28hvN
uNNpIWedcLyCfRjAuNeb1pQGTAvExf/71fnLkOCGM7E/GswUBPbzaMtlegoXnHe9i8YEpaF+P+D0
2pbW81Aiw4M1G8hirY4+b8DWvvHi/+3qnU4LRFXLcT4AmkdX0UMISu9hQAWM56U7nTbUDcfpUzLj
zgefR8TjQKtaC8/H6vTZFhLGIJhA8/p16ZwNOGWfoQX2u+tub40SBD0rKN1TsDRwboXWJ/8b4/TW
lsy6QGZyPq1NWiEaAoqKEKzxu/aLZOX1SAy9atITRtA6Zz+GmnfnEjkFv2EewpXfGm9X2SV1icbh
mZUoIU6Bi2/F+sYHxF/ex9Dpq6tBrT2ghfMpMsBmr3RGaQDYy57X7kyvEpYF1QMsdFKXMORS1T9s
s1PPu+7002kfDahmiz2h6B+RJR59DkB682zc6aekiMZwqwJzigeCorkVZ/Z2nzwbd7rpMIE5iJUw
oFACx68CcdSDHWEF8+pJIfv9hYkvZoA6SHHpMLXdg+sbPsKW0t34te7009VypjhazneKoofDrhKB
80wTJJPnO+N0VTasMD1oHChvXIKXF4Q6yvXCzHev62dOX6U1ABL9KjGzFjjET5uJImXdbCe/1p3O
iuo2DZZiZHOThl9QUvx+4uF7v6bdnjptjYSazuQIeD1gePy8sdhzf405/TStaxlTFZu8WarkaKvo
uQdc2u+B/o8Hsp2CMU2sRVDv4iEGZwDV58TvZWdOP8Xx7aKnFUxk1a3/Qo38wiJ563fDnV4KlkwZ
YL7ecjQ7AW/DpgpymCks/YZeV1k4lxdCLR9NDkUX+cQNxoELNJD6rTQuRTavJyWgAhnpCngaZT/u
R9B2v6GutfC87U4nRR0/fMM1iJUIHm6ZlCiYndq3Tl7/MidddGavrzxVgtc6QB1BP5r0PplKet8h
NfPi9Vip00WZYQYsvxqvY4X6GfCmP6FoxO+RUqeP7igIaQpE73MEdhDBTtbPwLs9+l2300dRqrMu
dYi2g2Z65na7j/h079e0M5OCKgP5WlgaxHSC4JIfvqt34rk/QJ0eSqnW8R7A/A3N3Du5xZ+TEbBZ
vwt3umhQYZ2OdLpFVlS970vQCWXlN5JTZxblGmbPFZvep34Hsm5htzzym0F/bXK++m7XW2REr/Ft
J2R5l/RrrsbC7xz01y7xq6ZruKERucNFazihZps18T9eN5o4XbJLm1HvLR4ir9pvKIh4n+zCb5wi
Tn+0w9yuG/hr+TYhSwuwD4NoDQlTvwt3eiQESqsCqdPkcBEDyaXaqxR+cL+2nR7ZdvUUwREdoEIB
q9uAiK88DT0nNreIFS/2MMA6ZPIKsWcgJXhwRLnQ7NdxiNMpk2mODUcFy2kQT2N/TLCL7XdPnB5Z
lUCWQyVtcpsgbQEMt0aYXzz7Ne70yQUH5NumiukEBxCIVjh8H0JAOv0ad+bL0UL7EHRoPOmix9Dq
7zVHqN6vbWe6RJRsQ2gxBbtWho8R2l4voByftqkb6qJLDb3vSrFtzMDWR8lGcwOyn/C6K0jF/T4X
VxOfO6xn8aJEqI/fSfMRgCavBRb95QZ9NVqtqeVLi7KMfAWzrMlAGRao6cMKqPYaWhDc+/3i9SI5
+NvoQwixfg2W+QWHDx/97rozZc5hSEYB9MvJ2vKCBAEpHgSD2GsdQS+W+dcroLG6lNamKy58XR9t
T1A0Nfj1UOrqyhsZE36JvuZJG953CBwizx0zzzvu9FCLeiGR2tnkRHfveYBc9lh5LVKoG38ao0Bt
JfDgOWMRy4B5HzMgx376PU6ng244UQBs0kxIAIjP5bTe1HH05NW0m3xaR1MgxByM+UbB/e36eDgr
UHe8lim/6uVfvyk9LC3pjHxNjiMkWH32/iEOge3wu3Rn8rSaTW1FFwBXkU/pDpMdg9tgJtsHv+ad
7rmAzwG6qsUTnbd/4QZ8v07JN7+mne5pMPFAh9NPeSvKDwDkXRMp/d5DN3wELR0qdjo+5vs8VNAE
QfWBKqjvftftTJ/1zotpXNspTyudtXx7kMlby87Ln/6/Ry7UjRktAfaDZx1DVibnyIKHJZr7QcCI
ujTMbpnf9TuTKGqCVwW1+ph3dfgFrKyXAIwxv6adLroiktihbhx11uwi+wDu5UChas69WncTRiWr
QLwNGS6c0xc5B4CHBPofv7bdOXQddDsSCIQhcePLaQ/txuFw7arWb5J2VfccYpbEJh1eyTV4X0v2
XA9+3+Ioyfx9JgLFbcAHM5qGJuq9IfW7IhRex1BgIDtNJ2DPDfMGa1AhWR4kqCah5VJ7RXGpG6hk
8UxA+sGbWKBsBXbdIYcZ1S/RRX8BRF6tXORaBGadqjFXsyYHMsfnAWBIv1HXDSsB+mUth9MZCCly
ixKwWzhZ/PqQG1NKl0tZ+VCOeVxAnxXv2206Arjm95o7HTTFW0JW1o457edHOLrvRmL8rtuNF401
TifEEgz5JJKXmgKm2w5eH3HUjRaBDSRbFL6N4Oo2A7hbEMUOm0z8xkM38m7CZgiaPh1wblMN2cja
9zZIP3rdbzeKRAi+s1REhrysUYoOpfcO+wcJhOeNcbpn06SIjTUb+k26QYhlhfjQ1WT3fKL8984/
NxHI6Sj0zKHwYxmIcA+YSf1Oz6kbQ7JQcvTR2uN16VNOIPhCvRmqQZN0br32cKh7+o+C9DgJrNR5
ODbJF3CM1ivbyvnK68m6p/+GBOu2h1Gfd4Kl8KvNF7tOEJ+8WnezUsj+krRcFd6bslriTGHjLy9g
//U7A6FuVAp8EpuMqPIGlnlqh2wG+vGnTePF84NXOOMMlYzwJQ10PlYXxl6JOj883ejsdXfcsFQM
eHBCZsDhLW4+7FQIrYf4cvcbI92wlEEtJE4QlM4njgJJQDJY+7XdVlSD+l29s2JfAboelxX3pq9A
gq2N/Lh21G++drNSwOouMogt7rtKNERQZAJTE1opvyt3hps5nMNNQ+WbN0W0v5C+KK+A/ALbw695
Z7wJMcZH7ML8T1UBF31skxA+uqJHjazfDzgrdxwktr3SM+58OC3X45hAD9P5nSugbvH30RJYUYYA
86jzmJunupzeL6158rtuZ8VeFhsYn10JUrhKv6h+oQfog94K7l7u7h++Odyk0bgFOKPvMJBF8wb1
OtU3rXorxfQr4vynxp13HSpkxOsSuHJm+LQBe5Vg3GQkrqEzKGVatldSb8uTlVN3HU5hIKAJqYbo
GSVu8fDI02gan9JYiitgY0x/1bSKC9Tf1tiML8GeBidq580wfoTtPrAZ2QbVfgXvIxiAoZ1rBmo7
9tpPwLitAJlS7JJlAqfU67UdggQg6Hit+HXRN8t2AaLG0acAyV5Y9MJmiiE4WNEmZLFmB/gtrSZU
27Ed6h3GVhhYZhmqL2vMefFouAiab0BJD0Oe7CydwRLH33vUZodnjMxRkqkYVciZ2OLSXpUUPqQ7
kSgUbpFhZ08sgR9zZmK81vU07jkBh207QwwyA6c88jKCo2SBWDfqqplnZaehBCEwJ25ZMtYhkAl9
PdLbaQA569xRExN4DloIg6Owna/3PZAPI5il/MgJLIaHphiL/amjcMX7rULcaA0MgfMMXmSfg49l
/4HNfMceqkqMX691wzWDqg3i82mfpxeMc8Sau2qHS8ara7nZGoI7B1ym7vOth37y2AN2lq/DhRPl
177zbUbBMQHjtNG5KGW0ntikgN+JA+h8jn4/4IzJRg5LEVSmz3E+8BMOK8hgwCL0a9sZkLVdxnnY
4h5k3hTxHTPFa5eFacN++rUf/j5kztGwh7NlOu8GUBpBOhqgFsNHJrDQfj/gjMkL8FIgUpRYAhIw
CWwMkh0Uor5LQOfZypVbAQQGqLDQEWK3E6DxMkz9Lp07zxUAkA0fUJ2Gt17+KHj7VMS1X3/lzmOd
cQK5AtuGEd8W+ZQCkxFRv01x7jxR8KTCjWLnNEdh+3ooghRGqw7+O6/HyZ3HCdMl+FE4rM5LWE4O
azvAFDk++7XtzLENyrpnFQNiDoCIfkDlYH3Vh0b6rZy4sx6uRE2sYmLKy7HldxzfbSirtuaz17Vf
kAevN5g1cKXNXmIKxxnNmCFRJjIdLMRv2y10rn0hqGWOatWjErXrbkQ4R2DbDaPwy/dTN+01AY2C
IFOP11HZ+KZSIfmCb9rNbyuYJb/fG4Cdhl1OWPNhK2u9hjLM5jExsd/oy5z1DQs7m9aXXtrUsMRO
C4BjFqIiv/fdjXzRka52xXdyHmwq/FEhbf5jl1b6JT+pG/qKWKiaCvImwHDjObhuU0WBul+W6I2z
w78UvlE3+IV6UFjxukTle0fD8Vm39Qwua6wYJMqQnT2jIuwhCFIwbLGKA2StTPFBd65AX+n9nj51
RtEFAF6l5HgBb6/BN9lA5zEGmAW8+p0bm4GxEY56RWWOJdBDPO+33VC+Qba4jMV/WDhfoCivuzR0
mgMXY6/yaWXVDSRL0OTW/eLXpd3gzNKKOpnbEHKeFhJjCKYS+O5jCzCh141hztWjflkAZ45l/wIB
LKTKsgH3Q1ZKd347AG4uTxB42NlwWZkU0CDcyhpqpHwbNkM8/wJnSN0JEPXTzGCTCGndHtalWcD8
bTn4fH63yBlVxbTjtWT4gc1C8VXt9gVFE9+92nbDeZ2Rm0ntrnI9qilby/DnbuAM8GvcGVDLYafT
1MYyxyfFGXDsG8Ymv90LN5oH5jspF4BbcgPAY9Ze7GWo3/ngd93Oas0AplzSZQbdy8JVbitIbeBV
9Fwqu4ExIKj7UCgi8zhSDRh/yVXL6eZ5y513ZYRaoizSWuUpr5a7aZQ8i00zv//vG3MZC/8w1Li5
sRTa0HmhmN+7nQ9Y+pCpBEyX0L4/Caxuld9i382QJZsoEhGWfU5saPShikxzecYEYuz//jv+MmQS
Zy6WQT0NMyhlCHayJ2tAIqOF30BPnHcH9AeTQDLfo+QXZLB6xFb+biEv8LtwZ5JSGH6DFqnAEwVk
+MO8BfpJVZFfNRN1Y2RdDSot2MrdZTBI3msZRhfAbuJ5052RXmN34WLH6XAYjl2JfkjeBxyGMr8b
w36fBO1m1GY3yHlbAYQTtCV6+LzDpD57tu8M8iDGFAW4dR3UjPE37B3dy7h68bt0p8vymeC0GhWC
KFoFbxRcXjv/WMLB73ATBMDf70yNfQRVgTeepzopcLYxJddSRNbrdYcE4vfWe9bYdR9x8UVZYduJ
MugC2tVvqCRupAwWxXiLJuy/0cXQ7ahglgTqW6lm9voIJW6kLJlB4cXKtstpBVd0UhLyCCdt8cHn
yZLU6a2bqPGlvwzBsaTl2t80hJIHxnRk37j68NLQ/47HxA2WCR6yVQiLVwdAVPluoFTZq7qdBzCg
pwjE7yjl0N0OUbf2d8GGr4I7HTeD/Az1C7yVgu3XMQ/gjErhfgXCawOe/p1U0coyOQyg7e5lVezf
emgp7FlprDIzGzXrd7gS+O2sG5DQ62o+h4Vd0AQgFRBmy5rvzxVFfcv79gKSeFZ1oqcjPtj4jv8d
F5Avkfx8aDS4v1AxA4B7H8K3M3utaIgbiEOucWCXguRTWdDmAXza9I5B8e03wRKXCdYHbdRjd7TN
2Up+CDa8B8T30e91ccYYfGtuMhBLC+ECcrYd49cQjLxFurjMP396VZxRxtpAlvu0tvkA/n94PU57
txzTDamH44KlankNN0BXee0ywB70+6gAXG4kOAD/eQBf9InDsn7edVd+9LpPLh6s2gqLb8Swzeee
w5JX7C+mAUD6vxv/S5dy0WCUlDX0BLbNRWfrJ6Sq+bsEPvKva0ODN3Z4/vYTzhKBFGlcMj20p2kN
oQmtzDAO9WEesdl+XS+oaHvjo/rPqxziwmTWhgx2Cvv0CCYvRCaMLR/12LZvfVj95Y1KLn/eq9QM
0g+lnUVXnsoLF/VsoxU6TyDEIdLZE5YhMO63e0rcjF4J77wsRvg0hWKw/nLxgnHOc35MnGVJAJ4J
9hlUm1OcmF3kUSakb4z/f3vQ7Pc7FIeIiu4o8T0Cnx5Dad1N0blPUhzNi3LuiFd4gVxESq+fQ4S2
RV3HASggAAmilL78lA6xX+UsSZxxY9rSAQauscnjODJnRLqTQ1FRv69/4ub05hpb7qGlVV7zhJ/1
vMljktZeGyMkdtYmUEmAQx53BZw39Q25yCp74XfP3YjeFpJu6g2a3nd+KlKYhGvmteECB8zvj3MD
CK2e0rY4tjW7jaPgdgBr/L/Htr8NCE6PRWqRxHhXiqNuluGmmSYD7nn45Nf45UdfDQdFFFfzFgZ4
2Wk5nbQe+WFLoZT2a93ppVDvjUVEgjqP60nfIlT7MpSbH3uWuBG9Eph4WF4sHAUb6842NeqKQEj8
7HfpTv8MthXnhnKs87pphqOukrsgHqeTV+NulK4CX3rouEqhyhwe2g5i1bH3m8TdKN1WrWspSyyk
OmPrg7KKZHsXvTE0/uVVdJN0M9L5Oyr88JZPc39AaizTAkRhv5vidKEdkJ5pNrpG1RJUI6rU/XAo
RgUgt1/7Tj9K5YaaizaCbpP3kC8mXTHe9mtb+9VBEuF0JSgqCxXDpnSUy46zq/dIAbxx5b/2m/+w
DHSzdFzscOmA9Z/TLQjnWwInEQqMSsA2n0FK6vMabvHwEA+zjE4C+8lLNpg2moGw1GI7DzYlw2mH
8o19lXHE5rxIwjr22oEnbpJtDQYK7oa5fC6NUInWIVwEJ6jPoOvze25OT1R1bURCIftYRwg7Xoat
sSqrIkFDv28PN8s2Gqjcoee1J9tX+iQTDr1tyr22PMH4/H2AxZoKgHmIjU/0wv1aIjD9JY+98tXE
TbLpeOZTYdD4bAFX7iY+HPqO+eXkgH78/dJ5ZVENb5U9sQZy9rClDZTp3Tevp+oG2fo2gTg0LMxp
ZpU8JCDyH4eVE7+Jx4V+lciaEh6E5tQjWXPoIbx96OLQ/ON37U5P54vWIRWDgZAL2+8c6rZTvUWe
N8aZM+F5oj0OYs0JEEn2qOTafoMGO/Zbp7ghtj2qlsHAv3ZSCpJtoKVBhOGFH/WERE5X7VIT7nD1
Tac6XsdzVBgAwIPWL+xB3LxvuLBw71ozncJFwnUdm2eUV69vjLF/mdrcuK9dBiCz4m06bTGF0oO0
Yxa3nosJN4IXtVYEMBtBryGBa1nM9hNyDb9aQsxhv3fTYNdyKLrQnmAnhtN8gQ4L47Hf4T1xSV87
yiCKesbKJ9bs2yTDJ1kxv/JqaF5/v/JKYku519yeajKSA1StxQkemTb77156aeUPk6abguloO7C2
D5OzKLpofqysrOV5EwxeNj5qzIL//TN/e3Gc/gp/UMFpgz8iYklwnCEVydRq/RIxxE3E6KqIjRFo
vSxVfUwQh8nSfvvX79Kd7to2GA6QZ4TYaoV4DRZEuGZl4TfxuYmYVHNiZBSNp7m10AZWCTuAMLz7
zXxuJHGToRD7uIwnU+3dmU7tx502kd8jdQOJeyX53mOv56Th04M5a4WAqYYE0Ouuu4lEFW+xiZNC
nwIZjFmza3UIoet8463/y+sYOqtoCJHgE22EPtVmqLI9kl2WAC1/9Lt2p8daumHLeSyTc9Oo/Xkn
ev2nIeot1vvfrv3y768/RsNloRZh5VM0UtSjXBYcmtG39gj/1rrTUTml2K7e0vTMA2ydz8H3vlPP
freF/X7hLezaBQQX8Rmcr6I7zDtisqZap09+zTv9lHZ92O9kTM+RlgpBxAau4TtBO5X49VU3AQY3
ocUqXqfndKKHJmU3HfFcibnhL4C4BrMxNC05pr/LwbzyS8YSN/kFgUJdVPEAR+8FfdQulMO5nCx+
3dRNfjWkq8y+9fwICteVGvUjEX40QeLGvrCywTJJSn4UCPw0Krjjqn7v9ar8T+QLGKFqDBXsWsJK
mnMNL/d1tUj70a99p4sqTYemsz1Erz2FoHznE7+5lOq9xRO8LFr+MGm7waI6aDVPlkKcpQ6mK1PM
s3yYYlKWJ9SpxsV1Kfelujd78f/4uP61PP3TjzrdN95YoWb4VPHZui4QmEFO2DF9alv0uu5cFXAN
HoZewicDMdyAuX1ttlHF132nRSXP+LBuWnno9nberqtiC4qvYbggdqcIstXtIWy2fYGmkYx6uGsF
TfQ9JJwLFddrwOOhPVy86EF9IGFah+VhNLHGQqgXeHSHKB368qseK2npgbcx9IghlNSsP274oI/L
4zbMy5i1W9isT0DILXN9gJQOdTAHtdXrBDtbagPBD+kGdnt7RXULo94BAmPMzgfUFXQWFwg7uPqo
mcSHDHRwyU+pJf55tAOfjwK58xCSaTVD8zwvrM73za6wLrUknNTXHruqsYW0mRK6HCK4k6vPquZt
+l2WFiYeFHLu/SgPoH0126dLWuxK7xK2bQVo1JQtSz3R9hijcLI4Qci+slPAinXKigRvWprNYtki
eWTzHpFbmswiPdeR3SVqq4Z+uwLGX2Wx0LO4b4itkyOpwyXMqlgMWIUlMjkmEgBciA8h4VXIbzZ9
VR5Niu/9OMMOyXoRL4+DGuNDAtUg6kbmOi94jGUjxhIh7Q2eVl/VhzHByu6Q0qCTRysV+zIYKY7L
tq/xd1vvW3jWYx+1D/vIEvFPBaFg/BCaIgzvdmgVbXnsdtSo8HO6WAoiwi5i292jQiPB89J1rXFx
JdnT0p4JqMZYjUnS7+3VJsJ1+TYksu7LrJ+xW3sdo9gxfaZrvEIL3cGwGp/KJLhgIDvbqQVewG5H
TBEEndjO9rThWfb9NYuwkQZbeqvgW21Fm54FxOZZL9ZFjthN2YJpvqws5+mW2Kk9LSPGqAfRl7Z5
XldWKqgaStWz6znaQ571ZcUZKLHV1h3xXVMlnxMTqv42XXd8+FURsdBnL9pgt/2QJhG081lnTBiG
GSxwYfOetskozgCstOutYgu8ewdiwFbbccxs5hL1T2SbhEGkEGpi2PzsN9YFqJkZ55jrpziSNDlW
xRQ13/Dtk3ToNJL383Fqon56aC0pxTPiWYM8N1uMMqG0J310s0cBa+9otbT7v7XqeouKmTHo+cOA
TgsvrK42dq0lbYaXKpAJYRje2lJEh1jyVD8QY1r6jTdFkWyHokxlmS/LPEc3sN7z/lOziC3KwLwn
qEYvl5CmQDtHovtemKVsIYeFXf5bFIpBv6C6fIc9ua4xdyHv3m/3yLFOMMeyPuDf+2ac92vJ9LY9
t/tFba0r9KTvDXTt4qps2f5gUlKeCRuS5l0y2licSFLr6sPQVuv+uCDoDvt6B9U6UkAXErG4nhaj
1M8WRyvVbSOGcMv7vumKfGApHW/tkMYsa3jI2edEMJ7+S5e2eEAJeXCDc579OyL+8tAsUXksAQgK
jmu9J8sNJA8z9M2pCD91ac3To+5QLfg+3qpOPdCyqOn1AknpdgqGqlmv0m0kIo/F2pIXIoq2+FAN
aakzvZkATMSGwLR7SKWY5hsoQaPxHu5HQ65DLXT3EWaNon9nozSuzqRq+/ho1mbG2LlECTyVyE/T
8X5IZ/G9AxNAZQW2DJd3kKOOGEoqCIdPIurNWB4JjpPm27YB4PhclFajzADG0/K5SqaUX0ut4aY2
RTCKb1WVNjor1dSa5pAoWhDIgXi4Xk+dnMwRmlkSHM2kGD2obl/059CkuIJjREoKnCFUmFkdlBOc
0GswqZO6IHkOANrt7cMAPS0/RXpcvjCyLQL+s1KBywkVhLjHcqn8UaALx1nTVUxmQi5R/7INYRQB
cAQBO8zRYbvv9fViUGn6vMFPNxaHajDxivF+10sPy7DBNL0csOM9T99bakz5Ya729BaytxGzQgtk
TfqhQ1OXp6mNHU9RKnAeeVILk9EBRZQqyjs43NvTPJdhB4U6Ncl+u6xTia2LFf6n9IoUGxaKKGer
qusJLrTgsI91HTyJqB3ZseLCBseJzDQ9xtu+N/9cXOnN1Wz2Jc2t7IPiOEDivd2FUGw9Ejo19RO2
j9jWwi3cmfQMdHxpbtIWnzEPG/bFEvjla0x6pigiSNglr9Y7WZKmzfp9pCbjeowDFC+MU1EvKKHb
J/rBkFaiNEhxYx7h5YWGt8fBbvPQA3dXD4d5gzq5Alz8MCxjSq9pmE7mXTQNgfrK6jXp7kQXTnjR
VAXz/b9hl+x4HSS4bdOpL5N6PuMvW5tTJFs+fRTtXBU3U1k3ISzgk+ju7chgxjphTOrEEUKjsPix
g5cMsPlUNdHV1NdliaQtylHwoiSAKd1Ujdn0lW5kiAQrQ6KVnCYN9eFhNptiTypIk5tZduk/CXy/
wwGY9Kh45rTqgp+I2j9dYt5XQKmw7Wy2MX5C/HP92U8DWY40wASYzY1qf2pUef0jUYYRXQkMz/Qw
p0O7XdFFvbQjb47AIdcf8FUDRtJOAggJu3GXcZauDK++JBA2PMx6nTM9YbH22DKc651LE7Dj0tRH
BqrnexGrebnvdgbVa11DGv8k0yEJzlUf6KxaewjFkebGayCXLiM22qcvY8PwWZY0AKlkBt+C941B
3edjxUFTPCLmBHEs/uF+L7vyWGPthL0F1obrseHj9qkdRyiLJUp8tjsgAcOv1TiuB96I+0q25Hqe
piDMUdKvw+sBCayrNE74004lYDBVil7/TCj64iFlwYz3oYsyxjDvE7jc1RGjzjQ87IFNTnOSqsyS
4k43gfwIZu/8LrYY4o9RJ8NjPfTfd1INh00W9Re4VZo7vmygnS8TjkSuWjFuHCsOs/bbkYxRaF4G
WqJ8FAutPQK+0IA4CFZfi/fg0C8Bf2ZwxbBjvWiqvidziPE+QA3TrW4mZKcbhIbL2zQ06/wT+RpT
H1Icg+5HOOPn6DaJzb7+Gyu5nMvZILp8qADof5cMRlTZsAaVfl91GAy/hL0sDlAa67CC63ezIKoU
Jb/YisdYlzc7o2Y8InNkbL5MQt4vEovBn8rEj6GBpPqoGlpK3KoKZeldGgzFI9O6WM8IRir1AZk1
0zwBQCDuKlIXcy6HbdseYhAQ9HFccXJ+zYHKmWF2Zgs7hOswVJ+sGkvypa7C+V0TsuFRj+NeHRYg
2KcZhxD7Kr73tB7ok4ExMfgU4igseOECIymwTcZEqKLlnYi2LK7HmWWlhoH2pqr3MRsGG2O/W0CK
ncV7NJ8TyLubHB8nu75fEFp5TDHZxuNhXiSiVmX0wFKpsi2G0nAsEMvD+G0PEFAXiB9XNmPjHp9W
kdbXm6yzYlGfJZRfh3itl+sFObqmVy9I423ZFvY8YxVvBeAmC3QJY592mL5Q0JU0BQGkzW7HsuMa
K3v4mA/rnNK7WplgO1ZjRa6iBfnbrcChKFfCnCjqfrOuG4dDHUaAL4xCfcSq94too3eWQsxADboo
3y5JbMlWrD/Fp7JO7+cwzfqBomdAY55XbTerbG8anB4FhD9RuQzXOAlqxwNtujBvuU4zi1K/xwlK
5ZugidWYQTz9gO8MM+esiyMx45kROTzoaqhAyqBAwZ512nT9fSj1EmCuAKXgNhVleGz6wazniNZ8
fkcVGQF0xsl6+swTtVTnuYN66XFgVfgpmaANOk68wN5SUgdGPGxKF/GZjM3C3uFAM1QfJiP2dxHv
Oprrru+D9TBdti8Ux4iL6D8ykEk+U41vk12V6W2BIVOvWcJ5+bgh+hRkq0Dv/TDtywC2RxdS9n/M
fdl25DaW7a/08jvdIEAM7NWuB5IRUoTm1JBKvXBJmUrOJDiAAPj1d4ft212pqrJv+eku+yU1RChI
Ajhnnz3YFDaZeZPKOKz0TTMDw8TFK9pxxzx02+0eWtxwp3LW99lEcqrTsCrb8Coy+pQULOZTca1A
3S2LNFYrp1lnRhIavAg04323yF2tWlhzJVsHieCDhpSXPRWzGC6n3qCsT8uiDlJEWa8Sj65yayKt
wCZBDfwpzgthNYpK6Qh6wWLBJBeWJJNFxhKLguVQ4Y8hd2bAwkwpF2PW+NL0Z43DefKFk8mue6R5
tyEycCaY64VRxVTmZVt+jVdeJDMLt71Rxj33fV5StDw8r+drA7YedrwJJX11ZJW2mP3n/kb5U/Du
Nm3sYlaqITuF5CSH8g2lbjZtEeNPtl2D4tCIni8Pps3D9VM/mTDFbG6kL77N7ZpyVwWZbsrH2BmT
rDp49w3kRAMmPcnk6vK8XDTMUSLo+lHssXTblhjJ6GjIR9B+m/tlIvScNtSeucHEO9tJdtGwOP7c
oqBKna/fChhZ34SAtG5LZMkXiClY7rldj8OAk+GobOG/hboOn8aeq/KcViXkBVs9b/HVGNDpllj4
D8P+nl/BOdQkSng4kRiynaFsGZ8KQE7T7RpoEMwXJ1MTgHKRB/xJqX5O/KCuMIaExwBCcdmUzKS4
wBa3Hvyk6CN292LX0Fog0r5zC8gxCDuh3AZpYZEAkTVYOrg+xmLPyKvzyshihwcDgWGi8MdNqG9K
FctdRKPoKEiDB461U1oRcdfyqXsMt9bdKKHru4LoGUwn0zbNmDhSxXZOCvRvfu8RWOjPxUqLJxE6
fVxqr2IE2Y8i7TazuX0/1fzoQciNHm2g5H3RWoagAbr0MjjPO7naNsmxVhSMH3xJvlVL7pdHzoXw
yVp1ToGcHK7WZ9XJTOfQerfBCEhNodfIih7HGU+Zq9hQZ4VYw+C4hhF01lDsW3KcyjCPr+fAzct+
hXMFedpES0Ua+2hdLkykefGCXqwbEZpBA3quK11Fl7VbW+QLF/2KrTVEqv0TM60mNyMzTO9g3uF7
+PnMojwMwRq3XwKsTISwcV/xKrPKDibxAM7zXbwYWaVTi6rbJjkLGGsTz72pvjrF2Xi5umHd3hCz
ZlHgl4viOL1bLGSukxparHoHX6icnk2qreo7FwLN2g19xLr9IrHxZejRC3kYT4TS3Sg7ym6gV6r5
BRjhLMzC2PH4EEKR5r5XOEW7GzMvSpPUx8VaHudxZkQksJlRqP+2mrb+DmCPpMB1QELeLua5nbET
lb1EDaU7LP37BvCL/dLwJj5EA4a+bO6s/BLOrAleOlAGAPy4gSN3E2OVMsXTgco/yc3aIAFmMi5b
u2JSnwVcKpYnZUuinud5jGmdcTkGKFbyngfrvbBb7YokoFQyVDn51KVxzlp6PW/K+e9RXsftt6mC
UHCnaoRXfvJt6WJYaPBhukVqOW/crl/hV3wWVwEdbgXWJ/ZgwqZTgYB4JAn4u+zhGHFeM1Lac9aU
DemyaJvcNCStEKJAsMGAjhrtSz2mHkUqCmvUPYu9qxeUiPYsbopmemrnYFj3Qx0s8WGeY8Nxx7bY
TtlIW7e+NDGHnlSUTTy/LLYZ170uSBekcWPCi2oscpGOoHYsl76uowK3RFaQt86YG6WTXkd0WKOA
ydCT2aJYwXtizC+Hgo5nNnfq08ioX+Zk4dumb3zbtsmEhNgEervCMCTmqXrYe6tQvih0LPa8Jk7s
qNiiICljI5N5sSiik8Usdr6ToZXl9xWJPWq3NYSUmbDw9BqSYkZ0yvkmOv7mEdBY1Qkbgjg/ImU8
ElE6t1sdoMPyJDhzGx7jM0l5KI8Ljpf6Nd6qMvM93E9uBjpPuyoYNwOqQJAHB3RsbEkJ4HFsjQqr
JYVrGHtk6wLe42rLQh/i8nRG4ZItIUyLh6FKcRDq7oljMkX2dVn2S6YDXtnd6qDPAZYRQL+4yTKs
rlVtCXCgyjfXkDeYQ5tXok8Mz81xIMDvrmJaLPSAort9UXU52Ou+sfNxGWXflpny3qWcY/cAwljk
L3BzQUdSdNhSq3pqrpaFxFBIwMnLHlqpylRvHnE7EDWR80pOrL0aFza3V1Nu5guj9VC/0smpZjeo
ZnoAlsJ2XcBQiuHvEergNxlNaesi+8ThsfM+UUFIUsJVpsKTjGonaa3s9gxp5yYd0bAOqcK8fkXi
o3IYWmDznFGTTi5tDYCQFP5LsUsh5PJFEpZ4gkff0DbV4H+BeQ7bHHo1xP0C1HAJtrg7Srvy8tnZ
ddwutwgn3iPcawZ62YnKVHO6sFVXF4MCOwzOgM5lRNTY4/I1uqGIf8/WQboavhw5Upt7VBbyLiwZ
MJl8RrOfCCQ6Hrc6DxxorWO7ZQ0m6SgV8gXauK95j8SZA22AIyY5vE/U+7AAW8N5hu4FiZOOgEix
LdjjrgIVD8s9Zm50urRwM0DxaxFVeh0ZGDWlSk3a3nQYib5FG9rbl77gS/m5HApI5ppF6xZswC56
6GiMFgfBvegEGiSlAAhCIiQ2wFV/LitAHwCa530zGx8m2ChcXiUbAGmeNVKUZXvhrQR6kkBlFr5M
s+5ZOgBfWW+8LjZ7R/QYyGebj725MWsVV0dVxuhrdp3Jm+qwFqULS2y6lH9vLArbl8YXtlt3W6zh
ld0M4/aI8UEHCtwKnKlzicM5P527erZY3nR8oqxke0x6wgtYLOA0URxG50lvhZGPWA+23cXlUqJz
UWHvLq0yffPFdoBkEjSyJroKAyr6d13HcZM1Qz7Rh4Bu3XrtiarX63xAztudAq5Kf0WTzLWeGeu/
836O5bkLi5akUQS77EucZgVO7MJxarNcSKd0iqQssHPTLQQF5n6FtxE5Cvg0kQsO+5D2iIrJaQT3
EddfxRooayI0s3A71+X0Tjirymu65T1YRTlp+nPYzgf0FqpHKYYUGU6bxfSm93qP9EU77cFT012K
mQg3b73t5gDxhtuiDkELHOSZtN2ILkKgfMzCKdY1GhgUtd21AfrXpJAvLLNJYOkT0guwETlKd74E
/XmALNjyrddN7PCpRL6c2aJSNpu41s2uZUyNGUWezNIk49T5co9qqkVbEMGADNTJ9hTuhayzIavL
KnbHfAE1PYXKo4h5Bh8FMsMVPe8wjcYgcyiOYnVsS4GJ6egc++SAWfuIcywBiho2CeSeW52NXW/a
feRMOL7LijdtgDopjBaGtFp44XzXTddCjdVgvrXM6drhTIzSoJ3iM0E19e7QhIqpJzMhh+Xy9Mw5
jQ9eRXWU1qFjww2XVes+B/g0MY4GdHyD2Z+8qFHkr2pbo2tz6k8u8mBoHA4asF1hD+XzorjxXTij
MJsMhPwrBksAm2SKSQm3S0LmLu6/Vh5bNph5XnbkfVrWYNwb+MeiOMQyBwCArJlhOs7xYNQNL+u1
wLGo6u1bU2KW8FLXdmj2URH1AZrhUbMeUcdiqu4ilDY4GmgsI77X2NrH91JH3KpkgQW7v7YyMuoh
BLBWIbwF6P3yFsOMtXnSgRmC26HAuOZujetxhvDdq5amch3hSgzRm57aQ9lhaoWHJNJsP0kUeWKH
FEQzXkC/V3CbbpgADR3sHCdZyYxwsagLqzEHukQlocRlY6Jovu/bupmOsmB2OAQGUeQvjBD06KJ3
ApqZoQtM0kpqg8uBwGPnLjCzqZ6DDamCaYwqoN9506npupoX6Eg6TuT6sLUgJKaKzBjRVKzt4VQ0
FcHyVYlZ5w8MAFFKe6QT1Ot2DDakY08Zg7Nfe7C6YD5BrVFvaSjdYs790MfsfAJGbs/aRmzkKSwX
zo9VgzleqkmH8f0OamAyocHrAdMDvJ8dD/bjRKlJmejqIMGauxJ6PuFRPYfLwp6EIEaP+yoIMa0R
PQY0PmkRkKYSPzrNs6mUPDpfnIm3cx25gPQwZKPWxEnDCiSdoQML60seTvP8xGd4or/LIjLdJQGy
LfctL018by0GK1lbAOODthB0stuq71txkRdt39xbhQtz4alq5iMxCMQBWgF+OQLD/cZvayO74ujq
KW4eUdQCSgJsKHw1AlZQHfDmCA5rFUkNFrMOUlhICK8zTPGkivcNyHwnA2L5BR5+ZA7TOIYFZLfr
MMiZzUF2dsKFXWStp1s34aJh4oknAZnhVMb+nuGyQ7sU87LZHjH7ALq1YiXv422TlxxdV3BBgxww
YiIIvOfoaQin6BmphdBnTS1Hfrm1A3TTIfXD8sVWJgZ+1xg4UOwXxEz7MgktgFhMKCkoU2Sc1QqL
u6mbX7o1UvR2gE3ITPcno9YQ/ZvjyE5X0xavdRp31jaZ76ZTHtwyi2s+5VF/iKDDtedjrw3LitXr
/pLOcJlJXN6Q8BBtmrPLYA7DYI/Z4lJlrSpiFNd6nDXgMdZV7NVJxLNf5FtRu09AlaMFcHmZT9s3
1nNWvOlmIO2BMEgUD6SyfryC2n9aHlpYSZePQ88jdxlGwey/+5HX+rJaTSd3m+EKAEiMGXWCQZ3B
TKSCr53IxyW6MqSbbbp4BH4eJvwJdWY2SpsUnHaBWXcUnWixq9rHYCRftysSfR+JbYr5alq2sD9K
xNWhIgDsnUOjEC8ekeuzjOo3ICcB4CeuAj0DIkQJls49nvNuh2FSA7QBW+ipmbGnSiQOppWlPgjC
CctEjRNkDpqfrl2s0asXCZDb+GaWaxvAJqCS1TdzOhm/SQOwDRpwXhzGIUYRQrDTtfdsmuhi0qgA
fD8lpo1gxGAZ8p0k8FCSMcoDsGJYMebXtJSL3WP/hIXh2vbV+r7UTrvLYZMd/4wqQEQuqcfaHD0A
SfdZyU6vNziuC3Y+o05JOpiljAkyfAqX9QwAPQ5bzB1vURXH8jiXEAhcY7TRQaeO1IIN/fvYoDXn
yJuM+PJqTDCqBIIdaoFp6gaoxTSWn8BuCItsXZGl/KkGIREHIqIxYLkYryqPn6QmMQjiPcEYCjBX
Po3DklTQ0UXJoDD+ZylG1pN5R7dcABNDV0qWV7RkWxUkYgEBok44ttdlS4p2gEgjgbe8tsXeQdWJ
TJ/eRaL8AmE0kOnEWGTPjGcdeo2qTu0I2297RDfseJhNrAQDI/trRJcPnCvho74b+rndkfi5jh7E
+teY6fSDMo+3bHUzGvQdqz4p9DwV/4v6k4+mMAMs3+K8knKPU4qgX41XcjVjs/yzXPl/4faE4+BH
lhu6brqAzoW6O8AiGMuhWi46GwwwUptBbQEmttbw1JfxSG/dDJQoRRZuQFJAs+g5/vi2nGiM/4Sq
89FBpnAA2qpgkvsBUaBtVkERcgXm3ZiiXMLYDiM3dfjjd/oXTKTwA5FyGmc/R4yJPdT0o7xf/JCb
TBeViCC9RicGGLwMWhSFzvd/IjH+FwzFj2ZWNchV2Mwp3wuFQIsFni27EbDWn3ygf/XqH6hbGnF4
syxjDtpF99ZM4ZNVOv9rrNOPblaoksdOFznfY9aFen3yh8q07C+++Ad61hKGSz8YwfeAu3ZgPQJj
DYFv/PFt/ldX5cM6zx0GGTyuxL4gwYwjdc3Rd+Pw/Wuv/mG100YzUGtwXdCpwdh2iRHRuA33f/zi
/+IJ/ejrIyZMa7Sr8biUMqbf5r7qbEqEpwjlUbTTiTagMp9DIcT1X8q2Ix89fkpVWAnDE75Hlij/
HI3TfF2HQGf++AP9+qD/k9VNTp/07wjAsvZMrL6I9p2KS+Bcce8tcFz89+7DRTxFKHzxlT4Ke3FW
6fqh3qqHEE8aP8/nypRoFYpyh2jDb25lpabJIlER/fbX/edX91/F+3D7298x/+2/8e+vg/ZTVZTL
h3/+7WHo8P9/n37nf37mx9/429n7cP3avc8ff+iH38Hr/v6+2evy+sM/diiLF39n3if/6X027fLr
6+MvPP3k/+s3/+P911d58Pr9l5++AthdTq8GI7n+p9+/dfj2y0+hwJL6z79//d+/efoAv/x09Wqm
anntq9d/+KX313n55acg+lkxxmgsICdXoVSnTAv7/uu3QvkzEQq9chxHksMMBve0R2Zo+ctPVP7M
QqTxxYBAYxKyk5x0HszpW2H0s6TwpYmBFFN8H/5v//fP++EG/e8N+4/edLcD5qHzLz/9uLYx6w/B
2kDvBQYLEyH9yLelYoGlkKleAAcALZAuTwzQqT9Z4j/KTH5/EwnWAIsIEfAU/vHZjbpOFtDFv1jV
lOc9/NmQIxsER6IxlP67q//7x/vTjxPD2YNREQMA+LBlFXyL29jHX0IYyCLZz8brJ5SWw78XZHP6
QDTEnE5FCGEXuHMf3sZYvlbzwJ8tGUOyA3/APDjekuhPrttJAPm/a/33t4mliKOQcy4/nrO0UhXc
Cdkztqo6qXnOPqM7zDF7oGEWA8HeD9IjwKBr4SDuW5398bU83ZWP784ZBUalTg/ix4THBk8hjADJ
M8I78oyFHQDGgHiWRTzIEwHL9wztf3iB7rr59Mfv/M8+N2d4TmKFZYM18+PzMlQD0NBwex6BZteP
DjwU4OhwDYTZhKEBOQefMqKZcLls9wOnmB0PSts/88/4x6eWhgJGoCEAF0XZRzEK2mcN4gOFAQUI
aWIsHkYdFGmDgv9PHtp/fKNYcM5CIgQeKPZRR2aDoPRIvHsOlmbc54aP0AV5TC1d8WdRzuxXi4gf
bqrAHoQvc4TmCaE+Wqj0IoA57lheg5ZbtKmPqnLJcgyN4XI16O4eEssmTCbMdkDI8Gt+lHHhAXuJ
TuF4BiGFJTWmouVpzlKij4K/11suc2gMDPDT184udX9iw01gTmAWlWdic82wW6Hw28An26hK6FQp
nsLtENgGG3sCenG+YnQ9bV2Jhhfw+ldFVeROaE8ZJxiMMVBfQrDdEkwiENrZj0wGMIhibL7IMZm/
UnwzSATevNt3vFHV3o5Gv6oOpM2rGWOd/k7FQfkZ/smbTFswMoZzWhcx2CJ1DU/LJgSVRo/CjBC/
WeWSTcSISwzAOLsXK1SmoDtFUN5on+dgUdkNbq1AYodvIZc1h1tg3a4w16XTA7wECfJQ9ARmR9sg
jAKj12I+6FyXsBoIxODSEZirSDgsMc6LoohkYk3u3W7lzq8PkjQgDWy98KDRwTD2pQz68ttEMICH
3L+iDUkwhhL5azgpUrwZQLmftpUHy/VqRG5S8BcVCEyhgPK8J2ckqMvxiHwsVpL7CPMgRjKBwya4
Q8k4I5YkRPjsDBOBXE7j1tzmvGomsOC6ANGlrUwgQV6Q1ethfbECXdW2n4PrAFThafqC6Q+IfHd0
i7Tqzonl3fypJlNowLWukYYt7u2AwYY7i6cRCdwLM81SXXTh1IxkjyHISjfwfnmpOaaXQN2HCCwn
NO6LeuiQ9oC6Iw02kodkX8gKNz8NQl66KQvCZmgZ5CG0kONnaCCYiZIqQuxHkbTQA0T5YdUCJVJi
KAe7ogWtrXEJg0/X921iZkxqSsQI9jyGazq/XFnRG3+L5LNakLSBHh3OMALcP3BHeEeCvn+EoxTI
ORnHOJ9x2PxpBuiM4a2qBN6rejzEI2yoUrMAE74uMYxCKtaaC3I2s2r6bv0AzwPOJnUVA6jRhyHs
1Gc2rRglITyhfQcbiBbftZtMdD37Flyuacy1vKHFGtwsGJLnZw67XvnkVUlHlK89oWdyct12i2pz
vcPZwIsbp4tgAz2ur7+4YYEh7DoRxW2yRPBHKBNq3fC5pKE2ZyUIEuxyEXkpzisbTyuIVg5OZrCi
DuuLsC/HZ9FQMiag6PUVyFQiDFIA0D0y0KyT+q0oG7fswVlCFIRTIsSPRo44MFzWwhQYE9XrtF+Q
YxI8erus7CGEpCC/qTAZa/cKmgj+XPuGswcvOlJ+i7tlFF/namTA7drOhwDxuOno8HkcwhgwksNy
j6FhGEUjMF+r4+VqjWEvyNKVLDZXMBic1vqx2U6KDVAkSgneL7w7eZMMQ7EZ7DXwfwagV2y4l2UR
pT1UgLde6RazdgHmYtLbtb2buWhsElYEuw4ISqPH6HONyA4ETaExetb00rYaFAAdTu1dKEpEn051
vSRgDRfwpGp15XA4wqkNZ3UVfjcjLuh+rmrQdvp5jRAfoCVM+UBbF3PS2bW8wgQ2mlMfIp71DPkX
OGFBDelOVmwivwOz2D3NbvQkdT3HcqmCISe4RALHEHi0SqLaX9cHaLP54xBsY59FmAUWoPRD/rlf
a4HWDdArFwntTQXiN0fYaTHI6suMUBXMzkA9vwWvhEN6ABu4KgV9KbBp1RcrAasb/nuWRdjaQ1BA
nsB9Ll5ACJwgvGmC/Auh9fDVYDSEyscOGJQCJHzH0NGGaTlX84sICLnSMOprsnCpQPI3sCUtd5Yo
/wUeLx3YBLyWoLuyOYCMIBziFx73VZOBpNZfbL5YBAjmdv48A/7/golg91ZSqy3Oj358W8CQdpAJ
YAihXT9USAqgGHa7cOsO8M4lZq9cp9asZlv1xoEQ3iHMoX0MA8Ne6y5wAkMg30O1s4zVfdi08wtG
mNGjIYH9ih2qrgHZV7HKcMyFFWLK4Q2W6lWJvfUEw/5gK+V3VziFKS7eBjy60TK4EIFOgiewjfsg
8YshnzYaQTOFoecEKYvA0DCtOHT6CVBygMv40Dl4KVvcLGfg94Gdo+WCHq7uuw3Lz5zowX3NxjBh
RWOvyTZbpJtQ4W89j+h3UzXL5Rys9r7FHbAZEH4FSLAxFIP6Icyvh3qjYyYilW8pJC6YZrMAjJoM
Q+XSJOD2YT4x1Aruh72WTRqtrgLpaGuKrx5kRnSIcQmGj/QB9kIqQFVNJ8+H6xbuC2tCQOt/myyf
T9O1FfcF7VX3KtQ0htkgUGbsGdLf1oSCewB1IykanRXg3+dn+OmpTSEqWJtd0w3msmz4Cl5VNff1
fgzy5hlLpg/BB+kpBj/53PFkasE0SSWsJj+xuXLbb4jjv9W3XlVfoQQavi8fu9IfGtkb/d6DO/f+
vly96o8/+f9j/3pyVfmD/nWYhq9fhx+a19Nv/N68hj+TU8OG/pTiuYL+6IfmNSQUlaSKOJohcEP/
p3ll/Oc4jFC9y0jArlKi3v29d6XkZykJRJwELSdVJ9v9f6d3/TVC8O+rWbTVmKxzMOtCtNdoxH5s
FBRUYafU5VecncF20YEP0l3rCKcLyO5mHA9F1dc4pgv4BepscQxNR6LBSJ4xhtpUzVs4ZFW0x8mP
IcOpDrC/VQU4/041Avm1YIhOtUP3Wx0BUZ1aHmClH+BQ1dAeo95AW43TF/yyXqIWEeMcj58L2Cuc
ypT8t6plBBSKGqYeAoIM4Yx2OCnVQ/Rb2VOCEbSAPBA5uqx7s/HW3GNrNu2tLzDYf2YRb+lOD5hq
3wqJQXsiFACC16qLu/oY8RKE2LaH7nAXd26Adk8WsESsIP4gx4LOaNbcusDlyPlo+p6XAehMJqLr
dI+iJNafYoOZw40WHSh/4xDIg7R0ns5Jt5Ih6yFaxIZpMTjOLdVt0om+lokslEMtuuVTg6+f5otL
MM4Zn/txr4LWS5zgql/3MHlXw41cB9QIDexV5R5z7CY4X6aOtXdDzUCZVuto4Bk5AYmDWdMI3QeG
ejFqo/HEzy4MSNRN2wQlag3ePM+q8VcMdWGR2mVy37XIZ/MV5LCmvwaxnoQXYTUXDyAPg1/RKJZ/
DQmb6zMGJY991Bwkzxzkq9pjflkRtVWvqEFYdGTd1Kr3Ufuyfo5RDk034PfHUPyteKWdQVDjsAP1
eGXHzo/RHeidGoobNbm3jnZdsVv6vFmSGgDIp2CAFnEXIfwXdJN2gXMHRjXYXzVoMlCOchQOKfj5
kCVtUPS8cJgA3yOmAxzwyRXrw4Kl1uy7elUn6nohbyVEn1ESwvfW7zy8iEFNUjUOi2IY6PeVqmVJ
G6Rb3YMtiv17k8jcTJuSTDeTBOByqrJjMDV3GArEsBJpB8vtmwAfDFQmTLE8xFEjshb6yqs9ksDa
+Lig9jlpWOG0vAOVsd2ulh4ySmziWNKJdyjFd2XVx811bSCa3a9h6x+1IfqqlF1eHzuuHepJoBfF
jZwrCmmc6iHMWrQIX1ro6UWygQD1nazQHpyROcKyIWPAxFUbMRpl0L60n0DpCNUBQ3HOz9aW4n6T
IvLFmYiqaQ8FTg0v8nJoP7XSSrSWiNuhSImAZnGPLnuDyxiymDecwuBlYdjoSJvwGefwGZicCgJY
rtFDtrnAtCaWOKkyk+vwSzURveKmIZZzSynPR3aYJ4kjk9NmxS3EFMnNmTGmznfErsF0anZQLuIG
jZCcDbw8Gahs9nGMaNmdBTVt7spy0EGmNog30hFXBpQSA5ZBAiFuX2Rd7myFmq4NLhFLVPgEgA/0
oSO0XBhfe4SsoJEBwxm9nQaJfBxk+ICtt7iP4D+MlCFl4BuAqBEbPcAsj9izynDbXlcBMWVW5E2H
CsUCMEppFyIQsQ5KcOKmeSt5OkCqjSW3BY3KNteFr7jW1t66QUTggy4EyduWBsF9PK7rOT54AH+C
Xr2Gdhz0IbJdJHDZu7HJagX1NQrvXvewTqWO7dceiCZaW9RzCUY3zYbGfnb9dF6BGzzvK7mgFaAw
+pOoiyghNEMZRfULxVzxgkRRxKCTQUzKfg49Tv/ILX2cQJdTvW4T53cdpK5VgiLZyLMBNQWMMOti
/C7niJ6v2PH1587YsNwp6GDUWTVGPLxkbQ1GMKQPvj4zhsbP6OaHh6iYcbVqG2CSHMHdaNshDmaV
qazRPO9HZF5Mu7CY4jit1rpAMxJDdFtC4qEjeoU+F8VRMmtBn4yW8lWdhl+f50DCWBSh0aPOcocZ
+j3PXQzWfkBYdW5FFfJD5AQG0LzgwYCqdSD3jWQj+p6+FlC5RQukg6jv6dtaMpAK48bKYYfeuWE3
pCshtCAY1g+Y6jZdmUVeBhRb1LbRjJjF+3SKq4W9IzynhNqxA5UrmCEr89B4JLyIlfYQJDWjvwXb
1dQyzTsMCJDQt1UgdiZwdpCOJmB0AWxDj2CC9QjBdFFewM0LhnPp1mAyfclRRk9vCuEMBdqHfJpa
bA3tBIX50DYMFEXIp0H7n+dq+yrAhnic1eSR+en5WucujYMux/ayStSHNxPk8NH5YNH97WUzLgRS
uWgtz2vfz6A2nDZ3iBzqztwiT1D6s6r3OCuzaFpNjbY/hEcBGi9arz6lrKGfOqHMkmoKqGbnnAvD
rAgc367ruQzdIaorpFN4GZnibDA421IJAP8O7DFpXQK611gcCLrp8IyHJYX6x0OhdwmSXAkSCZLM
m+cGBHcKRLaoKyioYMrPYH9QGpS0Oo1rwFjvVRH44WJuoBcCOJlr1/b7HGSG5VVtHdT3SYEV1p98
XKHvSebR0/6pbmvHoIvZgOFEyckPWh/aOoQz604jBTN3YN4vpb/qgXvmO16W3XoRzWZWxznwVpxF
tKtw47ZyIhEkMiAhuB20AGTOUUTnKtqBz4ZqOhkIYIAmq2LEcrUJsG7H0cCYPlzPPAXjAScG+rrt
gEe3wN5EQY8or6DgC8TLuHA/X60h0ebG9pNFOimD08j0WVOm+eWC2Rq9oiDliYsyqP8Pe2e2HDdy
bdF/8Ts6kAkgE3gFauYoiqNeECIlYZ5nfP1dpe6wRbWvFP1uh8PRbgUFFgrIzHPO3mv32a3bkzq6
8ZpJ6xzvKRHQt7UqjeW+CVtzfOmrzESUYtB+6oPzuBirmIyoUVjKi7a9c0IABp2vHVF9QiHcJhc5
GrFyazttHr6EnlM1W/BJ+p5+vXfFjdPrBtVx+VpjPGxsdIc4oT9RpOQeJtUwWi48IA82ajDXyu4X
zGPj52zsCwIQ+rA+5NWYj5ez4jU+hmY6oVP2lD3dZkhJHCpGWvWHDMFlfLFEll2cQsOdyoPOyrV/
LsyOT2qbSdQ+zbRkPrbFUL6oc3v5QWGcR6jrLq29r1ezpveXOQhwphkdNEuKzM2NhFUxHIU7JcY9
svdqupu8yiFXbyqapD24dsxWMPaowBmANdNdbLLob7+f/f9XBv1LWpQn/38ZdM9O1L2f4X3/iT/L
ICH+oARiBkJr3sKTeZ7T/TnC039Q+3jac02QjNrS1n9qIP7I5qkzBWJNZTpn9NxfRZBl/iGlB+6S
H+WVs5x/NMB7PyvBfszCo5FYQkNnIOh5P43RkcWus7kUKLxrO/ySy77drXbigYAYxo9YDPPN0q7z
rS7N6UIYbbf/4T79l4Hb+9nF+fKUeKxi7nlW4vwNszkobENObNMermKiJsp1eE26EN5KS5f0H17K
tplSKialtvIsUivfF3uFEdpzN2kMOmWa3899itw2H/DJi9z7zaf62021aRFTVwrhmpZr/szItNpy
RliOB9V0OuwEwkCOlXkoxAircqrdyiWRPbmF2C1R7H2lRbVYx19/2p8G/dxZPqXJMycAQ/Dg/QyM
ZEuOJrPNCn8Nx7Q6TBBFusAp88HhMJngzLcGw/zY6SV/cSJbmv7IhvHoDUOzGaeSCUJklcOjYzsR
UrIJQxn4grb+Z+Tt82+pz0+ypQkk1kr/XIFTNOR0iInBLvXaXdVGOp6Q0BW/oZJ/ZzP9p9D/fhmH
C5HgAxLKc36muTZDWnuNiDM/M8qE6aN7FuZZ4womx2ml+aLnKLkpBgLdA+WtxrqXUYKCT0XCfsOT
3cYfGmnGt4keugRPyVgZ2xYgTLbJw9y87zkQDEEUujRWx7qP95kHpqPwNHL0Fj36uO/xgeIKxHRN
nk1a22+//rLfS7a0pJ3ggqhQJGezyNiSdeRHcYcr7WLhVaPNNhA8gMXA3TW8dCAxCgo3rCO3v77e
98nxj/eTC9LN0Y5nckFmvD9dMPLSYXKrtUDQY+7pL2S+tNRmRMYlw+yTG7YfK9fZoyT3vcp+mUx1
Mt2QbkC/L1V5FcE7aug8/uaRZ0n8YeD8/S4QoyGULfFXC/dnvL12DBOn3HI24zvJx1qYZw3y8nXt
Mvdits8nrQYx+6/vBNvA+2sqzYyXS57f87PU4v2dX8e4nCPb42BPGuARfme2K/Nu/EcAaD4ZV9HM
W3h2aaVhc3h/lQHaTJdKspBoSkM6BuS3xS+vfnP//ttnYS+w+WIt1/J+hsAuiEHDsTwnLo15dBRO
rzaVp/N/pG/6/lnY6Vx2NyQoNrve+8/SeCX98xZ2F76nz8xYp0+iae0vv/lavgtP3j2h2lRcRjA/
YsU3v/O+f9A7zcxIKjE6b0i3WfIxNDrZQSU4ir5C9+MwVpvRUxfNuXmIbBsORM5w19lGYowMyCl1
Pl0PeD7ktZNgCvEHE/3/tVU4fXdg8sl0HbVk1Rx7u4/cIJ1bCDNy7hLXRxSdnyvMuckvJAGe1mXE
qLHCj9Us9SkOnTOTcqF9EQAqS4dDZ8EM2ZRtTLdKx6V9s0IdifwVa22xCYc45axH/bhHIgodbeQL
ORMwnDHbtGjHX3tHZOmm7aeSHbxo04gXC4HvTT2iW8YmNedPJBosOugrbXSXObCz9W6wmtV8COF1
yf3Iw7RuJ1hFb95sGNGubakgArNXaXHAA2PhiGImNm7KxZxsv9GyaDY9CE9j047dUuwaRrDRfqHl
9WTWxgjDywyjfleEtXNTNi3+dcxa7nAK13rE5lY6lWDWhdH9ysY9HW8mTHXLxmEG223sUMT3qJcH
0++d2BPAhzzl0rtaQrjrqXSbPXrvUm/CqrUHzKuNwSYuOkdsJ5EPjLVGYR2g3ZjtLsIVYB0ZwnN/
ss5Zj26m8ZaQ0Gd+qpaiyra4mtF115mD/0bMfVxs8LlwB8GNwIhelBN96GmbFH5y1nYvMgF6EnFL
Cf2se7fjyyAeCo/cOr7MS519pXiFXKMh1nnbit/+oR1bHoLctu9Evwjjhr+sjYMsFKrYttlYzHt5
xsNuk4zInkwmi3k1V2kMgWIuTYiRy1zukN2X4VF2LMIn6S79hJDSyvJbY+wItRKZzJKNk1KOc8wY
jGfRehVUqLopGr/O2+LFtcbiNSSUKvc5mSbJFY4TyGypQHcTnDvDsz/qdmGeM5vlV6MG0bVFB5xf
UIhUY8BMKJWAhormizSiAet3m9oHJuo5RI2GaI5gwhF9rNaY6MZKOIyreLgWsQ1tg1CUERm9DsYm
z/E30CPtOU1CKQsw1FmvmFddItLYIegFc2rrd+TaiPyChs/I3Cid0lNoutgK53HAU28WEdr6WcPf
D6LKqKwAWxwbdlLp6PMCrNI+KKIf2m2xGPJVpRgK4HmCs4VgBtEGvlbRXxfNDF2QwUO165lVF1tB
U+QyDZtlvHVyD8IwNJ+SdlcmQ+AmTevOAQINYW306OkQawp51FsDrYt13mYwmiEXw6FXI6JACGXP
e2L3Vn07jJ18UUZT17dht0Thg+gJgj5BOExOq9mMjj/UIwmaxCuTHNtlM/77ZIoZFEcY81/SqaPn
ko3zWNED0mLcAeAoPy1eMn2wAGKc8UWhdvstsjunxy8WOunOBtuhtvVYk2HdVEu2wiCpsdAm9M/y
vWRMVm2SSHSNT+2srYNbDjTWOKbGH41mCetA69LGx+WcZXx4bQWAEDfusBoMkaWY7Hl62NJydy+a
GneNL3PMbAG6rubONugFBi2HeJgktPbWW+kOLoNK2dhfzJSG+x4HbQJgbJXR0+w2owg4YzZfEqvX
V7Kykmpr1Sb79DB76Zbkoc4ICHesLxTckHt+pfAKZIaLoaoqibhvGblamzlvmkOS08bxzbSlGTE6
paKP3dpHw209Rppmbl9ltS7hwoQYkXyFiRHAUY42KDCT2jtJOD3tleK0o30ELq11lGYdfrT1yice
Cyv6AjhQXBv2qptj4VbLFNhu3lFv26TE7rPcW+uN5dRTcztis1BHR9U2mGpn8lQArCHHOKK65nPr
uMuFWQhANnaVaUyEY5w/irlgLlCzmu1XsiZtPy9jC5+YB6QloENWBJEVAk3Tq7hZma5GW5zduHji
lX3PjyT4xniwxQkMcWFdKs8wLspmkvSzHa/+gNtTZru6bGmzRDiZMPJpmTMBx8OS0HVNe+W3szS+
8X50z4st1OeqrmhKTytANNB8MWIgdC69yTGvhgoKWhl79TRHDMjizKBorFXkmYHpFTT+5lo7nzw7
gy8cx6PboS4c4Xk50I3KwIgK43YZcUsGJoI15Exc881mQB/uGrtKxHkmDpuqo29jbqe0nuS2t6zo
OWXzKk92JGMR0O1smOVWyriJwsLD/jcs1cdQJQjKUhAtPDhklN1n/eyCPanDb8XgEZRqNBzeL6m5
6JtZ2UIW7BrX0Td8YLF9dDKreFw44Xm+jHDCbOL5XPwQCmRpv8HOi3SK7uQVUKPu0uDVhgqU6fpW
1WriRBmO8iEPoVTAmCzcl7Vv6g+OkZcPVdbZIsiAhYG7MoFRBE5VmiDsQrUsW9u0LXB+dZrPBzHM
drZfpqU19ucbcs0gsJpOYLEg3sW4ezJM9830hlut5JtQZsN4JzTwWbHqM4KvU7iRfoFtNFQ9gvGw
wvIboJCJsRiFpVkewCgYJewOHl8LiIrGYcGMhtfKw5/m67Fsimt0PlDQUa7NTO6HpMUNlbeLIXZz
bero1sJuOn80UF6BQhFK9/pU8e+AsiwiWiBYwt7mLatZH1EEChI2ZbSrJF3s/hpYw7chtkWxmRsm
OQVm+0Sp4s/y/n/Np39h/f3h9HvWqL/TkF8n0df2ffPp+0/81Xyy/0ADKxzPYpROy/8s/P+z+ST5
A5d/69Fisj3POSeZ/yUfF9YfSLqVBYnEVBQDZ/7zX90n+w9JpwhlLW0raiykT/9kBK9Qm78roCzT
QqPk0C9xqc7/rtXVeSdtiF9+PqZJPe8Xc045qcjK9I5rbi7uda3B83MESLL4auh1328seAvdMUU+
k0EEUaXCw6jae2yUSQfyaIrwGTJKA5ZCRjUcnAi3tXuq2e9T9KBSyrziJ2DsbkSHHstv0OmBGZC6
TQ/YHFMHn29aqSu77CbAMOezho/7dcCfDjJM+JVCaM/CCM/XZ5hZlXg6Be9Ll1fMcEG8WldM1Y1P
q5FAOG2YjzM8dDQH3s6LPmUp3svAKpDHBqUqav6+wg7BSU7kJfmZG+n6AAqG5BZiIos1SEMoG4E1
pR6kODVjFI1TPfV+n8SNtbNGVamtYi+rWOfI+j3YMJ2ePZ3JazuGJL3tQfrdtNCdPsfCdZ4xpLpf
6lASMNUtDu9v3CKkQZ42CPUcSi75FAn69Ljtp7m4Iv8LFMY0AjNj6+XMsRk4qblHOy9Zeq01Vf1m
rVdW60yvXhfoWrvr1sTLelaxDe5jVUG/+uhU8bBeOYDYLj2yrGe+QyOnEkqYKp/yJmy6m64LsbwS
n+v2bCsyo3rCGuxX3QQ2i97KsCMZPIawNM5l+Fhhi7d3E7rcswsHLrcPhTi1MHV1zSsm40r4a+Pq
t5joqDgIlzYCVmr18XXeQiEMinTWW1pkYGU5HjhvXVhV7YaO/dTtFXZ4GdDoZx8t0Y2hZXOj9iJ1
HPz2gvkdbikrbGBZFw4HYnNRI0q6obAYsgp+r73TMZxDhTl0h74yjC/xaIDMZE6bXIiwi++MPum+
IYB56JF/Zn7cIZSB4eticc5TN/k4TAAnuEOouSGwzRZK1ha7rFql9SQBDQg/Q1OyoKxynLvBHlPp
jyl+3wAiwVr7Y85BwA/l1CHBmov5eS6VhQawGco32RsJkgmrBzq7Kmf90IDy43cTggAPaVUMk/Jy
XLPA8sz2K4TU8C2civKGroF4Tcw1zbEnYQpGXYZCxwfKYRq+zjUtrnoWeruUTcjRIm2Kp9AMsXUn
i2dVeELK9bNtOPXNaAEL8BuoLCTBjJXbw2oM8Wq6MKdXHzZaWp3oQVudn5gStk3kdGjIzBDdHCPF
FVF/nkXhWzHRWNyDX5blhQMD+qyvLOqOWXOzgJSLjOnb2MvsFlWAjk4xVegXunZy3WEynAu/G1P3
Gdmr+tBjYHmumC6VMNKETgCPWz2NHGaJNw0DcZArucRti88eYq3Xu9FXvN5m5Dtt45r84bTKoGtc
uk7OmUQThPOcPwDqYapvyXgdHtIqj16G9PzNeHma2EyrzFZtzsFYYCyw7b5oWNcpXqwmfI5BabBG
iai58ty0eCBtxoXPrtPlcUVzGd+MRdcqnkI1ZHftbLc4K0xDZRuSjKMDooFmAnChnH4btWrOt046
oZ4emgpZZ1OnFK1luqqVs52BNdgLC77KbMDi5hveQMe9QbtSIMvv63WHjhOZX1Rl508INKraGICg
mYHnY4IungGIXwkODGBxcTtuKEthyzNLHl8MU1cvhd1IsEaMxlFE4MSYEFAl1gpK2+V8RbHez77S
nbrJu3J67dy+BaBL0e5DBSl7P1sojTcdic53obesYqtmaYccTWMltuhDKIxG8DjtpuZ1o6Virf0U
hPZgAZRUcI62Wtd1fBPGZnxsgfugY5A6uksa/M0Y9Vfim5GpXNnNuQfgLrlRMNxvuuIqXBW0bfTB
aeETiBYNDEF1NPiQctNi53Kg8bYK5gqWp4YHY0giIrj7xtN3qF+RjKDPj9UmpzEDrEjOyUuSmMkQ
QAY23Y3Hi4b+QuGcW0OrOmHnF902i1wnBatZh2dq4wrliC0DR/bSSJT7PYiSiFc0NxrwDmRhIrqU
xSPJI4ytdU/X26fZK5bAnM36USaVZwQcGs8q5MSkuMzLwnkBf4OArLdJjNlEs+5PaxaaEI21tr/M
XoK+iq0+fXE5npoADiYgE9NjiMBatr6KW/Fl6ovyeoCMTKtXrProdFlB2h2mgm/pLPNrZ1bOgzSS
9SUfZPsWG6yEwVJV6ovoBjRkMEnNR7ob0ICtrq2+2QQpAsfS1QUDgPVTIuRw5X03n8ZhZXGqbQhu
3DRNnlDhN5W4W/pVPCknjZC8gv73qENW/YzEZqp8XG7rXZYY67fM6MeT0OD6aV3YgGryFAU3yivv
5jzfXmBhm8Lxx1Y2RHNjtB79Ph7F0RnoN2yJeiNbdOWlwQg7TKPlAwqAdx4ZJnic9qxbzUNYDTv0
IvWwsWHUFdRamXkV50381s1oYdDy1mDcnTxfXDTYq8gpajCbXHd9X+NDiNxpyYg5KAtPsMXDYvmc
eWYf84MrLZwLdNLFfLuuYJ9qX6ppcC8jT4zZpSKTM2VfmcEB3aucjGGweqnNM5BRsB+GjIWF1PGo
gEGxGNjJPrRL44oAihZkfXJVvXKTKau+cqvGzS/KPgYzqddUvGm8p9MXsSxRc1kx0TA2LL2Aa+fc
G5LNArDcOv/ksgY5I4zXCDjDFFhMDTscvcoO+00zJGAh1rk3wyOQqCF+Umtv2Fu6GGV6DyyirBiV
pGZ6gB4dqYT6ypQiKJyFG+P1kDuYjHVj+OnMiLHQRpV0c6qhcjU9Ty8fbRfjRO415Q79zmh+bbKG
X94APWvuF5Ua07oZPcemO+a4he1eImAJl289uq3sumOBwFBgQY25QkhOuQ9JKfWOsZeJ1WFEAJhz
2qxmeQ6kmOpBX0RZakWBvcJyvJQI76PXqjVaZqL9bPI1pU7RB4kd8ovKeAinwxwOtjX78Css+8sA
zyQ/ReASstvzAGUNWk7Txr7sEKacwnoZm8AE16gPeWM0ikHNmuUBjykNLWtF3fMInJ0oCGQMnIR5
kJ35wQUsjcvAcSaw2qlsYK14kxDPM/wwuS/cIfxmDq6l9mWW4hDIowzwWhGaZurLlYd504/F0O9o
u+j+UOZtthy555SBi4kRMVBt2vQ3KQtPfhGncqANmE1XLjqRT5q2r94JQv+SnQA/I/eWO3rLdkJ1
KOknCLThlaMih+BfnZDswMJ8XbsAoeH0oPMgBsGJokuDD5YH2rBQzrictGe/rXXzypqQDDtnhBrC
qmImELqsaXRvej3wmgs3t6qtzaGj2UNPReCoQ9kMW3xp5rfGMjMO8B6QG8yENCy2apCN9FFXEBWM
i23OOXyMNL44Gdgo4pyZ9w3JByZ6mmLhg+0luMZ4VZv7yuYwvRsW3TtBO4EgCIpQoIetdZLe1e0S
fyulgoSejyS/+GyRy0Vfo8/yO07U/aYqtR35ANJo0HeNmjy/hbXvnkQccYtbbcZPhqjxKgwqysyg
xyJU0CHCtOGD2WesaA0omI50xhOasfMyVBf2lDepvxCeUMFVMtLy4E0VvNaM7dv2xwFF0xU6PxUT
Suk28iKj65tz81oj3o6DHvEcVGIyNhguB8FcAXTxlmhWmHwZf1mOzotgBraDNutoZi8l00tm0Brd
VDyh7uq86W00ViRZaxdXX6MaWee2CcsmfSX1xl4wX0QGtcXSJTWKGSW6aqXlqEc6OFbUqxbrzNgP
MwhNR9d0L6k6PCffaIeeFfTA2TLC7bJYvQyKphu9B8UmGu5oxSbmHYiD0PngtLaVI+rRxmzqoOXs
b9+TNZCiYokYQ/frn4O8/7UP/iVNBn3/v3blbvpcfvn8o4L/+w/82T1Aa4K73LQ9zOecTRCL/Lt7
4P7hoj5yzwYthoU/6vcNZP9nQf9Z88JPOPzTv9sHhsTPzt/muRJiKFst/vh/IuH/Hoj+nzmfgwVV
2Y7Le0Yngo60PA81f5jzVVSaGML1xz6LHYoGLweyA7v92NRT+yhlzx7kqfw6Vm71oVwX92oSzvwK
OIsZYMq+puMi28AG7a4Bsc0vcg6njwsNu3unsurdwFtxZCtPOX6Le0NgAROQzIM57qIPYT6sF2gt
UTMvBhWfNULqV5zFtoQr9EechQhBWYEugfi5p4LEJcZaOTlEyGjbwdzUvAugUfvxOYPlY9N/jmu9
SUraqKSwwACK7JWxQK6s7oZEH/cibRwO/yGOlpMaJuQlbYOUksZrvbq7gnEotP+cYHB6CWRPLAQf
HRBEUGIyy68W3+nt+gM2AxC9vTkMj52i6vMbe7E/FFOm9/wq3VUBtY9XORS3dn0eG9pi2lSLUx8V
cBjHz8pesJiaADZLQGN9LU4se+U+tJJrWELmRWoLQgzqmayUZ88abvuEdSyFIK6ahkX7E42R6QPH
jROL/isb0aWFvScsLnC00mboH3RhBk5GZgZeQd80249mHH6B/zWemnZ6riH2HpmcyJvWZrPRGW5H
q9MbYM+v0pzdy65vTtyqGze2P85eU2/tcdhRFSF9D+PoNcWzsYlr9w215zmbR8+fmQp9UYo5Us2B
7GV2uheyY44ol09FG1GdR2F+NwlUv04zV19KU31UZfuNdunD2eAbOuZhGcU2a9tdF9KQKnG37hrZ
2ZshsTCl2gl/NZla7S6t3fpAeIHctoZ9p+rivi1Ec5nK6TMTWmSTSXhogCz19TBsppbxzch4XF5Y
Awj5uUruu3TC3WURg0kFOJlyi3XC/IYen3Qb8IdKs0UZ8RxLn1wNKLlZtXeMYgMb7NhYffpIGu1y
mrVC3Y/wfHwe81wNX4wEu0ikN1H5wihpcIJ+ZOTTQe3yq8VF9tPAkQ/OkRDxhkYLYnkHCprrO2zm
NHDCZTiVnkGpN1vUVpdES3WfKQDL226M1Na1hujo4BzFuVALDr79TDcvSUvU913xaERN48sRT2Bc
9ORtDNd4Bfl/2rvVKZXwtHQH9uMneojb1iruLMCKRSQ/puQANDn+tl7WH4YoT3bO3DFFBMl0MVi0
THI7eTGXdKck4lSEzIWPouXEqBKlcz1clhg5D/WQXOIrBsSIZpnoaJcEMQzm3ThxwC/NXczJ8brI
WvO0WplLLz+qNha3n73NIFNVr/wPcyEO8bXeF7K7aURGz2UGSFya4Ca7Ir80ekZsRQmtuTMgmmqD
ZHpm8NQhVUTea+Iez1rke6Ng2IxQKgxoOw2+pQhk8oC5xj607C95Ej0VSQvF81u/ZOKeoBR0q40y
Hku0pkfQRgfgck81VIMd9k6WJ0scsoJenXIJlpi5H6hRnW2XQukfVQubtMN62NE8C1aQfRxk3EEF
q2Uf7DnExlFOYm91tn4VmEN3QwxPvq1X+bLM3l0EhTSEUEihmx5Qv7xGRfahitEGKBMfDvkmcdV/
7MbFC5YiG30YqnRL8HXgGooCdCxvDDTXTVcw769D5y0es+OCCyCP48eoZia0DNlrVnaHtEVw3zJk
oXOFxtxOqLdoTEnnhrn9dSmcO8NAMG0aEOWkPRxm13w2W15H06sOCUkSleQ7SCYIuyMc0rLND+D3
netU5/UtH6cN5mpNrguHfN9UpOHBsIcJEoR1AicXUeNPBx0JfbDj5NFU66bqpXzxEjnxjes4vO/L
FTp1IeJdkRDOQOQBtUofRsyD8qe0sff4Va2NpV7wwBW0d1y7PNQyscIti639FLN/3loYxh/qaWBV
d6NXkUjeXTvmxi0KO3ra+ODpxr2dRA5ZqSNatLGByC0gkEuI0MfaI5/LmmPjwjJHc/hMhHNxYYuh
f61mhRh9lo7zVkqD0EId2hPn5eRsYSNUoEEn3ug9wQbjNVF1mcsQthIPQ6abYLZJRtkXpnOdo/O6
LkbUKYivQ+t2bkkCwgUDEC5bvB0i9fY4tU56QR0wYKS2OLVXXpdfI46LwaWqIjCyKefFZGKaGkAa
id6AiIeo5rAiYd7Prq2faiIIYbxcU0geWkT1dXGogM0fgAiWB3KpGe+OLIGqi8bjWE0HK1fE8VTN
BSgGk25GjsWrm2kQ49QwDm4/pTsad+FO81k6b1wv2qIRt4zVA2IeuAV8hnFWj/08IU/H13W3do7p
h93ncU2TXTjW+sEYlnA366Lb9CYThyrqQIUTCL8N3UY9RmZWfTasfL2PXJ1s53AsrixYe4/0eePj
kpUM8qwkOp0j8U6Z9KAeMEv7YCRu/ZIs1PHw43Eob/rFDY+ZXUg27F7d9a1RXhb0bB57hgqvsVDr
R3QS4cZUuIZKOzR3LijnW+TE+UaV51Kb0Ni374e//52D/yVtZHP//zn4IWs/J+XXdwfh80/8eRC2
z6Jr7TItM1E+gNHkSPvXGE3+ISyN3pdankEWvfp/j9Ec+Qd/ghjx3FwxbTgw/z4H2/YflqswFJwB
MUgo+fv+yTH4/RDNdCSSR8lxGxUiAI/vh+QfDsFFPCCOGljXU562U6RT+0ST/p+lKiOfPV8FFxMf
Eaus+FkfqBNQHdR708YIk4UwRA65h7kvltcfbvt/kYS/5wadL8PcEeme8iTqdgaN70/0vVPUlqVQ
nCldDbAQzYrVPzIOHlzhE0O+7sEoSWKoyDD+HfrwZ9H092tTTFBHmK5p/k1CWk51hX6iZEwf44D/
BBEErbTfNy4nJmibZntZLKXkqC6dfN5A5op4V1vxUqKKC9nYzwgGGAE5S42hZbRFzFChBB5MwYH5
17fpXNj8p/A53yZEAog0uYg8T3fPyvofvnPbHcdMDSgKwMr3d52bQHYC4trM219f5ydVLddhoIcH
weEbxyhwfvB/vE7aSXeawPAg2stoW8eWnJ0b2ZPXQyNxUu0AC4+F8zn2ogRBya8v/rcPSeIHlSLo
Kv4reSDeX3zo+1Q0VupudGeozQrnCOYPFoVfX+V8q97dSmbdQrp87YJ30vN+ugqZjWnI0FNsmOh2
L6NyEas5Vv3oJOvzr6/0k1D7vHDATbItW549YWf/+rub6eChK5jRiw0GXlj7pQoZEBOYunHn2bjI
UWgt//wOejzLNEK1kJjcz1/vD48JkGl7oHllbZzFdg+xGifCmSrjN1nxf3tIWBBpA2iH3hviuZ/5
pQ5A4hYaEscd1FN3KX2uHd5M9nxGPiiqmkfqz/w3IvTfXfOnB7NISirXlWsiCw19RpXrRmTNW10o
9dS7GTE4kda/MRL8/ZosSXxWD6kCBcPPuncdofTtgA9xTSM8jena3wprnU8ZWacM+dMJAcCYJ1P4
m5fw78+NwrVCj8MVPKAA1d5/i4BMDJcerdw06IrvRqeNP+cryjCWXxKCR1Vkv4kr/9srwQrIf7Dn
0K6R0pHvL1hlbtjljeNsBHPpG+HVmFEHs0jVBhK9cfz1W4Ea5axg/+EVlHiO2cDwNdkmjiYkoO+v
J8AiIeHMyJlVYT7ucaOm5QnEbb8+paSYxPuIDxnuyKiWJRrgXOUIIBemhTk0v4MjwIZ8nvPZ5CAX
ZdkIPb+Gun1aWhy2u7rlrBtUBICgJZ3rkqYBbt6zI5ZxF1kiVTnuWdbIgVx0N1uHYdAVCr024aiP
jpGJeQGcpL5pu2K1L5aRnKETg0jLesKWrZFDg0LrVuuIktITW6vgMOw3ZbTKQxp7c/9qJw3d6MVd
pupyqlSjDhzWPXFKVWi8ibaYTGIcjfoZaaN2jgpxYn/moWswCONAiFzYV8DnI4J2xWYZM572sSX1
DOXjAnyrqMldsHI8mUCOPIR4iPsRdkeGk95OjTeNePqlO95yEiclo5G6fq6BKBi7dE2deoeihMrX
xgOMjxzoE8lrrRnfuKaNlFpFZvcYQpPUgSsQosekf9RL9MbqaM/2tpaRXJBXhF3DrUWzl6HPaHFQ
PmD/hsJeV4S4UKrQtfarPpRyixFORsEKTfNxmYsy2nt5JgXtjbwmVkfqvL04YwIOch4GY4svnE4D
dWn4wav7CSTZIrxPoat7pAUkKjfqwpymlkhBG3Gf+Ag+TogPNmSgbl8sC3z7tbF74DLGCsppa3hZ
z7Rm9Va5i+dxNC6B0MExMyjN5b2uCoJOqjVCfMA2EVEL9r0ythbmS3JdZK+yW6a15Xoc4akXgTBz
/jlsFZmewxTpmeClUjylqeEyj58yh7AovvfYt1bc1pdhmnj3wPBQpkQp6Tt+Xo/NI1YZrFdklJBx
xFHfzq4pq+tlB1AwBArHBuh7BKzkVJ+1+ti2YYxp38qa6oJ1ncNGUQPYwz7QncNs29L53JYdB6aG
khOHRW3V7nPT9/bXsCT1JyiWdRQwpnNkqLKAmcAwa24ex94y7qVs5mxnWQYyPoaAAklFNgrDHyNG
U8zGM8hu58fmG08+wgxV1aPBKDcMH7NhbBBmK5wEDCwpqFAESV6LJIySU7U6Ew2Jsa8/lIOIyi2h
D2GzMXiJLF4rVAd7AmWipyovQUPNgDpwnnWS7BpqsObVikbhXaMKwThVgC5CYwPBA23RQHPMX+Eo
TcEEDemLZww0WaDJkVG0DiBVA67Tv/0fe+exJDmTZtdXoXHvYxAOtWQAoVJFykqxgZXIhHIADofG
0/OEzWw4Zlxwz81v3X9XV4oA3D9x77le7WxWHAaKy6iXMy/DKMzaJvV8TW3isyOZtciJxziQWSD0
YXVDYhnBI23jRVNYzQyI2XjsiWMI9Gst5ix75hKkTxz9iYxK7rfuYWU8ybqqGOrPq+nuQ0wdaaK2
7cnjWAD25ANH8ng2lqInjxiWhW/wIlkG1tr6HGawvHujBfmzIMair8pZw+zQ5XAyWdeEKPq/6Ktr
1kS9hcx7N9nNxt9TW1VPBjwjlC4/dpNkfoZH07zbsjb9oxuMpr8tlD2+gKjz8rPVmqv2dxzSHPWu
BaEG1MqqnOzsYh9e2CzhNbnTiirvYJy1dx67rAj6Z8gBjuxi5BliOjEzcAsoA3D+/pVVZS+vomOW
d+LdbNSeQZ0Mv7MrB+BAdsZYxs6I/mI3Mh3PYzHP11jNsKQQGKpxfHBqJNCHqZtnROT5Nh0zWbhf
AZNxHmV63+ysS1k9WYJLN9nmbXty18n9WMLBzfdROak9O+epSMAlDp8QPSqWcvX8bbPV/clhCXpH
wq9LAoeqzTzOLK1/p50TfkV+ELwGITKqOC2Y/O0IPeq/ozCdHy05TjYJN575Rl2IzBzAB+oKzfC0
O2zEvJuzIjr+iGrXGhL2oDYxU6oNADIOoXX0NvhpJ3J+m4e8HbeEVb87xUNZEz0/OYWDtni45qjO
EuPDLrPItL4hIZG9bxB27SsSCPhx9bTijcKA4WPcq8huGZuy/Qw8RhO7unTH/FTTgODRdDxGp6Ht
ir89sA4vnlVQv0dra16RroNoaEjoLpPeuM73UpVec3C61h1uytWZTiHKHohqWctbnsIIJLcZFz6b
+8H/PVehYLyUL+NHbyv4BTXifiLFynV5GKXenhTwXROPeRbwQ0CjEfBwXGvb1xax5Du7UU4bt3zT
37Xyyt9uVa4MfKO+7JOO/UafKIJF5xgCgrGOygKcdGhFGT65turMKyyhKIvt0Z1+XzdPfxX1CYXV
MPsWqIAZyLcNta04ruwI7ueAkX88EBFGakHjkpNS9hmfYs2lUzZr/rF6/PzwykpCwrl9LXBgi+mI
z66MO2PYbKpHzJ6dSYaeWcxpqgWHcRqhXDrBllvLZCBI4Y9p0lnH0PgjO5lyTBr7anWbr8EJiFFc
F4WkppPcHa/WOpEjRyCpum/m0bb3eRNq8L74H04BMMTvXBEbyYog6LPYhSHz1ycqnFytsRTRsec3
+oMq34gkXVcehcVv5K+sg/W49/whg+Oo4NRy6a6XNAS6eOyCaPN30brmzKRrX707S1n0h4Yt91Vo
TkwQo76mQEM6UCqTnghN6mB7M9JxYcNZ3AVRWzDUu6YT48Cwf+ONUsTTkp0B6aO6xuk6mwh/K9Wk
H601hM6umluyWXFSu2+g+sTKJ2vjxNqGkYmYaHyVeJYjeYCNM62o5hacKr7pl6/QUSnmsqgwz1kZ
bKTJWa4e45DN9Xxs5rC3Yq11sCSeR0rgvgqldRAkHRDxievgxu/det0borhR+1Dq4BK30ueQS7lJ
kM8aLA/h7PcH01Q5DBKqrmE/bMiqsC4g7dwVoQncAyGC1nCexBDUMfYU+anCCR8JWrwU+W6G+HSP
MS0CyLNNPRe3Jo90h5S2Py3VYF4haJbWOcVDzUKk59RMomLT1sOcdY1ICqwlsVvB2HgOqEdFMqeV
vuarmHVK2DXovWvYhx425U1/ynCCxoqai2Bt4Zc+2Fc25CVHki+aWOaEuDAFHifKKVNlDyWL2PmE
PKhUSe9J191tUtvnooF+c/3CeRGjBls+VY6ziUzcOp8gxQTDM2nTzXAjgaBx88wy/6VJur6eeYjN
CJPM3UuniZ85WrOf+SdC3Mph75bwNnaF3RfvM+bx38aZy3DfkKcXJHIqgp+0LoHQ9m6aI4MWMxQp
zsYXX43RjUUYdZkspCz/mlBo/BqczEXbkac8z/lW2zihGbbG2BjhkGWA/nQsx9X8msmG426Hw/pn
ATvzgu5qeuuZ0ofU4Vqfgnbghza68FhfeSECg2DGhZysANCB/0iEFgt5uE/NMuH46FwNC7hjvfbe
ww1zdh7mtptW+BsbCmQpSIeY8v4S+KNY265ZaPao0KJ5z53Ed8SFQ03qMdYgl6p3rltEw0SKNy2y
2yRoEGXtMhkGt05NY7RDkejeb5XAXsVcywRY6WwCJid0sUT9Ur6lBHZa2HZCb9IRqa/rNO3t1Pdf
muBq/dDY5u49KIsfOPu6cu8uNeUhIgwKOQSx0kIX1M3nYMib93RNoQjVLeNyPk70LlMZssp2wGc+
oSpcv/KtMU1CSGv9Mkyl9eI4a/PG5hDJkjsP6fdULN0AHmUdH2Ey4eDuCF8U141D+BCmQw9aB4fj
r2jrcKdlSGAjIhhhPE45+j9UTtdegw92gt5W9AB4CDun8M2uDBjgSCGn1oCAUIcFi2nHa8HcaF+4
eFaBAr2zYSFUbvQMthO04/zyQRM0Z6IreXVIKRqeNk5IwyMxteUhior0ZQUx9JuBGouOdZVOty/s
Uf/Y/OsiJsWw+yN9Z5rQKLrmMpOgQ7p3ENVXqOs2l/zeI/1iO7U+EMQooZeNYJT3xdK7JsmzwSri
gkXJZ5Z5ettFTefdi5mzPZn6uX0px0xwOGMTpb9AUszeO+WGv0ldZ0aQyVH0BpMu/0NsvV5Ois35
Be20ym85ImsYqURZHod5CV9YCOFivUa1fA3G9/iP2eweIVrh36IWSH+FPAjVWTotN7g1zSRKpqVN
5T96wR3jBEaQJhyKN5t3R/BIuASL2aKMxrjcGg52lrNgsAPdISNmFxFpCi8pf67eQrTXtslukBdS
q+TatEPc8M9s7/Y64hUBXNvukOKl436KWJztrU1FZGXVNQZHVVuk/M0C8tQeDXt3tYoCmGUTUzto
RwtoePstsIKjVJy6cduTu4k7HXzdkfw14j4ax3ZfbdlyPHtz6H3WTgB43Sax6oLCQOLlmgYYCQys
WQo71AK33aRRzJVYo9ktz3afPo1aURDOCB4+CVhvXgHYpYqztUSOamy/e2AgiJCLaoLqo0NuSZFr
E4yYMMpdyMwZK3wGeGu7R5yF5cDSKmLtw7p5XPdTOQ+ErrMVJivODwkP29pfaOg2TMtc/ejnldDf
eVDhoJOR2n4DW6UBYwvD4Y0g19t2Bh66INHMKX9ISsqfaa3GnCVSVn11HilT2kH8fljygkvIKCO8
IzbxkhBnyBrprvXIxtvNg+X/+KW1tpdmdeXKSHBbYavKUV2tzvUSJKWzOij0uaK+ISNNeZwTsXi0
sdDmN2mTWfueGRFrbzoI9LJyLb8LMTNMrBuZIdm2HTbcQSYrP4aoh0LEmVd0KYNsP0YyPu6y3gpE
jG6DljJH9/PbsWtxN5ll+Jwyq0Djbzg4dq1bDs8dkcxyF2orLylr7dJKKo+AVkTUWdscfJRxfygE
xiYuAnSO+M18vg/W3Sz/LcOTv7si5h8CVKsvwmvE2xio7neaqo07nK3Z61hf+5USfNgcC5P6Lwvl
Uk4WW9Gl93WjIvcYTRF/D2UAc4mVtuMfeov8Q3uWfksDB4ohMhuWiVnloNEf+s3W1w6pdw8O5vLh
TBtKIWkcU/FzVNQXR428+bXig67jsva8EzJR2d1MMiJU1hqy4dZsGeU7UWS3rB08vXdWYtlOnJ0b
xvTAssgWd7T7PPtVZ++LgV3tDrBN91xhqMFTId3tKkGsS0rmbcu2JBgl0OOVcB/nJKrKPDXpBiWO
tgwpbIqBcdmLsC30rhaTlx1Hr9cXKQQL6GFwCC7XvJQJJ7Cf7cJxZICkmZLcjfXaimMaBHQfo8wR
XWyy8WgcDCLgU0qGVfi7YZNF9MJW46hY5la+T6ZtCdeLiEWNZ9vK7d3seuVlGUOSBBhTbWrfRcOS
k7lZR+cCtZWfmGadxiQgzvkXwX4MY+Qw2b9HKlHBin/FVDVqns2bhm4sO034DHtkHoKAx4UHLxbY
Qnw81vWgiblaDX/CowcN2T98kMTJttsrCKs+eybge2hckf8GMM+XaXDNR7eGaExxMu2CrKONfB4s
VD58hXnVKBzzJve9k5tu/GrHFdwELDTSbQ9Opfv7wrLz+jyTUIj+Yay5zYZy0BFsSTRcGDm6eTuQ
2NJGewTqITS1yAU/ycc3HUrZEUrl9zwr+6t9U39YjKPKQ93kQYNAZiHWd4Fd6ccuq0SocJ3dH23g
3z7ap5LtDLx45wpvnZc33mDSKNyeqQitoleeDM2Sf2hAzUQ742lrjgF9Lt+V3boftBXrylExbH/l
4Hs3ju0vHHV95n94cg3eTYngPqtlBI9a5lfq0DJ738yHMR8PMitMwqwlAI03O+O/OVggAlKSd59R
49uXEFE6CQVFFr5xP7VXNQvP6XGapvaJLYYV3IdG6jfk05gTequLHlXQVB9MLtIqCUQ+UDJ3fT8m
vd3nHXyI6w0vlpDMcBdIqUAmcpXohvQRfzeCHsDe5Swqe10WPmYZpGWJM1iZPkxhJv+4pZW+IEYB
k1AHqeXBZOtbdShTe/0Cs2mp2B4U86RrjOB8qrCBF489ZHidGLh1yHOCPnBOxMyT4e1zzJL05RJX
niCZL9lg8f4+OpvDGzFWvv5p2n6cTq6PNHyHdlsV8dTmRR6X1jbVbzhk2jcsGJa9K7ZhedVmQJox
Ak9pksGj3TxN2GA7XiLPC5JlIYaxXXqOczkTGR53EzsEJnsatq/vdQ61DvPNu1Eqobifcywzs0em
HM6bnISJMViinW38egTkkFa/c5U6jA14CdeDKDxQDIv2w3erJtYjFs718h7bbOILtyW8XAzg/mXd
wlCelNQRbQMGyPdIML6JMUk7LVy/ayB0X2D4YJuAhIPw71DtSoMaGsePKtG95QWlZF+GeWIvdlmi
oNmq8MTRPH2EdeNnB2v10AovFsMlLOVeau/U0mCgAXWq39uubb9RKdgvqNWHFEF2PvNhMqCKR6fv
3jgxpwdnCjw0JLSUDgDEyvlxVV/9ca7A/R2JuwKUSE2Ds5eo6j5SL1vKeIRRSoYvyZ73HqYrfG5V
1PmoaJZNgmLwYEoOrCVXvi+Zpji6KbpiyOAiO5F0rpHTCIzkrtt0jxE+HxPT/KdPyDTIfs3tpXyM
lpKdbhQ1zilzqyk6SHuqH0SFwQGppp1Gu1Wm4RsOkZW3uHe7MO79a59pDcoJDy0M4XzPcH6jcglG
OLj0T+ldbmEKjFG/D/1NWev2I2WQ2u3T1Ml/rChzFA4kkedXAIN+lWxV+dBKT3yRKZYSf8IvoT1o
hnvZHiGYfY2Yj5pHSrzw7xy58BNIDKvfLV+sgOMnu3orptbAs3DASCOHmeBuDIUI3qYFrwR3fy2X
gyIH5S/rZEJa2aGUzW+E8KjYVB+knwGzP2hYheV2fyYtt3Q/dAFDZM7IKHtsJw93ZjuL+RsH3/DP
7hBj7bhjzHiDE4V+oBeziA4AIOyLBHmFX8aee2vvjQQkJ10HazF2mEzcG04IzIzduJ4CObrDneRm
fkfdS3SApFA5u/OIRcvTRv5VbgZstyPPIqJLDpv30irgSKX4gi+lr71nYmedv9bI5xvbSyD+5H1L
NyQJbw6PMB2wmHl2oH86lEiCK3IV94CgaK5wFTonFtZK3zidH95m6wirqtbENFN71/o7ggLGyTSK
+o706yAF1EEGPU36Vv3JYKAsvEn4+XfkZ7OsabsCfoQbQQbYIVHngF29NQDQOAzokenNQoq/0G6H
UwvY9kb4qvtXelZecIKyF+C8nAu5r/E72AeJc7+JG8bhKCMN6fG3KzMyJ5nwV3zaYcdjQlc2tzFc
Cd7fIO2Hi/Sc9QvuZEQ751Ll7ihCiw03vui7o2ARKxjqrOY11478dpqtINlA98uD6lwbFH/qzoYr
4Gq7IrPUfnZznAq7VELOSsSaT4w1Mh6L2OXImPYTq0r4pzTT5ZkNmneZXSSjtKMu+uZsZnq4903I
FMBlLIN8tK41hiuHG5NvJcciaUGSfp2hXl/Bogzldz7Von+rCSDwEiKQM/s89KH3gOPBerSvTzXF
FVdt0iE3nqg6yKNhV1RfTdNKe3fzooAnEdixiYsrCMjdox9JG5LsV95lZVrH2tsi5H11jUjDY56z
gjxEY5pyMDVLNe91rxh7A6LJ2VOFLREuacnc4s7nZaWAdLgY7ytmnyIBelxsSe1PzWdN9oeINS6i
Aj2la56oRES7p9Ck7grWSb2pjo5gTxhMem2aYa9faTNTewS1G6jH2emKec8ExGd4m682htgli5yd
7hDI7BUy0jrZoAKVMVf2Bks9mP1vUh4w9ei0KuxY1CyxdkjUgU2nsFh+ogjr43EI+B+gZJjgjOOZ
Znyi/by3W8SF2ETtgGOLaD48Ls7kqmPDdsNgnkqnWzolfzwPuSMujEdqhmY5YdKxsdy0jaOuyL+B
PCGJw2KtSWIxtM6HPicWNLaI1rFjuy0B9CIPXNHFdbUg1X7gNh43DoWDDiwyXGDaP1hg7/9MRSg2
oNRWE8SyrHDBm3SpWOdu1ECxrUq/BQevaJEw1rXFIUq1WDnc1vTZU2lkjlGXV9fjm/E5OHmX3tSi
gT1RBi/BgU6YQc0UOlLcUP8G9rHBC5m/Wsysh7+FRR120O6a83hj/xKMcPiq1aXVjW+OVPlsDFsG
m/XtnFssNpHiwLJp4AbInV7pxw4uDcTt2mn5zmU5OCdXd1y0TeHDyGZRr8qTC1vyAvOSRYdt94t5
zisqXaybfN67LAumD7b9DIo3Nly48B0VYo1yy6rIE8X1LA+FVwfhfmtH90Cdv9gxMBuUgroRwzOC
pOKrB9fO5FUxkcVQ3c93DPEpU0cvql8wqRJ5g204uycoXutrHZuLQ8/gH7kqEY8oxbsmGqGxdzTn
LglYVbLQuw1xX0Yq5SxyIKLYapqWk5vXOHsXd6s/bQ55WosrZ4IJ/uR/Gj2NiuVAYSGqdFpGD1ZZ
D+bMV1afETrp26nrGTfoyip/2E5UH0uBZG6nNzX+jbxRm3+0L+isDiQ2e/KTdBlYU5StbHW+Qoau
9U+lOJ7erxnvWeKrhTjkqGzNesP0qx33xh9ZDaYB1D16GLQCu2AhLouFOHtCzAFFOP10dY4btuvR
VzKgBSbwyrIhH+ilZvN7lgGnh8iDLoOMk/ryiHvbYtg34dqLuyjdvBgDiDxlYsxsZsVREe4tgyyJ
hDEtXxqCsZhpbWI8LxFZJTsPXtSvjVOz25fs3/WtGnzO9WizO9iRXA/by1rY7nKUecjlW3akdiUi
BHbBVN7X+U1r2DImA8VPznTWz1ViBH/oUKnRRfM7e9FjSJFXoybvbfyqfl6m3om5y9RlsZNRWv2O
kI1vv3Rmoxpv/VwDSaaZv8InA0fTtqdhfSkIu0YWH/BqXAfRCnVuZFJmqtNWM+vCsOw6vLYjidO5
63OpeA0pQQe7mMc8ZpThzzfzDCO6meoqOqQA8a/JCADxuER8mgWIaj3uY5S6rcP2bxvP/KNhUxyq
JTDoxxmG8ItbbZd6BVTF9ZCetu0mxKKHQdzOBjqZlnU4nC/WATut/f7fwCX1IkDS0wsK9oGxnS9a
4kuVQNHTmSg/MXQjE8QmXerEZpprGNVaiPbdHgjbrqoY1cd1S+bSrdeYcL4VHurweI4GvR3tsSij
G5v19f22Dg4MskDZB2xvaOpJLOyiI7nmwBpkN2YOx6Mi225gqHQjR4NlE9Gez18uq3Z701lVoI9v
fTdPRhT6hrEyz+Vy7irl/22DNvoLZmPedjNqBCyDUyBAjtAzYCIcUCXAddZWUL95TPHzx6xalP4J
yTY6Vv1c1g9YA+r6PDERxea4MPXfD4jSL4yWerz/mGwyJoTM48CbM5dvfq20rS1j8K0PzgohtvWU
UsJ6Z2VPgyQMb7P8Q0HuXL1fUJfnMUYQdraAgC3nzs5cSviNuZZ1dNkZ5pcFb3W0z2XQ6Q+IFGXz
SKBJJ2JS6Jaa/LeJKZ9b+N1/Kr7+vzb5fzoWiq7/uzb55Rrd+j/+148p/v43px7/t/9y6oVk7SBr
QDdrAdKRDoqt/xQo2/5/oMjzQYc6dnhFCf0X5Ec4KJedwKGBRWQJXTRCfflflB8h/f9A1BMBzUW8
7DrXv+7/QZ+MNvj/FHh51J5hGGIVdJAOO/Cm/5uCDRuUx/oDf0Ph20R/Ztbcca/SeTA7Qs7z6SzS
ZyqKtDe4I2hwqyg3uyXIdykIEP1ATqMv7+iOuzox2ixtDAd3FYB0VL49SBBC4dNM7ZtFLCbYlT5X
UprpriktBQ/E0pE5ERNdHitPZtmNM2vmCOyqxzxKChDt0wtvgMNKam0aumTEUBv2u6Fb+9/Kthmc
MAt3MjtMcFxnCFl69LBeZFb/y+or5kcxs3MnO1YlITPebuvIZLzAZl4QNW0I96f9bOpqeJsD7Qe4
tWS0oGNBvnZhk6N4pxtUdS+WI7zqGcqJrv9gnA+evIxooSdv9GV447ekBCYuAT1N4sCNmw71pLv2
pCYzha94l1uPymwKyaqN4DerP3U2YNAZwmjeJCMWxsjn0i+m6H5qBxJ3XPoJkEQuT0y5JcgIkf5i
+N/m7IEmYwwL9kBru356QyS2m5mlkf4mwiDq1G6YWmDoKm+rLom4KwgMx5NChbbz1qZ3TlWOEepJ
23lpvrDYFf0DS80QsZCvZ3FG3V2GP+HYDyPos3brv9eKJDMWKm5VsKLp2X9ceaxWaKssUf7Q0Hnk
ZinICx0ATm6nMuMj+SGSxSfDpdlIQgN5dh1ugPi/+vAHG1HUpZnpOPx4dUsf885AwguC25BvtuAX
Uah0vP55o/qLYtnkPkwREWcfYmRS6FKXFuNCEqTC2fwlF9YQHxuKiO4XJ3bbPgZds5+hERy3vngF
pCtvq9mtcC/h+swAbe+GKviQq6//2W1FWIWYpg9cUMR5ZEyQrg/uE7EebSyJj0nyFmHMrsZQbdig
ZZzYRE6ox5KgPfcdxFo6foLxU/Ot56Cv8sgAYdrb09KVTH61HNFGoxH0aEghNb2qBekF7KayPSAj
3J5SMegDH6oAwsLtY+0C4fEYu1Gudr1X8e0sNlCEOCpK/7MjDrU8R15hrlxH1iTWQ7Xgf3uks0/p
1jI6HpNYflH41S7TQ4pH3aX1bf760k6Z+HhL5TkPwBXa7aIcrGzv6PfGT2Ch9IESp2HcDgA5jy1I
hwMvV/rJH3WOpR5ZEg9s9+BCE97Z3aOkNDCjbWAmMSbQaXgW1DCsYOGYOKqkLqh4ZwmHkOKjmNZ+
+rPCA5z/kaAShWeLbt87CSC+xT3UXWKOjIVl50B8X5He+DPT2H2OM/4KPXWJB0fYqenNN9HXz9Kl
HYmHtUuZsJiucuNt7Us2kj1cQovgmAXbKRUPUzXRfoopB2FbkvtJIM/IqUGIFK8LHo0CdVrE73NH
QwzvKqoYpAXN5l0jrAKUjS3+vTgKrpPmLGwZu0Wj6uC2iPKuWsGP7fASVu5tug31xuKf1nSXpcAN
aN6y0Nk7c1t/AHWY+91qoupWoBJ5BGvLhNotS39kfiKpiIlvbz5Gp96+01b6t2hn4A6PxfyvRRG6
z9DvP5N/8bGl3vqcXoUF54IfGsBUnorD7PTVsa5YmKYMRK8+PI5OvhGBJDOw2nPQFfZxa6d5X/gF
31kt+v5ziQDBEEMpir9ZOot3Iiazy8DfmVR+X+zV6q7PXhOqo7Z899il43pHY1W/ZqSEPfVN5To3
adD/+JZPKZ+i8T50YtOfeovatzKYQzA3g33NrbIVmb8w7HZiJcnSbEUw07UM9ivMlQ17ajNlP9bg
Bh+BgsMcL6ME2rFCdTBDXaqb0Tck1xAl/EvilNuOG+wZtoKKlEOndao7iBlBjsoq7S55JIK9P+Pu
3SMdIA+q6d3lezTTG9tchH/BPDUfGEa7V15+eDm2FCkUWhBL55GB7L9QTUgYexBMoUdkk9s46z0E
u/RrzgF53ql2mIE2gDEFlzqXl6Argyd+zcvZr6Pqq9ejjbiwxd82kYmW7dj20bFnpGwWTDxdJ246
29Yn7fjmfeaezxIND687BpOUz0qE8EPtIP8gKXmCvA6JhFhc+ernvfkEGDMe8ESQS7kExbOWbr/v
ELcx2RY3qF1YBrr61aqW7mGW0Zxe1l5UJ1OuduyitWPAZTxYGPic+O/DqXDYTTFOMh2Ll8a6cWfL
ezN28Ud2urmxl+wOKhGCOjV7wy9bU7eTcyHvGQNeqjVUr3rbtmS1J9RljPOZbLOtnor0bmixwTN1
NE+jAo4RbdcqwNVO/VmkfXDjOL54nvu1SoambS8sJvLEqUSGWXMyx64Opj2mfPGjNiziDDKIxttp
BPtPJDl31ZmOfmHAy28hZmyaHYRVFndqG3+yorxEIMEaBpCfqe08BnPVv8iuE/sSQOZ7JwhFdQv9
EKjhnoZwPJe5Zlcq2tr6SdlUod3Jb6VB2sS4NP8F9pSNctYnS1PLc5QBAd76/qaLcBPX1sTB4sqr
dhf1Ce0nPc7rAsfwwKX3DzVwMcUYotadrsdjxGriljzlQ9OYEi0ggxJ91uwz1a7TFjOhYrg0vVxu
qW/CEwdqdFdvJZ5OVqu/qICuUTytmbJ/i4+geoeQmU2lslwyCVW3oWoit3iXlunwTjNppYnxi4gE
47Dt62QScN10EpBqNeyIzq66U51RkDzbmzUHnwpW0Z88rH3gXWuOuLYcmwR3o5XAlv7R2VisB065
+rviun8IR/9dIf/7rE3O+dx223VrjDgr7TP8nXoqTulwld1ZBS0s0zQOmBHeXRNY3T3bAtCofoG4
g63ojt6juqv1GoILnBgWlcL1jq3rjkBhcoXKkDLz1wK8TJyVvh7byJExw492ARonMOv6FyPtle8y
FS0jVZl2R0gj3V8PIuoej+wab/asvmCg1d7BCCc6lH3QM96Tep9qfXHKElYbsqAU/VabJQKDOhMI
9Lh36YCWoCWzKSbM+Q5lXpcdat00d5BO0GU1a3NsnanVsS8CoOf2PO1TpNbOjlIZcrbsOUV3PmDL
w7I5LNxYft25aWhiIoO1JGOimv9FZdW8NFXRfIYVQYcrTRh8oHx4Xhi9ozkPtu4wMTh/D03P6mqq
UCWM7b+tDqwTrC2VZKUV3mu7qe9bf+4PcBzVv3p23ONYSeuUVyhXuwgqGbTm+mImK088v2Tvl/XF
8zTLJu5zcLHgAus3xwu3G4xl9nse6De014qaGIUsibLTN8JVHS8q+G55BI7QnfoYbyUq0jzIdlM1
PVMc9FyhBRr7694ACVYXPrI7QBSwBdm9IXCPSo7Yhd1mpfdV238XKE1FzFMfJZ6U3TNihda96Xsg
s/041u/SZfzPuF4dp1blf6Cr+ad8DXnNesgEbz2xKEfZI3Bq51F+gV9UwBZYmLAnIHqL8bwIjsOi
qUfhIeUXSdQSA4qyYlUPMwjow1ABkqTJA8Y1LlisvNL5aQpvPKNqED3rGCvYz0HtmJhgPhs/fHUV
bWGNHvcE1flnTXC7jUW9oVIQjjzDOjDlvqlDm2l/ZlJxE4bopViYYujvcVK81TDfI55IjTs5zFjB
LakjP4RjvB/PX9UfQEnzfQGwMAk2ab4ICLuG5MG5jE1p4XkY+kb/dp2wvpn8uSXlZyOqGto0DEBh
uumpVkEOnB8ZNjVc/6icWT5ArDdH2wJvX6t6QOXoeA8D2DiGhg15Khn5V81OQvjajc7YXVF/TXHj
I8AHN2EZHkLXBMD7id7Bq3J1rMajrns2NzPZiOjLBRjIuvIShhoqSYN8u2OTE1j3LY+1IoDAMfw0
q+0gjutcuj4e1vmBfIfqddlmjil2Fam+XbwyOOVd6D534I9OXVvJ8mYyRZCytpX926yBorCmYaS6
9nL14jEgp40RFHr297Ff743TtIDNRKUgsysrP6154+6pWbxHN53EscukD0BktlBIVe34iBpRnVnb
lHdLvWV/gr4O+3Nmse3dV2hP97P0cCxUq88hVRUMw4qoZHnWglLebj32lx3DqWIC+DBWn0ihqfqU
b16zpectbCkUyXr0rB8ZDjVUgrQ8w75337PRK/5MYK+xqZTTh2n75jJeN0C2f90cuT7gfDPk4jJu
Y3YJOdJlnDKhfcdGfC1ZIWrGK73AReDMgdtA+kWJ6xXeoO1aD4VbBQ8sRObfNjXkfu18+Xdq24Ih
N4srpvJlai7K8qezISjtLpR+84qypAF2QP5BrCUJ27tFD/pZ68g6dI1St6s1WF8o/Xr4OKl/trAU
QDzttvSf1EOX2Cx0XkLXzE9o0JAQw0dYhwSEQcZr6RX7cbAkcY0jl1Te/W/2zmy3biTbtr9yUc+X
iWAXJIFT92H3W53VWrZfCMmS2ffBJvj1Z9CZWWntNOxyvV2gCkigEnaKYhdcsdacYwYPDFLY/RNf
fWDK0D86mU92Zm3Wn1zRiyMD2+yzLr30okl8/0x1qIyZIDirUZTuGSO/mcwJAYXBNMMj5B99twgr
X6UiaE3DrTlvgHyseqHCz+BWUBS7XXwliym7NVkT+dgkPaw9dkc3sRXkPGRT90T3O7hJ4J7urCno
tpL8UVeK/iKXRQQjxQXc6nMJ1mWZN3e+U4SflGqKSwt72tJJTS5izP/LPi3TVy5PsmG5hzwsQ9YP
kMGEvoKq+OSGwHIk4IuL1I7MbWNXd91MpbKaTLPaBTayih3LN0juBuH9fmRkd2YS3ICmPnFbytg2
f89gD61YNPNRpm+OorVgD8jyXZg3zKW7x7LxOuj1wO6XfneUOWs4IDP/xSiDmyjC+sPHtUZkb5Og
cEzpllBJR+AvQHDIg6JUKhmauU6w8Wg6PzVt5Xzop478XPLVGc9OaLy3UWP677GyOGCQ0yk40nGs
g3ON7jR9nisvCA5pQ2E/BkVmH4m0baadYGPX7amPX4jYQRmHpvZ6KB13XA2N/0X46fCxS3LRnU+z
36fviKOgf+RT3S/cJc2sVIfPqmFifl8YijjlyUrKVdaM0aNB+OhZRh17TaMj3DeMtow1JEbhHul9
kk4q2kgfxqlF+SYKN1m0cnZQbKxIw7hJdVueGa6DhIGG/3hR9mj+t6jPg2zfzrbN9IrU5gR4/YuM
RLMPswrYZGphmwIpW+Bg8kJjkxm5eJUzXAi4s9aWYQJ/0kF+xJXlALzZtlDpnCPc+YHXwrf0BY2c
ZXQRNcV9xdeSiEB3oPFLugyMOFE3D1PrEEmT995wmCcXMR5eD/N9r0z3rE+LdJ2wl9y0/Wh8Fl0R
s9OFnlowQbuL08S5oCS1sXIhJJgKS1wZaZLemAzo9taIFttvS++yN5zpzlNldsVpsvUyiuyjZK0H
7RJphBboSAnATJR1bmCs21eDDBnr1aRu+n4QbWdX68tGNciOFt5AuK7SBJQPA9hbSbb9mkh3wHMx
XW6xZpOVX0sjybr1FFauuDQ95EOoDAqg9rOYbO+sn+NZ3LZ5QAJr0yhNiElG4CYBNhYw0mTqESlT
PBj2XVszlLo2wrpnp8ZjNRaM4DLa6K+YR/ryuY+IYNxlbtuofKN8dOerVjaIQ4G+Sh/WZkbA9soP
syn8oNzeb4lPa3Bz7hdTUx+gPS3jaJ+nXuZeY82bnSMM30yRQjqydVHBGITnMQ6JeetDPZSvsULp
C/DT/zKmKg0+TX4X4huDPTLobdXZsr0gK9e7Zq/gpA9ZMEq1QuSZdEen8lN/hwwh9C9DdrLhjRsy
r93l7BPG4zwuQupZZRw1QbDzUrI7bjazv4h7cNzPq8QuyYpemx572WmF4yoKNtq1QhJcPI8/H2xa
Tjcxiv/8kJqD0W85ttqRlInVNUKpce6MMeq6kWCh/hbhywA5mBz1cC94ldzLAbIvBJYs087BBSQa
H+gIFd45s1Sz39sTVF3QvP1shreGT7rsBjeT4W98TjTa0xbUw5Ec7UJda0PBvLb9LNb7FDC9sSOk
uiwOqiNk+Bp4fFAQr2qH9kriXqsOgTPJ8AKTRkmBzMZJPEhhStbcMkUAwr4J4UHGxMa4Dmbm7ptZ
zXRl/2/naR+8mQexdu4QfkfEoR/DGOHymgS/+p2rG/LSQy0zYzVnjv8eXbMX7FyITxd0sdJPlcBT
gnsC00dHsb4z0GVsyFH0bgPkdesU4+wdhV9MB9bzbsNq0iTtoZtOqqFb95Z1hVnwxqq89/QoRzqb
UX1LBxlQTefbm7xfyj9ilz1e6naL4qg79FFobkTlq9s8Kcodz9kHf3YA3QBbXMciwu412+3HErjX
kTawfF8g1yNyN0PJjLWLLggdlR0pReaanOSXJpweJr9Q26H1EWDRRCItnLdDKWzHyFtXbjBUW6ow
4lbiJVYZLyFXwkrXMWvrmnCax3amAhnSGhdWQ4zNqAz4q85cbBEzxft46oyDN7TshR1KslIFTOXG
fQdKZavQDaxrd+bEC6FXJmPMLU1x89rtmhB1Y+YgvpiimKq51cHR7Rh5rhJS12it4PjXoAi3Pk6V
p86O/YUJxsufQckJ1l6MH+VybmeGcrl3TnxSdEjtqtg6BtlCjZWD0HCfEom6cVWw5t9EPqE1g4iy
o0RhfIx1bd2rRTWofRlfdWzSWmDNRX6dzz4fswbRj19X/aXZ981HRwAZEp2VH6n5F8EGh/s0OoJ9
FMrBTcF7dh4hqGekF4CmcjtedplkAJVrUz7Dtr8Y5il/nw8qehxq0BfsPrzPdph6zwJtzwJEqj94
2KNW+JSSO+hxGOMmc0BrkGOTYkYENJ447QImIQ/aQJKPEbU7nhJnJ2rovFUA0U6ZjWBhYya91lYQ
3Rq9rA+dTF6drJTHpNHvbNqKcNq9B7KSavAKRr11m0QsBo0BEGr4xRlGVEBx4T9Xrp8yWK2uG6t4
0TVxgHbgYAWe3cde2viwPMiA8UgJz4Q2PB+8tr4mZPiJOp+on3yg8cHLuCjio+vE1z4MV5qyG7TM
NxRlzwUvMrqXgC8Sir2c+Q2q9mTcmSRPfZirrC23uWMqQr3q5i5TyYicMJ3y27nSNyb+LjZxvdjO
xlgfC3wdGwIM0LMjVtzoHC1NaWd3aUxcbsiott2EBgQ0FH71Ezat21nZ4Kf1g87IkCtNxh2q+mB4
bXWeFpIwLBEdoD8d4tQeP5bmNF8mvT4Lp4E0cKzrKyeunX1olup8mNoKCbs/nZkuTZ+RYvfYWAab
oZqXEUOFuQ/mMrpKRnwKjW++IrymviM9dWkEIyKTDQodz24/Jy3zq4ZW15nXgLnyp+oAub5B1hfk
O9FQgKVOsB+Yqm1wUE+bQUaoxjv5gXV1+NjX45mTD+ERK8CwBjAoh23fENXJxLs7qKA6wxlsAMGp
0cROICNpxeIbXCskQ+98pPvOBm+0y96xdcoztnMlilHel3GPYzY5t8NQXtmSx7aek+kQYN3bzEP+
WKMN4XkLzQeRE0BAk6bYMF8qz4BwUrYULTAUt3xoETZH2DnYLKlpA8qQJd0zHwtrdtbcrGUbl04s
sbmmJ5ZAvtmyo300c/MzUodmky0EvM6RxZ76oNgOSelekHZvvCwZ9CtzSRWoF1ksgtiHOuOWTj3z
rjUhrTATsYKcSTxV9Fya6BEyM8Xg1C+R88QYzFnaELIgi48DA8Rta+iJq1v46xqPL5E7Xere2F03
7hFetqhqIjj160JHL+xOqT8seLpTxgLJYljzHLO0n410gGG/lRd9FjbvzbaG1x3RvibjnJfSb4iH
NpMItxQc3K2IXMly3++HBEA5wiPlbJgQ6pFo1gTxv+zPaBG+Q3iBRhdBzI2Gd3nOPSxRbqWo7TB5
059N4gen77uLMc2z+7iiAAHTy8YAfeb4eekQfwGi7m0QR1cPi89h07O5oofC6GhT5DEJYcImH10j
BnIu25onlkA19xPCAXk0grpyUHvkXbslPE9cDoDadpK54aYwp2e0ZQH6IWwd6TZE0WtvwJYL3Dsl
vsX96Fn22ZS26jGkk3peadmtEz+ubxhsl5CLE49qnaYa0V0oJuw4MZ5oZVBPG9me3Y95aREN8zCH
qd7Zc8nj2iQvvnajDe2pG7MMbtTCZ1/qRgmoGtVN2szRxnQEjewMuZND9h6A9TEjS7HHJixq/3OS
Kiy9jCNC8kJkE1E7tVm9apw8BTtY12rVAlrdptKNEc+mcus4CefmfNWfEUGG0aPbDQkhTlCPgc1j
eWTK3NbjToMymVZpbg27WmuNAIowytJZAueUUX4ROklovQt9nnRkB7JUyz1IC7WldjU2pN7EZ/Ql
CKusB/fmG3HBdwhcb+EvrnSpZgIygz18oY7peCcwlqaIRsMuQRBmeMXZre2yhSJNre79EpzIN4kf
QhFgmuTyygA3wQl4KRxdUIi4SVFkl/htCpK8pnPtzqbY/PiM3jLF8AqjgLA903FtU7geVq63eJkQ
83daF2WyJTpx9LbV4JFMxngl/DhUlJIb5DndjJs9iO/NSLrD/seHN5cr9hfe5uvxFzybZQNwIVBJ
LpyrbyhMY+MHVF5Bsk1KA1BQSEfWWbkJogUnxk+w8w0vQEqDdGy4FH1uXosZtdMKkklIPjVQDDIA
ahFcmqrv3PXXX+6XVDX3FVvE4n+W/+ZzhfoziWL1Ve/x179dJp/pIVVf1A//1v61unoqXrvTv/Tm
J3f/7+sfR6/VEmb15l+2kE6UvulfW3372jF7/VN1svzNf/cP/4jHutf16z//8bnqS7X8NBoQ5Ru6
33KXfqC5SV7b9un/XLxWJ1DA5T/7XXNjmII0LItehAM5DCTLQp/+XXRjEKFlC0tYgRQBPHomvv8S
3gS/QcYGS+SgofxDkvOH7AbRjWVC2vZdnlYC4x33V1Q3J68x7zAMOyRntuMCXILU/faha7VC1Tr7
x56ZzJMuHIZHmerVs8l44icEp+X5/ev5dpdDmQEqItv0LDhV9vKrfPN8dyaxoU0zHemPUO9DsCL5
HDvUN9f/O8vS9w/iWRKaIrxvcXI+Vm01mDKnIyXyvHEtxNNG2vyMl/adi2YShsbwGZQjqLaTg0y9
DVy3GI+cMVxoUjQOpNiNN5PThL8UhOzSsuUfx/TRX6GYN4OTNQmA5xjDaDimCKMqujgEG61rphmb
X7tqvx9moSmivoLRdnJCEEeC2ovqI4ZI+76P23AtoJ8ffnyQ5Yd8e/+5XqCooWNKd/lkeAs37Zv7
nzKSnTBiHlw0zvt+VHzp7E7SOwHuRDMWefRPQGynz8JyQHBhVmAG9FGldSInszqq9N4DUEUUz1oR
UrE26tbf/vpZ8Wp7XgCm0yWC9u1ZIc4YgVTbhyFxsjVjq3AlRroGjkFNRBXwszv1vYvIcgF2ki+v
kNbJSwRkwxU6hNwMGuMyaSgFExzbVzZgnp2UWXn747NbFqfTm0YPFg6/zSXko7hI9r65abPsZF9N
5SHXY/mpYiv4XPdzlKLi7EgbIaga916G1fl6kmwfSHZvA7lso9oHEfl4WNHcDjRIytz7WBemZsMX
TfSRJ6Yw16B4YTPHepw/dkVTdKsap8ABL5AYnjDtucZNO1kWx+46DLM/PrHTVxgmJiuebXNmFsKj
U0ifCnDiJ03PhK9z914wtpeF5TsHzQz9J9jDv98xj9WONT6A5Ao36OTdCiWNvxxEeRkpscWE5CFc
0MMrsUekC6i5nn6yAn7vzDgMfnzpU8ucPvV5o82ujtpDCZkJJNKg974/jQeaXNn9j6/h358Nzizw
yAygGHTd04JpSjsgjn1zkEgymO5VxiYHyfF75UERwaf931jQuVHLMo7EkM8GHwU+rN8+gISYSMib
1QHLBsRkBNBY/gtz9+Mz+c41c02ulyWh7ErndGmy7MQwe684DIr5ekaLFdsh5vG0cZvz/+BIHADx
qxAsSss1/eZ9onnp20AeDinWmIvUVMYObF+9xa9q/4TO+J2741oCUS8GEtdm1X17pEYLazKN4qAt
w8GHmbEN9uL+J9/07104Cz+QawuPz7t7cjqJmzWi87LDWJIKOLqy28coK2HO9M5PSJ7fPR3qE+pb
dh7+6emMRYTcTucHI0j0voLMtmkdpg4/vjtv0Z3L53Y5E+ae8HJ53cXJJ0qKuXIAeR0YLT25da4v
sTbUlyNQuduSTvyLWU/1p//gkLT6qCKWLrlvvb1N9F6ZEuv0QDwRpuIoLndiNIuDbHV50FrVzG6M
ovrJeVrO38+UgtSWfCDNRWNhnbxWdMxURObXvpNm5GPXG8VnvEKIJzteNtj/2YD1Vi3+hqCv1Udb
tOkzQZpuucKFy76dclZcMcEY3xH9NWtihav2TE6yRcQK4nDtswThfOT3J7UQKPpuAJ7jb+OsCzQp
aSCe1k3t+t5NF1vOlZt5bX+dDtVAglReZt0tYkGMi6pBeb7J51ZVBBFaBcGmbjbET25qlgIVtGNo
Nv+8ZWvZWCEBKGb6JXGDpjuj+c5IGlFEdY8yo8Y6bhFQv0my8SBmZfVIzENHA4YQREaVI/6GruGS
rD2zGM9sa8azbTKDiLZdgTLbZIqbIPXt/KuKFICP5JxBxirMwTriDQy/NI7bOXv4T/pD3iNV39A1
8dFiNWn0apQEWYRdTx4kQ0Ev20UR8zqiLYS+8KsF9QgjbMjBoU293JDr1jQHiEG4ZeumDdp1FHtg
pnjJiGmLGs1S3qSDHjcZs0NcR46nUxzF7IrXlQ9GkZHM7HxAeUMmS9YNxZcY0dtVy6KWL+Gm4R3p
l6FYR0kIyFBHSOiNcjJfnGgAOZ93cvgoIrOe8eVZ02WXKyddlYiPXgxdt3Shio6pUI/Za2F75825
0mg9uIwVkOKwKZU8YJOtyk0VKOgspeHiTJrJgSWDVPYEkmXqOeQ16zaVEwnEQnM73ONNr27xuo9I
GPuUUvqgKUgJJLNGMx5WiIf9i8FjsnjQHTkSMzgcWErxaGwlo/lq3/pTbq5n6fn7tm7upQGa8uBr
vnw1inSEBe4IpYz2er+PyZUYENeP+tY3zahd20jHzyABZ+81eqRPeVSYhJpN0SMbgCmj8Z9m3ZZi
30Wl1ZdIUKUysAbPjfcBGlIF34LveoLQV7Gpqb3WAMCSggbmsVTdsyYaY9hMsZmT1Yqy/okyzX0B
AI44ErU0YXlOXdUFLeKMF71wEXyS2jLlXwi5YHHDcWqBdVFF/MT4qTKPQ+2GyUNtMPhb2nEM8Eel
MkIv8ja9c8fCBhTGthIJCaJWTP0sLHjwScoDbxmTxEDrVMyXkWdBSmoKzTYpKptp05NkhqjIIVyc
qojGdz/ExnvbQ7O3CXsPI2AFUtgiVEvpmT5EWH+K4XXwOole75mIIgmNPVin2LaAZ9ygkzXEJvYR
m0oTw/9BThUppFrn/vu8KSZ8WTFaIlTOKDW2csiC97rHUblBKA5MsEK8Wq9dxiqKFnJePNTQXwqA
bWaHbJ1m2cSQKC4+Z5NO7iAfud1Wj7zuxEB7BQFisnC+5BpBENLJkmSjuWAQtLJhDFSbgHsBa4GI
BLBkgNhIanfL8DOy4wgfACNtrM6qyvGiAvVCu4OQvFh5kOYVFCZr+ozyRk27OmGEuW61pYmQDCOg
pE3s5uP7aagdl8luMVQuoJ1BpeFFqOFsrnQUW3LV0uaKL6XVqd+/w7/Un/n3mi/v6tfyTrWvr+ry
qf7/ogND4fKDDkxVPOVvg80pfP9svrjmb44JKhpcDQXQEm7+Z++FrAZSA9iEegur+3cr1J/B5iZ/
xKc44IkN+H9Lo+JPy5P5G/sFoN6BKT0+m3ygfqX58ram8VA70G6kRCPLAOOTI0++/QzYxo4GKB7C
WLfPyQhUOIVsGv9kR7BUen9tvP84DN5xi2Ido4k4OQzucAi8s7NEPqXdheF30bEd1SKYjWreW+3d
fXMHvlOyEzLw5oisnLS7PMemrrBsjM/LZf+2yg0zhTK5BRHaBFUKBjUE94OvhFE8aNi4YEwPLUpg
kGxWI3NOXCodeq2zRGIFydYOwyWKobKQ6obZUeGfOebkQNxw4J76+wyHkWWtmQkBbWULZYSEdScJ
mC6sPihGVLIxHOxh4WZCzFPa6yzKW2YBY230aL1VYqa0V/XcQ/Cgqdx7EPi8mk/zeN4OmR4/o5Qf
AJOhmw9GhYjH8YJhPQh7GrAcBZX25qV9RZbax7YsdDJumHY67OsmIYyFc4LJBmumxy6ghaGBFbgI
DoxawJSsYoAi4QdXj2p+D/snb/ERdWjpDqpN+HvrVnUi2gunWaahCvsVWj38DhWzfQxbehIblyEP
/G0RsveCDVZ5EE5WrjstcC201RlqUqq+jQBGiCQ5RkPLlNNCFja5K36XwGLK6zAkZuLY9g6Tb3i3
ycrxc6O9YU8i4jOIkkaAapETD4FEgFY4L1wzf0Q81MhjlAYZw7Qa8zyOcReh6ieIoEV3JM5PQ/Lz
2sKqvugUFKZZqNI6Gnz3klWDKJls+sYGHVW65hisZepGxn3OoBVxQxmVBCxRxaQvSKBli5Hd8EB5
25PBPMx00O3VAD7izyO4Lvu1rCgCmP2p2YRLlJZ2ca4a24R2xX7YdtCcOYP/nDnQclmrtYp3BPtq
kGZZWTWjsZZ5NQUXiTN64OW8LAzPJwcayi30BqNiPkZAG1ATMdQlDKUIpNOFDcKmv1uKWnkJRh0t
vMbh8FWQlYmrfBSjfV6Z1InrDuUXUg2Q5cuIaDZqG8sJ6px5pa1xcGw+8yKpdkkXhPIcZGsj3yFW
wMABUK+sq3MjrYLFsOu6CgqZzoAUryE1Vs52Gpm9t0CnEkw9qCutGg523uRetYvaqZvx0tsWckmQ
Zb24LTLMu2vV+g6j44Lbdm1XjRVctXj+Fv+BnxV3RmIn/ZXr4z2/d1qk0LSw/NI4klHNxlESZOtK
jIuxqbIIDze1AXiTMczLK1yERXI5JDoicsPWWAswYhKOfTlEzsggC0p80LRrD39YTgNirvWRIsqW
8OzVrK/4+hNm3GN1NDcjgCWwXS7Qs6VYBK+VmvukhUJ0QKop24/U8914Ew0izJmIBm053FHPOlDT
hdFUaKziPs8+VS5QATQbmKgeUlxoyPogPOA42/S2AEaxIgPYAgEa907RzLfjAEwHnFzXU1kNdw4E
47a+04Gyk+CKNYuCZU2wWJT3+OMCavPzpvZ06z/PCsnSfCzhlbb3PZNMQ98h7XTqFTHN9rRhI4T8
bpUOXpRuGyyjiCKqoG26rZfKdKSSR+BVr0AEx3I9mPVoAyhjKQ3eufAX2XZpHr4A4HwReLCYMhHB
8TbsOtqhmAnbvdcpT+A5SY30bDZKA/h8pwDetORyG4eJnIFm06bQ07g6oq+PkoXDBFRlNO6+zBMv
X4FmCAn/UXV7jk8IMyiKGaxjnsHWhg2FA1t8o9ESGKj9EIgEpCzbaTQwTW27KQJdWrF1TD/iF8RW
dj7oYIjym6D02zHEPFSEi7Ec0jQD5h9/V95+Lvmq+DbMiMD2BAYgmM4nrVZpYcLApAxzt3ejxTzV
M63IQYk//gfHoZlBY1BYSFCXpsc3PRq++zCbHAxVVVYjHSLNdriDJhH80mf5j48k41NynfhaeuLk
I8mGxm+8kMMYjRHI41xM541ojl3rthdO7AzW7sentfy8v8qA5fLRcbJMWna2u7TSTo4XViSTzBI/
gz1PuBrp0RBjDoAPaIzZsfGMBDRJLZ6ysB5/cufetom+HpqagFWEhiu3Tp7cuQo6nQwxkiKRDnOI
F1m+Q9ApEOuCefvxWf79IeEkbYcRk08LHBv525vHx9otBpdDmarFixZj0yN2LvrJCf39Wi4nAmOH
qCv2le7JIwLEEFe6DcLQGWeiEZuJbaYIC/cD6Uo0Pyq2yqVO4wP0nOL32/jfUv8flsmE5gelfv/y
dDKc5e//i2zA6igp5JmkSo9m+5+FvmX+xqvMsA4r/dJ/d7mVfxT6sA0sbPQMYHkdLEpx/uiPQj/4
jccHefGiODCxgHu/hDZgnPbm3QOOYCN9IR6LisMJpB2cvACO31CrKPmha+de3sfN0Hg+3Zw0JS3M
L4vIe2WX3qYxUscZLvYnR42GpbfQ5wvNUCIxxbqdq3AnxRRk2G8KXD9wU2CPzkDhnRkJVljbtrKu
7KnRpbXDtYoJIo1dat114bLlPMAm6QliT0b6UUaoZJde9nRh5KYLJ9u6IoZJ8qN7JE5jttKVoLTc
NZLsyj0uE18+R2Gc6mznVxj41W70bbp2Bw9K/rBpuhzQPyHEcO+RmgcOQpYZywrp6QCq934lqxHo
jzUl0a53dU7jZY6mMctWABQ9RPUG7oOtCnHvbFp0kl2yyZd7eWbQJHRf0tL1cfi4rdvTswKMQyJB
7JTJzrO6gqhI5DZi1fTQFemitSY2urSsibRxejqnHi8j0QQ8IQpzeq0umyqam9XS6m1fK6Jh7uhp
ZfUXGxcNcMjZLWJox8xpmucUsXhzJaOoWlA0rluC3NNthgINiyAuN/JFberExgcMjenb92GSpX72
RVdOibousaKgP0c132dbY8TuRwWY09djQl49hia4VATyxnCEyg4fborogID/zZvrvhlw5E6B099x
y9z+ofMSBffYcJBIk1rQ25dTQebQpsmA5aysZgrPAVHjx2h60E+7LJrHxYQHk9FbVZ2Y231eltaL
q7wgh5Xftvk2o89eoxWOiUdWAzKAs0J0UbWNTf5iFNowt5qwsv01/UVcG2xCov4MBZh49MVAYehQ
TMVUqWat7F2CQ5B8V5yEKKOCAvdzJbNpWAvlczHLcdIlIbUzJ2zSwaxX3lDOAWq8wvE2BvVMvSWL
C6trPuNnmTZlZCJWx8jWUCQWZAKwwpKdNWByApXsv5N1lsDBJ1+LeguIY/IyIhof954s4Y4fB9Od
7KdozBq4qHUFJAHhvVEztQxwktCyrQhiSvdDNoYjRjPYb6seqEW1nqLaBnsbJfa7MoCttm1nv4Ia
mEb8UnNS0UKtHDD27KfCvIWHHtSa7ajhEugLa/m6N93uxelbOkwgGOH+MO0J8QrZtegBz8pErUz6
rNe8tdN7nlwu4yi6EnWyTunlGv4IZiDO+NFWTPggNSTjVIRIugtA0dn1x8AeqSOr3gr3ozEU6DYR
wn1ioyzuPHb4nxZ37XvaxnDZ8GWUF3lL1/BAsk00XvRx3HurjnRZH6qDQHYW93JC1uekPGx5nTO1
dlv0V6ugUKCxG+EHZCkqwfaQ2ITq6LjsmlbwUYdbdrTtB/zE4PJqHY8mnU/Nb12CnKtoZtBEbhyW
Gfb4Oh8PeOl0ddGSogFe1s39T1O89NhWHfvQ6Z0iykmhkosYBIOcLpoYXqjfIRmViSSvdUy1vaEr
7Kq7il4JsRmRWlQq41wVAbyk0oVbQXodeJdVVhXpCKCSxsv8CJPSiG8NFSi2Y0YzopbkBaQR0a9a
pBrOZWTzmprYO7GnASIEtQevrIakbAUd7Uye0kyQneiMwmyPE5ej2GCVsBFoERogz43IcNQxq9ym
u9R97BvnvLexd0Z0S+k3mzHApL02vErItWGJ1p/XyieBhNOTQxV9BoATD5+mIISC6474pdcQi01g
CP4AyBvCW90mg1xZBqIJIhUdrzafGdT7c3YsUyOyChBxNrrxQzDSCniYRUfocUSuD/ZxwrVGOBQ5
zO7IsfeWHNp2X+f9hDnqg9UMLGQBGB1bF+ztZh2LOxnxrfCdcwv6xbzO+kw9kkeUwffurbq/hVrH
WC+OSb6AC1xZMbnUg415h95+sZlsAgNWsEeB1HnQfgEqRjaIRYTGwr6Nik4QDRaE6garqkvHtA9x
11uFkU77QNch8jWyB67CgVYEEbbCeiK8Nm53RQgWfWWJuLgCO0FmBbV+RvITKYOkxYzZSORza6Oa
5TB9ceWycTSQNEt8L0Zjg+lGR5tdDWCB+KB2roKEB+/Teqe6PNR7dvUFjoJFiBBWCfkLYEZGfeSr
gL8eskTzCpW5/iDLeSZnO0i9ywFOyGXE92l5NIQ4KzDL5Ct2uEFKUnEIvTseu1kcE9nxBa349gJT
hGiA9xxuV4QBB84WlrJ60PEOdtjwBAWgfokC4qoujdZq5A6VdN3gqg9QtVqIaEzsFCNzkTzqMK1Y
xBOcjbpKW4xifAAqpBddSDI3gVwZfL8q8OmSo5BcEJsu+hOyqc8Jn9JQ2zx3/ISkDP/ORNxEvgvL
mh0Nn3Ba4PGQRwJWbI0yQ1voxR0w8PAOZgYfK5fH9eAz6auxv6ZwNiGOV9NOA25L4d1pcb5Yz3G/
IzkHoVGhaj4IBkfzrWw6triM9O09PBFZnfFsTeTgQP+ged6O8s5nY04zaRLxC5F+IHONXukzUmBK
f1O3ll/t7Loe2qu+DNszfDu3OEErfmQx5ldBMPh65Ru6fCr6rr4fjU7624mNRkMONK49+xK/BY9b
EpUmunxCiOJN3SVsksPOst450kEg3jXEer/L42xGZKWYY2Gvj+IbFhX7o131WXIg9zR5dbnhXFvC
lawPgyJJ/AEja9DviWUhda8Fz2yd+YMziH3pDQzwSuXNLEdBwQrpodA0t0oWTW3cTG5tq5ekxFc1
rqXysMSMIpgvwzaxnuNmiu4akhtmDJ4EG4VTjHIpwdDDh6dqin6r88y7RWDPVCMcW2/5BsbtvRxN
8dKi10aYTEAQt1jY8+d84snfsR1CO+t3OT4QGOTeE9kIdJwp69h5IkawzwXudG52p0t8pRQ0JJyg
Ljm6BRdiRbxQUqxw+g2XcWTC6mvbWjy0pSIIET4d9UWUKspGnCSER8AsIKesHDqS6kDz8cun5tw8
F23kqVUoYvVEOIo6k60dPxoET9yasQT742ns1yx41XCZVODGVjyVVFxOEMlym2CAVRi74cp3qSi+
DK4bX3SeCr9A4hAfSA9z6r0e4DhgKqTz1Cbz2EBojVrrqIxBvI79IGkiIs16jya8+xK7QRU+Nm1q
Z3zk6mLaBkMWWx+nHGPePdrrDFQ74Velt7eSFpmxkbN1sH+ygzxtylswwNmxoPt0LKRp1klTPhhI
fsDbEKxiEJUAJfw6z7eVKbobZsSq4MEc6B5/s1/6TmP+b8dk88smBA0qijVB5+Ht3pjBiTv49NVW
npmRAW/X/p5ImmmrCXnZZhAVtj8+HpuubzoOCxKOLFkHnSoaPLY9p8dzjSnl+2BKYhijG8mnF6QD
aAoznQEaGWrEsQSr1+rLAM31NPySAObr0b0AjSaN50V0ap7suYCO0Pg1MwrpSoptgCNxPVnly49P
8W8bO6R/NoQ8bFmSNoB/oo9LFUmhE+v6CpSGXNdaNg7LMdbcCO/5039yLJIvkILSevibkoycgKhN
KkkDrwgIFDWKx2YMxEXfpn33k+bUMjM7uXdMcDgQolA6VM7XHe03TTDDJOUgn2rJ9obVh1DFkhK2
EPOhxTW7LlQOEZkCnLDZtDnzCtt/NtAPbmO7ofas6RLyCXIeJ/ydTzXzf1qVyxD2xxfkba9nucP8
jijq0OovkEL7RK4zRJEN44uLnwJk3vZDkh8Y2If/bbggnz++/PMfLATfXPBFPf+HKn6R5//zH/ds
jd6I4Ze//nu/xfyNHgt9DKS1yL8QkP+r32KI30z0lMgj+J8vqEhd3om/RqsMO+mfohSjQ0c38l8d
F/kb6fQ2ylZeJOSYVCK/MllFuPf2+f1f9s5jOW5szdav0nHmqAA2/KAnCWQmk0nvxQmCFEV4tzf8
0/cHqe65ElUtXcWdnklNVBJI2N+s9S3BncGADsMgPkaqzI+R5CQEzbabvbtpbjlkxxXaGQFC1nze
9zW1lXR9ubw0WH4v8Db7xlmiJqgOY+onFxq5Nu/w2MFvmIUTXSHJiR4yyvXnZMyb+xqMmb4VAuA6
AvbWrDaggEW1dfyhe6k10UIbGzU4lbpIaFx9TDmAPeyBrFBWlQgl/aRzKbbc1TBnWfWVWViyPxGt
1JvtTOH6CSa+NX+uolkajwhiIpKS1OAzhsngG547HjGhRG+VesiixGnvKzyQ5CFqseHcQ0XM820D
yXxlxI9gnwrQ+lusLGiRgqpuDJOkgIbgILcGZHRwIGk1+4w1rbEjStDIbpTVSCvoYnr1COe+c6bH
cXkeN1kud5lb4ybLB9ytNLxKvlLBQwzyIGIQdpbX0LHBw+1HxhXp1WBglYoDxMpMG+jBzHLZjakc
5ksJQCXZ2AzMJParZcBX3Sd0pXOb29HZnDYVdCRCQu4Kw85hTApqrd2CoFHRDdTloN7qiOIEN57T
3NskZF2kFawNG9A47iuigEXcX69r8Tfo/RFTCGus3pnLxkd4bdR8mbTGbds1XhG0FmGFu4aJQbnx
yviNbAifDse1VU5VYOEv1MvC8HaodftuM1aZvPVy4dt7hJzDHMq2piwf0jyClS38JTn4kb3oezx1
7Vm30CNt4gHi42qAJtHDRg/0vmKrGrJFOu4CORcRu046WAKzMh+xDnSr9k3xlU72I71KtlEdxReN
dIKIhB6PppooFf8eLgzmyHoGJeZlRPYycIhH5GNNGz0pFhZk98KjfmEcekz9qWqIgWJ9vqmiPr9t
B/x8G5XDywhGsyC5N7ddCmrspo/U3Ko+rrUA+hg22dMGZ4N775j9mAfjzMCN5CHkCoEp4/INq6ni
A77waQ/ZZ06EinkyZpLnNM4FA8D0y5J6uMfJtayvWUKnJqCCpX4ldns8ghn3821Ekw6orbQ7VDxt
UT1NtuheSf0AWF8npftFDCkIg3nxs1fC/JIrMjlIJmZbD80J9OLaSSYrBmtonBmw98A+b4OBPjUB
FDrxYchjTJVID7LsOKao7jaGzSgiYBOvXQoy6fuQaI9xDjOzG4FH4bRjPMnUqtQTxlm9Nk1ox9LZ
DCjcyUjAXLVq0jqneDZ9DRZP10GgQ9NOfQ2JU75CLyytjVV6qACZobLPc4mpoYMSQ7n146lyAi8V
PrtqI+NH7TTh3JoZkSiBszTdKyMnv926FtSeHXBIIPbTkNirMdS1996oSxHMvm4oArW7BA5o12n3
eKUBK49g8L4U6HRbEoqzWJ4ti47QoTJMACBsMMvrpdeSc+IQtCqkMMu+wITO75PCTwBrcd/LTdeU
5U3MuAnaNrXMfoE/UgQDAvaXvk/aZ+6YCcIlK9b6pOKNwkowjppTaEaoS8wpdu6Fn7UjG0JvtU/a
lbN2GpV2tIbI/jJ+VbgwAXPOakgzMMuKgtzFVCUV8HfCLNSJu2Co2NTuMPS8UKW1r+hV15zS3N4n
aelrJ06NK+pbHfGflQpfeD7M//tK5e6lWl6qD/Kp9a98+8ojkqK7RZaMONnHU2VTJH6zrgn/L1Mw
LvBXZ+ZXbPS/v/EUADgd6GzwMmLzphbw+AfVSqf+739pBpWDsy5BbEvwuecf+ZPP/I8FIHtFaj/h
mo6PUkvHCfehxOfFK+JOg/Ua4W7g6fLJCEjbaor3352V3zZO63FcA/WU7bs6fQyilh8bJxxYizfZ
PcpXV+XYAir5oE+pBJK01I85CW/fSs7/R9PDt+Ox62ZfxQ7atf0PjVouJAqommxKX0LZY+KUbBZm
Zn/kTPl2FDp5vCmr6t03qO6+33MnCjoRBVzG+FkT19AzKPF9kSaXubckIPhXwfSvz+OP3RJHxGBG
yUhP4VP9sWH48Yi5sJTXSoYXmaV4uRZpOqHwzCzGeYRpn/z/HezDSWz1eSGnk+sFRGqe9kROm/d5
bOLLYszS/ukV+2o0Q5jA5NxDOcAt/8O57DDM9fZAydi02jVYkyqMR1v+5ij/cP6o2TFioWmHte2t
f/5dUwbGyOlE0hPZTPD0MU/Nbi9z5GgKEV7w67P306PFL8S2HouKi42IiufDoYhh6RGb56uG3zjY
/DIBD/X4mwfrn46CvVHnhWHylnE/PMCov2y8+oTzycYCptFTkhnk1//GCLj2Kd81s1/vO2HjbsTX
sfYt7oerIzQ+wdCdi01O/Cw5cGpyyFzyGhKA9yWlebdxl25Q581gty+x1LL5LEfjZewnoBsI/ZdS
yjsx8bQHlfLbasccM/I2Kbip87kyvAG1QdQzrGXsFAfd1Dn23kr7Sp1EQJA1lmJG/D5CaINLYS41
leCQ+S9wZLCmLpUJcLmyS3XjZ3rbHtIUNnFYAQL6FNPj9N8+dv/ru2X9XX+QgXBhV30rl9bgzel8
aJp5D8RAOGHn+XPuIfBC5sV0uC6ua9nlN87gYgPoemOnJt0GEa2l/h/NZb5eDCQ8JspXTMfrrfXj
ndWpgXZ+tEG1AnFi4yOJ5TER5f36/v2HRwUz/6p4QfFHI/jhVYOYTBtIJiR/rO3nQAzCPlK/DaFO
8MjnXx+Kr+DHM8p8BPs2vxY+v49jLrAOHWo9YOkWhJk3dxoo+CvbXIgXJFvmtrIjGJi/PuQ/PDeW
vtr7AMEjqrE/nEOtmdIa6gXxBBBGNyjihx360fk3H4iPRxGYJJF70UOvBrKf7FBgv2RqEjTI06kZ
eQhMUk3oJcfBC//s12GZySVCNsGnSKy3xY+3hMwdRTuK0p6GNiFbxWbDYqnp9s+P8q1c8BgdsTH6
8SjYWLENaKw0PH8yN33fED/m0Sn98VEEcw8uDEcBJfHhlVaOBq2mQFuFJ6E81ix+NnBttKtfH2W9
wN8/xViizfVDs2rQqcM+CpAyP+3bOIVD5auluU6Nsgy1XuBQK98Ew8CpSsT210fEB/nxmHwRPHyL
9J0c0aF0++HrU01ObI+AdpkDSg0Qtg5ZGjV3Be/NY/pfHbzedx4ttNMRRuC2FAFvGuRQuGOJQSib
3trgERHFScKHiyxpuhgvbJ3YY2sn277cppY5eluyazqE2eTUvirfGN3AgI/FMq+W+fvSjoUFqKgj
ncJjVYfpmYxw8Mhmp2To6FVcnNoIzbCSNMgsN4a5eMz+M+LKUENUTVAtLoz32TTHW9ufrOdYrZu5
Hp1Yy5ItoqmeWLKfgHeFGg87EbwiYmAAgAWb9y8zcs0l0EbhgHcbR+Ka58Y1iwCeNXnRdIq5DniQ
0Sn9VJE8FYAAcVL5KNwDJEBNHRbEncJmBmEL1SUx2GMjCmbN4ktSF0+BsCKMLiq+YM+EWK2+m8FD
WVaiVW1pD8nlYoUm9XPYbe6r1TAtumf1CQEz60YrNjfA/4HBBtKokP2Af3f65VQnUatejT+1+ygS
VKf8hBPvXHep0gbavWE3+6RqSf6Ji2m8Q/+iysAqnTENHHxmoOwV7k7FmN5j3Bs1rJzRsw6TexID
UGOR3FTmZ5OboCCganBeu6RMxgc2m9GLWw8IW9CRkkNh2t4MtdnR3qbcYEXVl2V7N/SZpb02GMLu
LIqRNOhU65UntWOMtzFRMPGhyQgxWKE75QJLyW+1+9arJrTuWmo8oWFKnjGmsbBtfNF8auOKeQ8j
E8Kgw2xEDY/uew33bCtXYaQkVtcKWjay3s4hGpsII9H2rXnKRGvIdlavDZD/Br15JuO5IzZ0sKJk
lxU0Bvt+IQtuRygjysJWDaa201SMxqdUCytxLRszQVZXi3zXR7n+rNWG6jeVky0Dk7KY+9zPTfMG
UDCJtlXmtN2blaLwOmIvJK/LA5jGUEEvIERpPurTXY6054rzbmSPgo+c/lkSEN/dz+BXsMjjHGD1
Rx8PmSya3SemChHDH5Lmb0ttTs1DNTec2Mov2uFQzkgvN1k5xPrO1kfSKto5x2SSqbRx351SxxvM
zsLKPisXXPoF06HMReKC0uGUWUQHHrcn1QxguTM0a+hMCZqzkv3SkkjlJMuJzRPfvLFKA45FoSid
cO6XacFmZaTN9eyPSbVFyKaxH2TbR86jndh9mBswb4let9BKJi0EpLCdy/beELEFRh40ZXVk9OGR
F+ZD9N7aZmp5G3j0VL+11aTlOb50oc6TNM3LaotQc4wxcZrlSOKLop3VJjbVDLrApw7FNG/ZLFoV
CMA2z0/ZVpVZGNPoKfaUS/08k7t7KDN36q945SRqJ9i+JTM+tcZmQe4RniY/ofjsu+6LTHtaGGyb
dmbX7nZy/NjLTxJZgZ9/QP5lxME0TunlMBRrRAcYv6UGmoaKKPa3C2upERatkIjqjwvUX7a1xVK8
RJxWYkAbSVpa0wj/DsouK+eYkBkAt3PXPkzegBp5BG2I+a82i2pXj8VAeIjlSNaeq4A9IFAGVKKl
mQbrU1tSo/qJdFG5Y8gbAy+nUThBEWPLsC8Kh6TnhRFkYA5tr44YCREHV1SpDDCnIY6IBaROJZYv
BYDdMMbG8Les+hwUKrp1Av5WT4k7UdkFjnY+2bY52iBruxg3QOoptqht7TVlIEbTvyqseEG42Bn8
9BlVCxxR8Om33WR7443uxDQwDFPbae+QE6yAg1vs6+aGgVPgNI1+Dfh2iU6bak1141aLrzKnIJ8u
4yGgmo7SW/4NxA0jGpclzGWq8mNdeLybjVlB6oZ5MnrBSBKjcVgUnMAdU3PvljMlyP7WxvKJHSVU
fqN2ii9d2+IJqkZh06MukU8kn1eBKTdrj9x6z5171AmKGsLEskK856A1r5roXSw7ENcJDsy6fjel
Q6sfOgMDJCwnbTjXxqgS+w6nIbhEyJHrw1JC4nN5qzx0CK2aUM+kuJumiu6xMQbmjLKNpx5jCAiL
7TIvzkvDpxOnqC4ALCaaqJ/LugM2CBm+PRC/WaMGVPRAiPl73tauYSwPGtpzUu27BCpb6nTjkYeD
UL1Mr5pzK2NUj7NVX7mHBK3awEDbmIVt45lQOmSp+CU7O77vM4VCraxG2Qb6RPLIFyDlg4TWPNj1
QZaIjbiBtMx+WhJCjY5dqbs9VLKubILScNti2+OfrchSxTfxbPHX+tBQrdscDGWQ9yrRR42h7/QW
bhcCfOwga3UR3/aTRTyqWcbA3VxJok2AgjzXz1WugbdAIIVCsfY0sKhYpkV96hUVAFW4xmgua9Fq
/d5nlqLvlgRd02HGmkvgV46f4ejx4km3kwCRu62ZftrP4IJIMQBlaefjocR7bRIagXjmoceQFbEx
EPwXNq8dXaAaAGi8BkVK/cxXbsu6hBGr8q7tuG3ka5TUjoTTG/XdHmykXZ6Q6kT+aM2LOT1ZlDEj
/csbos403i3GCZOr5F7mMWmzieaMxEiQiV1vizQD3mAzIy+Qscwpr9QxQVeIeKjHwQu/kOCBVNqE
RzNJRW/XCVLFkz7FGsbwteKDSu1k3qW62UOimypWUVVB1w9DzvKJMSZM0STk1e7FIRt1j7OrEZoU
tsk4otqFVBGkLd3gljBQvmG0x9gFipRM8VNEFLzu04mibE40ewngvI4oY5n+XcjUht03ULbIzUTE
fEc8BNRmYNou1jBesx4j8CS+dw1Nck/ypoiOeD+ks+PZR+EF7a/2YQsqHz+JI+KgZUTErgL6uxUC
kcnuE90Y8QKZykbuhlUt3TakM3N+i1Z7KMuFZ8QrChQumV18lR3GWAWLVKMtl117ZsZaxLgwQTay
rcfJ7Nl1mPNDrwbtUrWt54TCl847afPsC+x2KWpWGk6kb4dIRGlEogNh7+9oeOxPkQbg/m5KpmkN
zaH+DLTEI9NjiG0J1p/S79HMI/tzautNdZY3PW/5RQfvGcAimeZTc6x6wiIr8IREatT9Cgmo1rQL
AyekXSQQNftmXfjIIqk2zOrZ+Kgp1Z+y3tVWZK3Net6fpCh3WtW7iMdQ7WJnKk15QPvH1khJowSi
IF2aevzRrC3VsNj2plMgPTa11vOk26jV7grETK+WG40Z8QX4f/ZANic9qPOls0hx0Rx3y2Rh8q7d
ionOzokH5V7YVcY30CB7cmv2aY5tsxDtKQiupMfWVBt3DkyVeJMsefUydKDkA62byMDgQyw18jBa
GL9qshjTSYmra0NPQL42cxjzrW8l65MqLaxqAz7WMDFr1c0T7EUsj06xwAlNqxyeRApnPN8YzmJD
uNUTPkW0/7m7rVxPXffw/5dQDD38J68iDDgslOHDHuaeFBuQJdZDA5zBD6jWiuNAbwMUWDWY2Ttr
mOhe6nS+/nUr9ZWn9UP3RmPIdM3QkS6AHPE+9Ii6TXFqLKh8wNzO5anFw5Eglo4ieO0keRCzmXSa
v0cbCcvYTcc2ZWG4zFcLonFq+VzW+W4GZTeHSVUs7IWm0oo3ltN09VWh20Z1Yw0sEQMWYDaG/VjL
xCFGVvqpq7Vq2CLETqNrWu04BT1aIUs2kT19wu+XuHfG4poHu6scNyQ7Ln6wRDY9ZIsZ+ZcrBVff
swmOnb0WYYvbMEgi5q2UaKw+/focfRyqYLwSHmIlPlaMVbBv/Nhskr3TRHEFbwRUM/Y1Z4lOyJ2F
DmCXmX5fWHN/9+sDfhwYfT0gOiHX9eBqgQH68YDDnLl6PjsV5ZhefF40WYY0HdTJ9dL9Toj1D8ey
cE2zH8E/xI7kw3BqJQa0lNc1UTao55ee55D12rj32d796WhFoH/y+OXQYTBoFR8mRX4VkapZsnGO
vOaJ8Pn5fPZS+Ztz9/NkwNEFgkkqh3Xn465//t1cGv0ASXUDwv4y6bP3MhPJlSyb8fDrK/RPR4Gk
yDqKZwb82YcrVHqS1oYmZ5OQ/nNCHEUaGFjK978+ivHzxVn/fUYqLhQgiEAfDmM7hNfYCqaDOXS8
+AFx6BMlouGgDcWcpwVer6v2SjXMEu5B3gj9NqOVW4hjN1heipkogjO+TJilQaLO7iExAMQHkVtO
f35xeSYNJISrqob/fDjvpt9oFs00593tbkxkHwel1e5v9ij/dNq/2qOYozJD/whFMgZ/EF0zM81U
tCHUtUD0wrlpUN/++sz/dOJhFPBdM1ixsW5DWPTjXZSv0lmJIXqjodXb4Zjp8k3aErC9WERy/mZM
9/PBWG1C0GRWh0IID9iPB0uWnsGVjWabAZLcLgUM+qL3HqSof8eV/WlUx/sLtROqJ1R7OgPvH48k
LOmmLKNADmGh2WCFGFcYenaZ4ggijiH10RT4+vbX5/Kni7a+NCFVMGVflzer6+37JzL2ZC9gS3DQ
solCNLz1TljczV+P8p/F+b/QsH13wn+Sxp2l8LE/bs6//p1vm3Ph/IX/DTAEy2l23IRc/Xtzznqc
sAf2BOjdeJOtk9u/1XE2IcwWFkG6Mkvw9ll3Fn/vzW3zL8yIvJDYL65/8EfM11Vl993w2EWch9gH
HsjqxOVHMD7cHBaJDUXc2AT0uVEDrqYyLCxviPhfNC/u8hCN1fxI/t1wJ6fpmbAceKBkZ+a7JV0K
g1wHkFRhbnflkea/bLYL70helzUBvlsxxF21Rd0x+FdVnM3qOIGhQyqlnOnhu1N+9a1e+i9cyFd0
Ep3673+ZXyHT/7eO4rGyVvEBdQJasbVe+PCLeMRduHyph9AZl8Q/WViU93uW19Zy2o6SSteFI/mW
sk4/uqXefiEAxHPwXY4qJtcmjQu2GSm8CNIkyPobMCHdd6VMr2CDlYS61n1xnPCHZgiV4+5GBy2C
25DXV3ogKYetf2uWIsG35RXxieY6U3uiBLGwuLp0PPDZGDPandu6eIr6EedGScIYa/Uxw4Mts1Fc
+fFYPlhzyojHVzoOqmRpZbuJ66743DAkJhMaOX8RJsUcRRgFYNdvZNphhCOXyCPSJoaiAdjdow9M
Z1Ts5KozCWAsR50TWLk2Q0aRcXMFiX+kTWjoVwEQMFTeKZJX2w3D0eFscjvv2gHdxFhPlXq/zZVw
xoAEZ0URXDqGOmHGpY273hslwUXt7J1ihowQlSm0X8jliubNS932tF18+5hJQCZ5llXyUNiD/JS5
CO7WBb/JSdJa9MEMYbAXwjZeTlrZx5/I8uiu6PrNfleQtzSEpecNF95Cx7LR+2okqlNbiJg1CheK
WlMiVyfRNaYFdiLcG2U6mN6GcOblLeqkJPQhGc13qmRf8UsU451BfLMWFGYivsSizRLEXzLddkSD
XxhJl4lLVkPirB2d0cJuWPMEjPzEpQntA2cbpoMNc9PlDgukOd64DhNDREtECu2m1laXhG34GPvG
xaVWNAdhhmve8Zmn+NQFSYQ0OfRKUHI7Q1r2Q0Wq7ud0hE8XQJXyCXDNYtbKVIsDGZiLK57dspp8
LluClcKv5HS5VMnYhRp5UaTyZINnnWka7pP9VGSDPGJkWN7HZuI29iPPsALKl1rtuAVpYQrVExRg
DWPyMjZl4m5NXfc/MSR0+LNVvbKphryOtiDfxhg9qW3dim7YC1j2Fd7cWYjQncgdg56F+YrGNZnr
HQBa5GZpOhcHbrxZbUY8sXsN6Ajcj1Qjco2h2fjoWZYctxKf0pXfGqoOtKFbqf2Gd2OQ6TPemUJl
T1lRYzlMvWl8tloGtbQUbDc3gGVpi3HcOslh1iZdbfy6ad61tjc+o2LrGqIZqvmkZIjn7QlDKN4r
e+7OSzev7xwxBLnq2QQMvDyAePH0HkmcHV/LJHZO7ZKkrD2BytGm8rxPHWILdcLUKrqjvOEqo4tl
qFo33eei0Rv/4PezWniwGTKdiiYjEE3pDRsh162M17nPBmOvsbZ48vt+6E6SZGKw4jdNSfabP5hp
oOLJ3XYqH3QSGxKmUwbhnnHQa5FrbvPBMOfDLBsT0oxqUc3Fhua+Qz0nZXvgfIdeQge66zW3M7bK
ZgkT6lKyONJ4aVeM6wQDUUXwO1wOH5fYVpLp/CrsXD0SJEwshlno0Wk8VC05zbqrtZveJJoEYXAc
E2LPR+qOxAOeYph7PTg7EaOs7dx5nFnNu/NrTh4g43va+wxNT3xdmwbaWIPjoQdVsEt5eZKitR0s
aeFN1rhp1viD7jHnnerT4KcWxqPVyRcAA1zje9IBVo7uliVhCZN/Cs1mjDYJfIjHdB61eedgrjZZ
pjFo2zR9Ed8ksARJn+rTCc0v4wEWA/qMTS6xu5Vj1Ppr8lEaRXZA5iFJrtKZICbCMk6NK3KPLJx3
JaqwjW4YlEGY3Amzr/rBcnddbpTpzrc74lTk0nYnmiTSFZXX6HpnBCunBZu5YnwRjOvvPFNZJeON
3GHFSnIUo+9iGM4c3uQoYdNkHYERQrzxlghspk61Hm8KiSr4VNNSYDXQcnHsMqabj/EoPMyknj69
5CwMztOpa/qAN7L1edXNpdiXvG4z0/AmLDEcpW/InBe3PuPb40i6xX0ym0XBTa6qa/S63qWb5OJa
RJN6lwhNX8lBm+Quz03b3PD0EioWKZY7G+UjXuYJM3n8OxAArDV5Y/d8qZL4MitdvhHEKBKG5XB3
kaMRxcYZlnn1MrPbYJ7S+6pmlE4bFsim6Zi8MLe+Ty0XJSgAIsx2anDt+STStIXB0ciSegeIsXtu
Ex2J+CyzmujsJE+nLbkO+ecEUz1278FDWtfWKspCry2suzSa+b+JDx1IZexnMw4sno8rxywnxnGx
xsihHWdivjXR9SYp8zYJ2zG3WOiOo+oo5FOSGqCA2PmZkLV/Ncquu5tQ9GIk68boapatkW1yMylE
YKDm+xsK/p+6+F/oJr4r0n6qize9JD345b92L+pH68j61/4ujf9CuQJYw3PXuD5QGPRDf+ch2H+t
XjEEdMa3qc9aAP8f54j9F1x6NKVMRSmDmdD8uzaG1UFrhX4LsqzN58v9IyYfqp0fFVIuPRpDaipK
A2sqDJmPUOMiZ9bYtwJ4FUotg2pruTBL3/zSaXzhgcAOG4tPMtZI39mXQy4+UefusH7DJiZTS9Dm
iw0U7m0SdVs4TVE4agxDfU/r2Qb67nGJ2CyC8t9KMVs7Z/bTk4Zp5uqSs3gspR6CkUBpZt1TzJzO
IwmQhUjSbeG5hKYr3znWKrtNtGU/TmpowiiOLtMas3nnOzsdA7jEZ3BONGi79fiuX2JM7YPa1wg2
4kVUcQ27GwkNKGzm6Br13WNUDWGmuZgx3F1J3sDOIcvz0U+jKjDc6ox63wnLfMFwAj/oqeTtum/Q
c7A9t9JwUeYURE47IMJV9+WQ2ZdjJ8xDYVI3weJ8JyXY30bU3FcE8SzvKMqehTcX2AaMIlR1nh1E
CkCUOjO6zPzeOlbemF/j6jEOZYLHvPLVcJ+6ZU1kcDQZp3YU66gqeHXcWHGJCSC2rxsofHPjPLPq
Nd5w8mA3VdlUjiHmGP16nioizlplRWeemBqDo1oLmZKLeY7it6qpsjNnF5eR994mhr1NEpP1EbQM
T/IlL+NPtacE+UqTUFdxLtzHoo2oOPuUkWzdFuWFyVNBZU6wOK8nxqfK9kYmRMtUnafSffe7Ag9H
xCkc8MRjMp9RGu+BYjg4s1XHTH/vxG5M3mpW0Z+whkiJra1GZ43dwiE5sid8EhmxP6+Kuh1kRqtf
NiXfo6AbCmHctXqsXwzSva4czdqWi8G2xCkKdGjQ92qAABM5taxWzuqUYUedmRWgjmIqTydROJeD
z9XgpdxsaXCWy0g2F5ZYMZSYm6YLlqg4mqDFni6x+wBNUOSnqbBIIzesE/LI6WiQQOziSjwT/BTi
tdSDDvrLYxoJkpBqcBmk0G4a3d63i22GkXAPwACWy1mi9SLgaBvzv5jx9YqJ2JR9dcFn8MzK9bMs
B9yBLiIDq0yg63lMOmDspUcWJmQ8e842TuJt/5VszhYdCQo0f+LjMkoSz6U+lDZWRLs9d9380hzc
fVEOrMDBQpbqzs1iCLOi2E+6AAs4TBcTw/DOOXTmzVDftja8hGEOYvE5N5ftRJ4U7uInBvfqps/7
y2jlQ1rtntdRv8PNvNEjcSxoGqiN4UpU4VRTyjZYKppMbMlYGbb+4p1AqYwg8afBIgFExJp/9HA7
HbhU8LGnY9FMwcoiAk1iGwFpGUYwOuaB5YA6HSx7ubITjptkrEk0mEHblsbrlsfmzMiu5lgAgHxO
od8ReRnAsdkz6AUI4x9wXm3WAK65yy7x9xAg4gYzsdJo/8Ikfbd4q7iTkRwUGId72mZnA7lxUxKa
ZdVEWrrUulHi3rvEBFNylDbvOfUcITA9Awg0BFOevkPMvSqyRmFDYrnX6+1T045vWuSzNuVpPAir
Zw5Qhv1UXFStAuma7g1tWk46kxq6yqf4nJ7BDMcUSPOcVRFy1ByCZ67ViMNh9QTgNPbgRLD1eKK5
QGJLDmydxgdVLexps4Zw3IwGGEFNMhPGVWQyvsejZbIJ98nJg4SY5KGmz9tZFbdxzv5a01/JBOEV
l3j5dbkQWTZgnYtI5KscC0ma22s31hypNwaEN7D0ohvCdVMoyEK7yBJAINuIFFmabd0fzu1ozkPR
aPJkbNaGxu2LQxw3xgOye1xdpSIMsK4G+jwZbTXoNzcYkhQIS2N5ySWLTstMd3EkuoAdLlKnRhEE
XZPBjm8LYLB+C20QoUPqPRWa17OjyKbD6A9USYN+JtMsPU3Mxj/1Yq8P2Ng0ZxEUvw3eHlCdXqCa
kiZ4vEIOFNI7oRZZuuKsjarsMqrwKWnJPR78KKz17rGlRrbyF+Q/gZ3Et246w6et9S9eCtvbiU4r
VRN2QpgaPA0Kbmc6xkPbbLW8BZwqzr28/1xOKf4kZZG8W+fXQI8/kxePu9LKik1sDJJlVnNaZx2f
BcRgQDKtZtvmzEDLgj2YllCA+jPxIoXplLwCISWASAKcuTSfI3DjuwJa0QR1420YC29v19WbL+vT
MZf6zo3zoLStoCmHPmDdvc2i8mIu08t2tWFmcnaDoUq2+ZrP2jZhg/Spsh6M6WEhhMRGGpUDqOUs
y2rcrDebcutHfxgh6fA1A4a+7frpxNY+EZW+J/6cCYRYHl0v32faJwcDU9+O56CgSDkm+rOSbRVy
d5AUx2radve9Xl3LYthZ9XRgdsNjILBJucNV3DWXTIePaTMwW8iqV9dF3IuI5lwAFOmVPIyVFc7I
zf3Wuo/a5CmytFNcUqf0D5CXEO912bFyfAQWUG3NWH+O5BpG3hwsbPele84whf5KOxWaeacxhNy4
Urtw/erLMtzSzCU7Y0DoOzIU2wyz9e5E9tbM7H0kXqye5NRMYxSDtj2a7Fv84k+zei/d4mQo43OA
nnRJxNSBYrmoC+OE5hhujZdeZSg+RZ9c0ThaAMiR3Nvzao7ErAfFcud5yXliHkdotFz5z4TLHCjl
t0I1YdY0MNWNhVM+7vzpGch/YHLZN8lkm9tZGOd+NOzbUkM7p6tD4UESoxfMDGy33GSJekzo+c35
cR6TPcbO3TSt3YJRIHsZm1OiMcgRiYebofVPSFG9RmsD28tncBn5bzysIeaYfVQoLL5uNB/YRkN0
H7U3pEiHxPd3nLCAW4OoyeRQEznsLd6+kvM2G7RQd+5sTb7IRN+bGTY/XhexnrY8ePIiAgRFstKN
QNC6CkcrrT2gPQxcUEYRujejZWBQ62CDs/x8lVBtlqL8lKsvXuFcTJV6Esa8YwB3YuX2zm6WcEno
2dC8hGBWxy47wJv3CEzQkXAm0t/LwuTy6g7ywz5Eo84ryjpjH3k26/7aEMfXvdvfE6ehheX4aSn7
sISNe2IOpC8TwZvxi/rzaVe+cSkPueCc1OB++vJ8VZJMKguH3Dp1Vhw9DI0L2eor7cu9doYS9ms/
ZmgCbEI0ILIwP96S9XATN9HElVA3LQXG0A1XWsLncDIIEh0PckFv4euITUe1NyabuS7UAVPdTuAY
w7pbA1u9sglV1fahheodKY31xJiluiPjvdqatvKPvsbt5ww6OMtJs++g5z0Z9Z2/TBddY97W9RTa
sDV7rbtOvPboCHHmduNmVIJK83/YO48d2ZE0S79Lr4cJ0qiBRi/odO0hPCJuqA0R6lIrozCST98f
s7JmqgqYnul9I1eJUNfdSeMvzvkOcfSW7E6kGgRO3F4tKR68dDwwlHxHHnPfD6gs/ItQWkiKOHiQ
KBh47wuru5TKQ8NqjbtF7+GniX5XIqLl5Bz3he2vZOdfLTRkfclxZKLpzRtUWjpPaz9hZuNZaCPL
0B37nTu/IHfF8WsVuyq1yXL2TgWp8V6bHkYgXlvdTZnB2zaXeuOFUG+3mi++YvkJVD/dU6InXEoW
1GExPENGfkNr9C6KKTph8t2y8uQIQDEWi+zFrMCrgB7FZsfnlvOs4FwYl8pnRCV4YqS5HZhu9NHb
42YYi1uikAOqko2LsMgsu21kql23AjbKm9KMbq34NkrfmYEEnnVX5N1+BCVsd+1bhyy2LBD4iYYI
Lv3djBG4knjcR0mgYtAjer21ay9olkpD3Cd3wI3CPmLZzxnzAQt7nyHg9FI+EFt7chX0XWSdjZPu
aVcPyHfCWPhcPAqtWSP2VaVF+xTiYJJZ27awnW1eu9GeQFUkU9GD275nJcMDImvc3WI9mF5pbu0W
L4rKvR1DOZDP82ZMbeOYkdO9cd0Ljd0uIrw5BYy18Yr8uSUPIJ3dA/OQ5yRTXaAVnz5iUsv46Fzr
fkaebcRfhe6gZ0xaRnvZaTBezFp82PnCNYMkS+bJrlyY0hP/wdwMQh4qmBaFWGu+J5ERvXkxS8+8
8rJWC5SY94ukgUzFKuaW8lESP/6c1BGDEjiD8003NfauT0nukChujujDeGB2yGKERV1logNZheVn
08o/gfy8MoCCEsV0LIi19ZIk3LeL03sxm5/l5KbhlLaPxuSSTqSWE5j6F9EmD8q25Eum59/Z+iyN
cubQZSBI9JVLemX8ChahSW+jQf/uWu0kU3YoZJCukKkwi+R3a6nNvLJuJu8GJs4tqOFtV+TahnfR
DXRAkTz5t+SQXGIepfeZT5snDJKPq7HNbhuEfASA2Ois64IAmS3y2sE3giwr5S0drrYbK9884lO3
H4tedDsftQ8ScTd/jzRIrUW1IKKzRHdx1nhYINjLuxb3yMrGkSQROPw346L5B1wXSOgN0ZDQ3kXK
2fVQCS8s+QoVmtqgG4Hmsk4NjXKxfo9N0owEIlfqNs/M4Q7Rl4aaavE8bqga9X8QdyvlPjZkkobG
gJOUqadojEtNfavafZVrQ+0fsnoavDACs20/I8gGjLCq3+VeQ+PPjjhO94xKSzjpq548zag7Fkrv
+0aNOUYTjlxEf1F666emounW+mMvYbGhAaqqIC8S4+QJuTDXLeKkDeRCaHIAuRr2No0G1KfRhfw4
MvZgtEFh8TJwjqZ8boIW1Co057BglOk2MxPKieE+vMwgQu4IzjG2ZkRIheXsVE6xAYiqCylO+4OT
pY116wLeBo4IAh7VLcK4oAMQdZilK88+kZPkjfIkAI6uVZRk9VJuUJ9yReeM6EmPmWr3Nuo7dg0O
lICg4IuHgao3GGVS3QzxwosfvLy5MjoqZm+rOk1ld56h2c5O5tC9n2wLeXg4T7ZG5+j7bON8Iz2W
rONZimvR/NxWdWLuHIt7ScLWpOwER+9ketOdY2iKGVP+yG3jDTolzfjyeCyj6XVr+Pe41G2Zm4ds
yXWYH7bRGs2NNprAK4kh4I06RgTnFJdMTTqIKWkskCiyBVkvIsnJlbcF6wYFrp+94WOGD9L4oXFL
3J+0QtI2qq6yTokdOdNrCdHqQo4zXDXDKYHeYTRBm+ulBwENzXhoQU5GG04C4xwhFOFkAsc37ysi
0aO9TSQ4wnuLyhrhGHDBjdtU3k3meB6Kjl4MdjhOABBgpjpkeOk+IOgVosdn4SxZd+N0bAoCP9fW
rIU8tz9JNrHiTQVWcSC/HIXWDtRKRKqnmUQbs51Ge1/GEbXeTAS3EdSD7t41k8e2GRu39uB0Bfz+
xh8+cRuJ62xM3U/dU6EUfm6HvWyS/VTN3anRx/qtMQzEgFNui+Wo9FkXm8GPkGazdRLbivRB1LVi
aR8SdOCnMYviaxZFETuTdgGC50zE2TvpBPETXPPGbpP0NSUC4zxOBfGynQ5LH2DmDMClZ3yFxIz+
IY+Nn96J/CNmXv+x6W3voU29+oZJs32FyIfEMK+UcZJdMxCDVdr+S8/e7NoiF1/b7SxXmwL5UB+A
v0MHWpITcHLKslk/fYVzoklt/56+yd5MWpYdOyMuSY9x61Xnm7vWboIU/jLZSf9blx7Xuop05uw4
bR4rmCZ3VSq1Xctm7ozkj37BuJDZwLTLzakhSqMpjw5CcUB8UidCwi5i8QhQ1H/Fyd+cMqOOH9mR
Uo9YqltVZyNTNpti/LZMhf/aDTNP7zIFQIixZIo/qqpI9gh5l23WdcZX7hYQJfrRKJ+zfLYZL8ak
IWVNUt+iQJc/RlzdcR0VASL17LeWeQYXqlrGei96oqWYL8E4dLz0lhhrhqMV5wtFe9wMD1lbGiow
u9gCu9dFEtaj53gXIC3OizGtGQqx2+G2MkeDkY9B+0agCSrfekCBgbuJfSKj/UT9Ytb65+pKRyHm
yxgkqEWRbN2ZDrhaozCtfaObkQtDfih2w4SbhvEbgkdcFfeSfHqaNbM+mst7Ih+UhBkbAaK/MPGc
XXd6dFnonVruwhOBDnBvoVXYwRATfVhqRvpjsEhrNpMRrRBDGd/HsWc9KmKyqYiWjgTztHsCdjjz
DDTNbhcP9nRTDLFF29o8LLk13xpg6ri5TO9sI6k/8H73V5MThrJDVls1PZk5kwHBaOFQ+K0IWOVp
wOqQQYPlbGlvGn0655g2t60nQZmYIP1RKXB1K0KgRjtiktrfDiq50Qsep3a257YqWCnmr+1sP0qd
Srjea5N/nsDhVBYJcYXFrpFVYVccS38+sPqiqIgoO5Zoq0fLcFEesVV1moGBJSOJi5OlIMxZRLu1
HG+sWkUnS842zU9ufjtlr72gBUjKnV4r5xmBBhW+sR3FfdT26StY6jOZ9vJzQnt5Q0aV+VtROIBu
ZUNOBoPIX4t6nn8KyyzesFpaRL1poTclcivhz8KwxRAlDyM+b//YI+vKqAnzatpzfZbJcd0IvxZu
lX1ja4B0kC/ml7WAMuFQ1tKtm1vFL5hyxhvhPM2t2QGCxjXSabjCW5f1qDZBQc0HVLJ47HCh+ePd
LOLlqgASMm7Xe+cTtUN+wp8hd3zTfrCVftAny/lukC9cEiokY6tEPn7I3mI8ofr2zqyK8uBh0dun
i+bSc7nLvtL0gID16zQxFxqiM6rChU12IrBHTMnrLEtjrxI8lhgAq01Z38U8ArHn4S9DrBEHUZz6
Rz0ydx2HaavjxuJBjsEWe9OG39nvkJrcjKrsmDm3+IzG+Mw4C1KkGZNPXyBdGGNmu2hTnWe1TNup
Mg+N0JLv3rVZutb4hYDebKNh6A91ROJMvthWOGnuxYWjusakY0XraGbxex860sSpFeBgMQh1WXEG
RR39coSV7RGVZuBgSj2Ymt7ZOvW83Ltd/QZe4ycbpzAjF3YVbdBkVdVpYASPmXuqsY/Fp7Evn7WC
AIyoNT9w5Ygtbn1t52C+xfXNir+Kjo2XMYhRzi/D4cKXY+TeDVXGpEUr5Y5Z1nYeeko6T2s3DHYl
bGn7cVQxjAp9aWrO1eiTSJQzS4hQ2f2yx87/1jZMLutpgvLDZexDKN1obIXYRbpbb/zO0OyDrBKH
BjnNZu7HaxQ70G4q3heSXNzt4I0vU5xL7mP7lqFN9kz5if7fHsctx/seyS7u+LjL+TUE1aE/Yh+0
i4uk3o2jX28tjKNkcoz2cQUr4PsZuJUrOb7BFy8prZGtoDXU7gv71fbqfTcAT2WkC+eR5sZ05quR
+/1ujLPzulw9AOY2l8DLSUPRJVSqqczjMC886l9L3JnSYTycGoGRcy/VHj4KuwodN9146stblM3A
Q9/RXmPlESCmZuaFOC+NhyLptz17/q2Ix2kLUBAwaPxOaN7MlK2hYhr6FytnZN5CLIqUYIdm2epe
83AEFNRhm55FL0FHLnegMR27qT8UQBU2WZLKq1JcMXkx3a5cYc46J9sBkygupcybRz/Sb3y/M46D
Vj7htbmIePqeJvfUNu0ZWdEla7Jn/89Rn+ofqeD1oKzL4tqgpf3GwBiILJG3COi19yzN3TsUwQUz
CihtnLvDFvVccfbKKqP44MWooV6ujsg/+z/tF9xpCVvFcDXUI/YisHvo4ttSJr+AIDGdqkvm9oLK
fjjiy8Lok19ZDR5Kz0U7AoNu9FCDUcbjDykPOVGbnTbcVXa/babsdY2Eus7tAH5rrq5Z19ofNSbJ
B6CfxcKGict2yvXi7PdQ2wLMTU/wzYdNsbI91WIhjairHVABBm5sV/YInPuLcs2TYIi3GXV125FU
+ez7eXIXad0OFFf6YFQLI7cex8rQwAs3Rmhjie99tC3rREx7s7jBzcBUpxujo15bDMSMsC/093lp
MRoZceARO8UgUO2VGRu7ejDJzRFaOMWTPBGq2H9OREBSjOakAA3Vg5nGG71aLiifH7TO+BRmvC84
EglsQDXDo7cH+O0/kgx87ONUBb0SxznSzjDDjqKiPvfr92bGWFSNZ6WVPYW4JL6vqfNttzBObJqC
kToHu19M5DU1+peJ9qopeDVw277hLTw0EvugmQIGJrQqS6GgNZqzp1uaD06iJ7tRFM8zw8cxEeav
ofRPA4O8ChYlvuY/x4LcCFMiuueJBMaXqdS2ecu2xUsIvJZqFjsjWeyzK9s3Il/P+D9YErDZXjZt
Pw07d2rjLc/ldKPr6tXt3JeurB9pZ4tfvBzYsLZqN413VKQa5RYTYxjT4ZDFF9M+qaQ5w0JP7tWg
Ixua7bss/RaFylIMv8xl2nncuRjxJhrCN+KGpk8pJ/tuTBVY4piEqW2XQdWfpmGdpKeIazYIlVhM
19pqSIT36l/LKuopg73Jf45pQbQzm3Htzpy96q2ObftDX2duBf9Kh29a7ydM7Jh9qNtkh4VItCQk
Qt8OkcKglLEqVGpsUYy9LRRT56gb7yC5eKHXJPoNAtB8CaXLIsrCAvrlJpQYzGPKH4rRmP0h0qDe
LQYOsMKI43NssrRkGPyjzxidqIPSvlZ7QWG2SXonewNkN6ubyDJnhptdRnw5329sUP3Nf1OY/48I
5N/IRPqvRCDQQ9PPf4GKrT/xl/7D/kM4qC5QIRPWYiCR/rv+Y2WDkdGCn92zDcvSV5DKX/IP3BV/
QFbRDcKZifPF+4Gm+S9ttCY8vuZbJvxdmGQOuv7/DlMMYco/iKM9IjvW/yAFGQwEdFQqfP3r4yGt
YiTIxv9q0KcYs+jZ7GABv/LUee8Mu946uff/CmRy/gWyy98iqB3HA1Ywx/IEBpp//ltdK41Zxmkb
oP31Am1QLbpN/nRWlJO26Su2LbRwJBrQ4ju36M2SbeNM6tEto+qj6c3qlgATjKAE8iLFtPPDaEG8
yci6CwrErr7mWIemmV7S2jdP3dBp9+kgOAopgu/zIqLXmmPvEYXqbWLg5iIj0EdjSDi9HGtol7H5
RTC6sfGi+DXyIQYGTsMq37EoEIIelRZFjcZecBONznjXlYh4Rdv/RGZEbWPY7qdnJ90+9a0OvazW
BdaUnYoRlGJUw6DcLOvWQw7Sgg4wVN+zx7wc7BWG1BE9JHGxzCCpuucsbNDNJ9uB+oU+p+zjnyXO
lymEOJjuOGWpBk2bHAnMDpQ9sqfyBM1obN0yxjb+6CcE0xjeoSbMEEwCKwmraOFiaGKhCprq2VUn
d/I09Ur9JAlppE0fA5/non0nUSnfj7kxfBVEnw18RqVFuJ9emR/dBEpiG+tsRnSPE3djcYZgne56
7c1H33tdyqj+HlBvPhjD7HubJkpH4CVGN/abTGE47pfW8Y+gDmwfn77gPTcUKNeTnZjuKwG2vgbf
cUVIVEqfeMRIUCWGdKLDEo3dr65WBhs7SUzGie6yzdke6dm8BjsuDYOu3iPzztDTF4FcqD9pXT7r
yI5GLre4LV3/VKO4YEPh+eTwSCDz9jYuc9btPn+YVDBpty3yb9MGkNrGyYkodA34yZxFKiB5s3q2
KdZ7wKxO/5TptoI74M9IFVN9wDo7UeeR/DwW/LUex+bG8BJYuQjrmZbjMXSiwNI7QVbjrIOJrXPX
fOmyMamBqaQ46Vd7zs8YdRBZZFqIb69hBLUnEo95i+mirkfJiCHWzBJf24xUUCOJC9I/LSplq1C6
Fh2qyRAfW4+2Xrm1KeqvrDSKO0uPWhnyMJxa8kjckoGogke52r3a7yV3cA2PbpTXrOnd1mFEWgwy
FBJ18m6U/tzH1w4ND+cCh9LcdD+59Kwk1Bk+vNFi4cIGdTGdGqJ+lq3pJD74iM4RSHXhyFMDa0OV
nFobksfB7fvyw4FDTzuXyCIsTGPqdyB5eXMQnOk0lHkX+4EXMSvGFZVOxPzxML6aduZ9cU2k1rHp
Ip03txhzThE382IOjGn+lKQdWNte5KLYZRYcpy1wNU4TLh/2iYuuPYqMkVGoLGqCxcCDwC1qFt7G
Aukr9n7NNROoOVbXckwdN0hTB7ttzxp87cTN/jmrB3KJSBVyj32d92T3SI8pROfiOQgmZacAQlWN
In7Su5/KMegl5zTFSV6hpz705UhHhLjDbpGkjyK718dJfbtmJ6dNUq8EraSmnV/V4Np9bLTpqz5F
Q/xqZr75PRn28GUUffEgo6Q0w1pZCztUbUwXdEZk6iHoKZmqkDijawB/gaHMRkka4+x096TbLU7A
9C5pEZExWz3UQywfVtB1FjSGzzGS+038Owc6QDZFqVnNCblOs8ZkozDZyh4jwVYvp3q4Q7G0cL8A
A0CpBIIFMB+BmsmOYb+st0Ihe0W6MLri5NfLmpEJ5Wdh0A5V6+D3ds3CN8vE61B4wtwo4Y9EbRHB
R1pNtd5ImALiy9wSeBW4vpqd7VLp/RQsQm+1JwGB96vPaZwCiiVG687kjzAByz7a1hgVXtmXieJg
5HL0ggmNVg5EVmMyoMqy8146alnG7UzZLjYxYA4MlkSX3LzF+FzB8AXepBso6gvfLuP3mvFY/+MB
Fip/Ex+zTJ91JLIyzEXb2rRrhqEk+LrJ8q5dbWuLvRF2xZqFaBF8UsRWNLp69DUVp7f4jY2Ra4vA
IvwmZSeynplNUo0N2ifTZZ3YdrVm7gc5ZwpzBe6hY+lpRLQEOO0beiN+fwRDSssHGMKzxUsiDLQY
3QDBWWT+zrS8KREWUThifu9HjV0Ms/qZZVYL6aMKshmYB06ZgWyKEH5oxImku233S6ErZ2TBuK30
nt2Z0p3DOc7ah4YJlBmSbyuWQzXbtbWPOpNtqjLbkaOEVSWHXwuGADW70TgHuxCWe68xgG9tdncE
w7I78YZXUjfyeq9XAkp2xKjYQPOdWtxRLZmXOM2Jf2G4XTHweshxclqHKpeDe6RWJjeDUXJuMLdS
Ruu/zJ3Duq2SPjiMsKllm30tYy/6p2ZwRnEzA7oub2y7MVrkbtYsATGo2k0uDeHEqDpGTDS/9Fws
Y0hQxJjsBSybkn99J1nHaqW6U7AzwfnjCkpuOH+V+ulRFawLf1JvroCuzMuUcL6e1dJCjOjyhOgs
b3am6iH3fa0/JUnkfDWo7+dQq/1s2KZdUblhv3TJcM/cQXzagD+G33Juo+QDp1c53FhD0cYXZE+u
OOZYezN2+LrfJxvFMaq7bLrmFpr7SCs8bhu5ThU3CWAZ68QO4nvC2YFvgB7Yz9Ly1tFAhARUKaUI
5dwQqVr6i30YMLYxRCiZa4bws7MN6bJd0BZ8kDM73oONeicTTvWm8nbl7WSxFuJQaLa9r1rg8Mv0
2671go6YYyvg6ux2VgVzxiDxCyf8VN1J6Eo7gYKYHTVpJahuG9aao2qPluMUe2SbekB8TnYRWkm/
P9bLc5VDAwsGjH+h15N9LTq8rzNcwSqAAandVMbk7SUAjwC/KJwUz77FVXXtTRuNXGa3D4bRqd3Y
ud/NnI+HpO+djUsHSfZ11OxaWHG7rJ++F1QPe0ewkhsiwpEY9Q4vbTZV9/7E2iJzE+MgHSt7xXIV
vUHUJQWZ14r6d/Qqnw+5ED7Q+kXwkBMzRaZW2Iz6XLeFp2UfLJYNW7TV/RySeSe4oBm16wEOLyeM
LEg3Oma9L2KPP7lMuvvJMrSN2buY2aQ13Eg6M7pSpCGcVoXcJuaw3M91gRkLoMypdVobiHmvfcWW
dfGSqQ9bLS/DcjG1u4hYUwAwbX7KyOh9HJ2B2LYUAZ/OKSazPTj130O1or5NwLqr1RH6k5/a6Ajp
SzHGPufwtQI1rSKATukPyAnHEDiie2yJUAPVVpWPCFfmm8jw2pu+z+SxKmyKn5LNVTZD1kpIVOM4
pXzqa5DYqAxTnmyWNCFV6OnFwL4x9X68NeoVTsfEfsPHme4owNtXmTYnqfdPOYI8No1W91kMqOSZ
2avepCYE48Si7YFcmoEkrNy+tUbcH/aIHoA6ONQalkJECdbD3k31+bnAH9fuEt96tyloAV0407Gq
TNbQll6QuuIt3MJhr3nOx7pOuzcnHuKu39k3ziLKfWOoZ3eS5ds8InlQ+WCeislFF1e29XfrY64y
u74+iaUojowkHjF3zZtEVdR7CDpksJSq2mYo5uG+p5amNkI4v/yU4X5gsSn6MWpIG4jLAOSITqQk
bgl4gYMN8oVhgQ7gPvfXI91MQ/zt/RB6AuI4N1nW/yy4ycKq6rRtO1KMMv18zYDX09EUdqixnoRc
Ac496E2FGKGfh99Zm4x/pb/+T2f/bxj7/qvOftupD86clF6+6v8eIrL+yN9ae1P8YZgEqoLIxt8h
cCr9vbU3dQJD6HMhF2OK1rF9/J/WXth/uCCNyWil+bdgDNAF/+/W3v0DpypGdrzVGJVtbB//8e//
hLrt/uX//9EwDN+Whrou5riu1rwTGBirP8Qx+TegRQUZ/i/gFegRpmimSAtiPd63TfNkTRoy7wql
0ryXNhNwz/ZcMP1IUIchq+4aogvOKmvZOuGrfJ9wLnxpiVyp0pCzUaHnrTgigr8bB80hNRXha171
wPiz5MVzUpBJ6afHsHFHEOup6sldMCNvS4NL1WA/8bfsfV3hgJjlbnCiISQL6ZyJ4XWQ7T0SHmcz
e0kSWpOYcFaXT+ZAToA5Seu51Jx2i6sK6X5MG6FvIwrvYU8J3ydPWSmib5myW0fxAsTicYITwwDM
oDaAUlvQ86PVZ5C9ZIGu2cidSqW3t3HllkQZyP5eszG2cMZPpdijZUAKw16/jZ9FbVYsv7QO1WHa
wuPYinLw0m+CQusaxU8MENKk+daCEQ4mjF82+EkXzr0yburEaC+s1jVeZeHk48vAEM7f8rB39oDc
xyJomlivtkIit8PUNcTXhIXATUJtUVDjohFiLKA4K5g0lttGi+KnBZLPQOZtNexFhKIV7aQXryvH
6VlEI9mZDApvVGHs+dtXjhhyWmvU+vGsY4zTte4gVB1fuGi2Ko/4/Jps7UqkfyQ6nWQP0UWHFhW9
wqFYZWkYD8nBSjHtJG7Dc6l1rbMPnqyBLE3rfe5l/tSiFgG2Iql2+2aXjstyJW2LPYaWviy2n9zA
4Mz2MqVGogihLwx7NpvNpp0T4l48GJclAv6SHA16bwgRoRv7PFC1yjIRsf958/63zrG75qd67OXP
T3/z0fz7+qNfNb4EPqn+P/75f7nT/vrNq+3rn/5n++dpcB1+5PzwgzeVH/3bTbp+5//vF/86U57m
huyhr3qo+vW3xWCM/vm4YSr4f080eP8o/3X06PADf51P5h+IJ7iDLUZ7NHIrL+WvPAPxh86phDGN
cpc873VS9/fRo/eHYKht8nW+weY0gjLw9/PJ8P7QQQ8YOm4H0MWce/+t88n+k1jwjwcU3RC2xHUK
iqmNo+9fDqgevRepOzAulwE2UmibjEROvmBIUYgurQA+J55N4+QCX/wWRjPW+LGGar5VqREjS02V
q74nM5v7feZVcXsC8a8z3+7H1PuxoW2mTiAJrkxue5S+5DTLPPJ+pTjHuyLMiaI8LlnmGO+CirC4
L22tZ42dQY+E2DbrV7pIMz76xE1i94qwYN/EqWbKkOZnGbbloF6tpqpmOu9h9gBPFWW7BHOZlzPl
TmZIRln9ZK45Nb4uz2wrWRxTb3RTGZQxONtrtGoWEVrS9pdbfYUDbweyd1hBEl6Y751Fp542WzrS
ZbXJCse/SfsxeVo0Yzwnto5UWBInCyB0eiWVmkLMrzhvh254lJCSd2lUv1nNam9h4li4VJdiNtRZ
8eYG3Ih9iNG6/XDXfTkgouUYkWZ8SIFJ7O2pzm50fbjTUnhk5NjNgYusZ2P4SbfNk4lmbVTDuevy
KoS39zZjdCaUW/fONLnuvSj1CH0tnhOnGMJIb4dDNbm0xon5wuJnPEOkGk+JpVe/0bj3J9wJ5r7y
pPeM1Y592Oyh0ojqIsywdh/w3oLRrEE4tBskIshiggJtYn/XCYxAJND784oXi0eSSH/ZgzQI7Kyl
YMoVzcDsr3EKou8t5WSS58EnCPnUGYgwZqdkMuFpJSViMINd1eC5ycHQsF9H+IJ59sh4vMvGFJpu
Fp8tfJrAkvOyLW7tub6vWj2Kt54zNNGKDEQxRoQmwiYfKWHAPsBe0MC0lIOiYUjHbP0pJ2M18DJ9
DHTOPiRR1oz2mSY0K9HrRLLd0ni0PSIhWLysiiy0mghbPP8hTfGu7RzNH266jGp9ioS6LogEMDeN
Xms+JokUKJzsYXwbIaFaB7NhZn1assTMbjrEtemJTz13L+gyPlnq6dZRM8lHOtmNnjSIUuR7x2bq
sXYq293FhCGwhoyRUR0inCiHwquugsFQIJOGwtTu7WPOcuKZ4CIipprZuIcBjz58rg6+iW9g41dG
eWaS4W2ELgGo2DxL27BQKYr+WGNuv/Ac675gmqxVQk6DuEG1vTeUmzF2HV1Cy1VB/DhyxpyxsRfN
jbh3kganeGoIxp/CWS7WGD9Q4tySG17sLSpms2uQjCCQJDqrNV80fl392nlLW5+bjvD1UMNRc9Lm
Oao+Y9gYmHMKq1GhO1uFE055ZbfnwgV8FaZuoU2kP9kq+xqLPPc3+uDeanWN4lWq0RY1JZOqYBmO
CfZD23on1RrVK/P1L2Chx3zsmgunlOHi5On4TJHfY1hp4pZ8J6zC9ouFI9HidVaISQf9c5wr00H/
DzWF3KXZnL45EBgAycUt2A7y+Fg3JQTAYd2cSCmNR6EQwy8moIaUhiPjmuiWkNYkkZ949cEERLgE
W3rxiGheH+GzzTJDt+uQx0bkHzRMvNlWSg1T10orjyl0Lz38uSt38LRlYFbfEEs/7Js4ZfkfF8vb
zAwi3fcO+QXu2OkheqFvbE74cBCYbbrW0o/wJJBUjmr5hdLqjuqCoYTZdOwkiWedhwI1pDufeShr
OxFp7tnLehN+amKdrDbVvsh5tzk94xqrqO2AlDWsYW536Ekt+KRtZwMpHX7yOPdDA1Lve9tXL502
2ru0dOdT0db1rgUJezZAv8xLzeuG3LOpTPubdje9QQIAkFJVLQoNZb0oFCBBhd3/BNEAfuWfDM+R
8R+jdmvML6DJF+KYhu5QVPqPn9bJA4dudPG9hRoGey7OAk6RjfTwe7pO6RxtCLVB3zjLO2Tgeqcx
BHi3kI9wkkVRdsmKqjhatpNfPWlVJ0y7d5gPfkN/YAbsepF3ciChXkrQHCc1Df2ujmzxkC9M01qH
zS7HrXdM8zEmf7eJfplTEePcbUwi4xML0tbcqbuU54zcNspg9VQJ+wPCq8/qi9hRX6Tqfmyz7Drj
5rS8qNy5RmsepiKtDuh6tUtDVxk0yWpRVQ5vIjLOjn+J61ymsT+naeHeuqp7qqJSswG/+J21tRb7
NwOKBxg51hFB3riXWXQBNsoEeeS9qOtD3YiPxhg2BgNprRzQyPPQLNtKfxTI/BgDXMupPcekzrpu
N+0Wf1ZnXNILRsem3kDzOWQStgKae2aoBWZIPUX9L+oYUzLJ2dKaHyDSQVzInZDNxQAnxD1axtJt
ef+tZ99S/CoFRWVWlk+ylhvfTJGn73j0rwKzIjo5U9lvYkuLPy1jGE7LwlbAnvM8TEa3vjGwebl1
CRHYB3xf2PMXAjJ19bBmyDR5kt1sBZUm7uwGtXdTq6cBqQGGtj/ZtnGy7CNz+F2P9TVvKJY7XFG9
+d5JSaB9curqhuw2LHPZ5IXTkrwAbArHQb9LpXFyBUqG3vF2ZprGNxkrE+wQ2UPithc/U6fEW7Kt
LmMDgWf9jJ7gAD5lY3ca6jkbF4bj5ues9efj9J/sndeO5ka2pV9FDzAUImiC5OX83qW3lTdEZlYl
PRn05unPx2qpWxKm+0AXA8wBBmgIDZRMGv6M2Guv9a10oe/GTTHtzXJ+SnDSEric8p3jils1eHwv
484vLbGhIYXseF1/U1aDgY6G6Q3EE0ymNExG21hFKe8lW9xHaeA/pn7lECSNJ3KazEteVcSIXHYz
zTupQ2Tioqf7aKMxgFs4UcCMHee4N3BuZhF5MChZ2btpzTfU2uutoiZgY6ka6blviPd3Mx9DOgij
T0oDsiMwbQKbV5ISPFbAWGpW/UIFidCJdzEDMC/rVJyjOchfvMGbUHrnAAYHKa/VXLl5rPZ8gvRO
Trl19CYYr0bS5TfN3EUkVm3dnUy2Ft/qwoQbX09+tqlB9ZJd9I07o+Dtgr1imCUWVOaYPZi98b2f
mMyWtIrBbXJOpFmtEdtRUUkcWOSizd596fHC+VvZ9gnho74Jb4XZtjdzY6oDbh7rpqsd4k9EcDAO
DVRCspnQfULYdUlF2ZlbklOW862fTPa1jqoRRdpKQZpSZtiHKP5jxy/dzKVPWkKhRAYZezBK2m90
2AqmLxsgUE6D+mD33TPksexumAipYki6SQEL0A3Bsztz5d/DA5uw4Tr11eR097Exfqu40N/RoMwh
R9kl98DxYncVpUVWiHl9JKC4Y5v7EDZkGNpWstFI6mehxnoD2uJiihlzux0BviltsSG1Ed5waxFk
rIrroRED8ZGJXHOJYTTGk0VI/keojPfMldEpcvtwG7kx4QkojyoZ3h2SQRuKKpldxdwex7LC/2ly
cKJjDsUjv9b+GzzO5mKE/udoIwmS000PZeO8aKOpr5mDrOPAUMxmsXhgUcwRNrkT4ViN68wuebuS
1gJdsJrhBxK2n6ML1F7CMb2jk0M29tZtXWXzw+DM6cmKLFb2pneVyYkq7mZydh59C9uKDe1Tjv7w
4uODu7cTqTe9jv0dni+Hjk3qpx2//T501h0MC/2aL147Nyck1kpvrQaR30Ga1VsJ9/7TT0z/Unqz
eMUfv4/CkmufqspXGpNQeovQuwe58CDiIn8lnfzdGAXRUDbzfp1M30TT7+gEiQ9ZmNsfZdqUJwcX
3n3byZpNShB+6NZ1P0rL6W7qyLaffILZ3koG1KzrMHAeaJHN1qEq24dOzNmZZsgYJ2zvd1/OBLfI
MfJ+n0rR7I3W5TgzGwOtvXLfJjPubrKKzVOoBD0bZVzhWbWzx4muUOJk5fggepIgeDP2gh4scmPE
NEzPNFgoj8Vbk1bRtpw8uU3HLrnpNbsiNuf5TeZN4luc5+ZOqIwdtVe89NYo96PVE+rB+VkOEYtJ
yOFbWizqY2f73Vq7JtpNMAfr0p3nE4WR5X5uZLyv+ngka9+ZgIIyvw7OKDj9XpN5vPO7dsMo0lEq
WucgM0sx36Zs/1kFd/HJYBX3NKcRrLlwKb7K3PtIp81pEiyEYRjfRcgtmzJq5WZMiK8NbuScR+7w
m5JgQR9jnRNuuk26RL/GtZB3bV0+Qg+pzqMVXoVUkaxS1VE7wKx5sFqPmlmDpaKuwSUYVui/O03E
R83rvnn2GN3mMlRnPUvzQVJQcrE5NdapzXZKxSHwi2B6Ckr/hFdvIHYVWfcJt6NdaAg4FRLWnipA
v45ZDeEldPyY0HUwPfZ9wjo97fBukN5DAJI2A9/EGfM9KfAVcquNb0u6Ee4Z05kuA+T0a0UkHlYD
oZXE0lRpeVF4rkryowXQ8FPM3mnF9EIWgPw7rzpD8/Kw59uYNpKz4QzxpZPVfW+RekE+Y+wJHWQA
I3eu0yoLr7wENStkvuJolEvksypX+O78QzVhMoTUF25is212Saqd+2K5+sQDqWfb1J+syI+9VZFT
Sn3SjgGsqhVJN/c4DBynpq7Ezqqb54QU0QpItLVP20Eze+vyMGHB5QwijbZ2RvsHjSuvhAHNpzmq
6TvBpgTRYBo/+H05J6P9OSjHrw1D/yuP8zEogWy4c0arSk4ts9H3YLz8WeVHWyfZNkcoQBj1p3Bk
EoQGRXAFE6QloE45EQgyKmatk83Cixt06LEPTi5hDwAucCirMMW9aYL1SJDarrvIo6m530hR+keo
j1cW6uh6rMh9DmnKT6rw7+jqJena9cF2ruJ3dBK83CWwejWl9pmc1gGj+Ezb43wUYfbW50sKoWqb
5qYXPr7z2FzPkDChYhfZGdKFntZyJiWYfUZmER6gk3VLhFsd2Ld1byDjcaRmGGvGfN4bk38mP6Qf
DHJyH/1yMLfWuO0MnT4QkbtkygXhQPZxF9pujqiYPiIcNc9N5w83HUcAFSs9hPTYefe0cV3K4rNo
ouIdIFB9yaa0JIID0P9QhlqtgSQ7K8BszcYyZ+/kamgNBOpe2PfHe9cz1XsilfM6DrbYAw26ZCQM
1rxkiPqYMzZZYDdgLUj9HJi/32C6dzSOta/KHr/ziAR8LKwSodw09mMwiEtclETMrXAL/j3ZOW1m
fxEqHB4Vog6bWbDknc+yHtoRuyLakOk4ScdDa1iffZ5VIz3MTbwxK+EA7+nzp6VOjfd2VN8mjW6P
TGtqw5lrbEDpg1fRpkPqNiQjjYpCEnrCQORk7U7lIFREKYyNY7OEn6l5WGlfVk909ICiGzFDZ8Uw
35m2nZ10ajL8iq95BITgSxHu8NUBQNeJ0Tzoaf6eBCYbtomIVVOI+qowco5JjyqxsaT6uzYc+pQs
q9mXAmsRxLPxbM6+2IegoyQxpmFyX7gZcR+38+Zal6S0sNLYF9g65brEKDFQ3RC4bwWYOm6F0dc4
cYwvvKdN06vi0iaj3rqB715Kvrm1p6ctmPvnLFpgdYTmVzpHyfc73105sZXv06YY37NWjtcN9NGD
Q75iU+XzazdXMyvHzr3Ec5LznzbtH0YYGGuBzeUu6yhbSUhHbWTY5uj1DWY5Jl/2FrH5EBei3DWm
aFETlpHOmsmCdh7jYKWNek9Izmak5h3vMmJsbc+9qzTkzrLGUOOCuztMwVwdK2xdR9n6cl3H5pfR
QKfMnOShwaC7ysgXr0RlBis3KmAypLWkMCb4MilLPBe9pQ656bYHU2ILqGhG2eZ+favwMSGymGI9
qNjhDGzyE06a4Nr3WhOGRwNtIlcoHbil5bBhmc6wROiGQLvlrBs2B3fEDErSA36BXFf7yKNZs8lI
LNLbMvgBLROTu+mbkeSkQziIjNPaMMB9Y4J2ictqyhoU2SocV2+ceBBw9SDOHonaY2gO1i4HiDUV
+VFHXnKW4aj3dQn/Kwhcro28HxYClJdsJkrKsXsR6kxGRCUYanJvVc2IxUbLLeGiZps7zVMZjs8T
yERiJbH5Fmb0TZfqxsyDmk24Mzy3rd8sz1ZzNGVM+Ykwb8YZoliq7B+CU3bdllG6xTSY7jRIScSe
aVzXaqhOJp7uS0AucaupdMAemqC8hv0efOUArITYf99O045ytfeRhjfrxLjeBmdzioAv9VUTlftU
AWO6mC2B1ioqHGdHXJ4lfhCixMMTCgSAvt4MOXII3pH8U4FFtjFNqiZAKPP76LlyCS2mRDiRH30Q
sq8jfAFGZjFa4JRU7r0OM7DLtUa6fcnkoB/jnqdsxROVmkfMBLa1cRVEP4JOI0OgF0mBAayxmp4j
MjNCBklvWCzwueZFB3PXugqYfZ552Ex1GxqOpIGrRaW7UymVICRH2NlQom0tECW+iNa8a3vBnJ1U
+BM20g86fWUNtWmeKnw5TIt+K6Oznhyr3zqyTiFtIgdZD5aBJWUIp6w+Eb3k0j9HKh8vuRIdHF8j
MG9avAtfPchmfBm9gBwzNgsgATxmd4vo7x/cJiZ+UISP+dwlu35S3NDyq6BznzIZUAKbIbuFQ1bf
F6Fzqmz5EWCwJyQj222fp3icRvd738r5mWdgeEK1JX0lRuI6ig3Fi2wm0gQJAgfu2XHXYAO0t2a6
QDgLT1/5SSPCAhrlXCw3cq+CSJv1yfOImbK9M5uu4FEASnDwCcaYxHb64h5gZ5FsQ1pS84eiHvRZ
IAOtoQvTN0Z9/AuWxHBY5YPurgY9X1PIJg/AKap1E6X9OjNnY8upWT6Pff+SlfljXgGjqL3Uvu+o
crnXcirWZjRdRiAzxG3x7EDo4VrROg8kIpgIeD9GvI8wNVSdLm7zNtLH1DdcRE4k8+e5CdyjpT1n
VyVx/WoCgf2yggLQlBljpLW0ArlUBq/k2Seyq+TdrT6U0Nsih6R7kHz5dWfgfeBlQXWXUzbyyhtB
N2GkHsDQmQpjwzxrZ3rPFS6kA6DizNxyC6+cg9XZESvoJvCTZwruCfcTVBibYxyRkliYllVtnUds
WfFWOZJeIBpwamYHEy2fwRivmLspbJMvd9X7ydYHZk3ObeybcgftIsfw2rFie0xpARtR0tKYAxX4
VZoD8NjQOjLP1SGkvLHhRhSCzbx41fDOFiiA6MDvZtfOfrQm4jlv525+GaPyFkH6xOIULiz25JXL
PuEgZ/TZXCQeRpAcs6Ym+TkPkzjlHr62FSAlLpxOMezBQDg7eMopaoo9QJZN53UXeld+DzOIVQeU
0sj9Ftb1DTX3gEL6Md+bVBru0qxRB1GOxk2NTZF1ejmu+8SDP8GLXTprJfvqGGjtNSvd5OYZJ5Z+
IzlKJx5Rv0sl7XgrZ2t4iyovOo0Io+AzIrRYh23Epc1ncnWd75G+HMNTF1l5txs0KXR+PwtDtDM5
6HUUpsYm45FZp7Vt5Vs3Eib9ewUsCDLb9zio32ZQGg+sAy65lMdhinS3c8Zo+JpJ1+yJvWg+EVm6
5vZdbHtTBeusaRuXgM1krjk69Q1eG9JDs0ffk0af2oGCsVDhMeai3CP0vMyN72hoHYi3Izfbb8TL
fzQlynJWt+qiLahePE1EBQuuL4k2yysofO1Hr72bdmDWSrq43XE596GajOOJAibSQ2Fu3kWlda18
Yod1O+29Pr6uWDDVWvlniSOh5ihKqhvf69mrsxMA+ovRqU4BGlCYqSUVlUCHixYDscHp/Gi4wTU7
Ds5D5ug7CHX1SiD93ZM5u1JVvKN66ERrz76WFs+8jIpvlYElq5jcd0ejTts2u6XIT8J7OUXqgAAQ
3WVuUm793jb3ajTRbCO+aJ8c5GT66YeeCdH7/XuhMYKCdziQMbGGFUJAgFU712L85H2bv4BHHPg0
VsFOienGNhpnEwI+z9cG4sCmtlK0I0Irw6HTtfNAU4UtofrleDMGaR2sZIQwOafmI1rsj0GFT7kj
WHrxubs4pJQP4BvnzeTNLXZg/1rh0r4NNb9DDIhcEzJ2cITFcu9YjWyYahLumwwA5SrosdGVrWVc
d5JWPil1fh6NathGNu9nPtCe8ZB5ZfXQ9+l9nHN/DUogQx5rzVUkU4n5CzZCmIE6lCAyj1RAvRQJ
rjsWhsB2iEle5YbJ/BfUNKDjLAtped7KLrx2lx9qLWt3y+yWbERuTZuYixzRrNcax8qhDzpubgmA
m5SUcEoVJQPy8D4kEuOVwaV9M0UJJjVeIefCKvIrIGZqY4fqs8Bty/7UEo/Qa0xa0vor5YA5mmGm
HK0w2PENIkKr5KdAdl2IFMW4mLZEW4w3ly6slealdcJykm9kN+fFpkqj6LEnd9Kc6Sfr6+sJE+Xi
dW8Cdc7R+IO3mmyvs6197N/ntCXQ3ffSPhmJBYpuGMKRUDvY6UEzdfiaiy6WXnVSQW7GT6w7omSd
+szAh3QaynbDMBhVH5R3q7PZznn7+PeNF1fxJ2Wd5Vf7Z5fFT+fEvywY//PsGXgq/oM9I84/3j+G
H392dPCP/NOggeN8sWdZeLPw9WHd+M2g4fxqWi6BMceXuMTYHv3LoCGdX5UgbAFGjop3l+aMfxk0
TPNXmpYkiTLh8Md4Pv6OQcOz/lzmsuS18HmQAOOdTmuM99fqDHog+ej1g4BtoJzuMJVd0BYPoS54
C15REJ8Y+wgco7xKgkbtKmmVZ7An9eNYlP6qCXgsLcDDO5aT5Rqa5FAe/REnRKzhsBStHrt1LOT9
5HovLM3PbmOO+wa47b7yQKy5AWqR51UgDQz4nUUU9uAmUYE63/lkNmePqZtHtxy8XdeNz4RH3XUd
iMi485KwpFSTnsJ+pe2p+LQEgEqMR4vht9PA4uCDJnz5Bz4a/YO2vbDD3V56Z7Mk+GoGvAyLoASR
FjIWqZA4SiYk052tX23ZfnROdAbWiOgJdq3vMC+B5AMK0eHE9+ygP/MfvYVluwOwc+fW3jWyMIjb
OOrO7hRylZmmlHvXHFGv92WNAhpWDt01XdHdKQE+IeSiOTbtqRapusS8K98rEDnLhqhcj8J+KAgj
c+6mw562SrILnHjbIi+yXZSJA3kiCRLA6VzWplOxqwfW78NPkdSM490495+51w532pw0AdkQRl+e
8BLnDbEhFt9tBdnbVdoET5iWIMFqDWMW8ofCKwb0Joua29lv9RENYzxSQNfcEFjBMtf05dkARgTK
le2EtNrwmCyG1gpG0CPVtkW50n3RftaUwe1An8rXOe/t86Qi6w3py9izp8gPET+/o4cMyy8wxvSv
YhMLm24LvWltTGt+YJsb4TqXDpVuxct6HoHGgH+X0ZIsHIbpgNtGR5STarvmNccI78CZfBxiKH1e
W6LUJq5zl3uRcXB1DfyLiBy3Hp2evSXQJVrH3odZx89QmVgKnSZzP0tvLF+9JCej7hEkmTWYHRvj
0WPSuyNgM870VJHzIFJWnqLQrM8Yv+WRQ58LGN/1tQfTEdSlTVUlNy4/344yNXZdJO3LgGxzVqAq
mk0eNqSIs8mR+6DOyvdpGPr95BiCG/3MfdiceWdblSdwJScctINf2+vMD8hC1+18NCMQS8nskeZm
IwH6noRQQN6BPq/e+ox644ML0d4tqFdZJc1gPPuZLAAN+iP5jNJ/L4umejLsyH7gwZl5Utx0gwN7
vAPB4OzGhmLfyG2bTyIIxkkQG7yv09lYO3X8UuS2u3cK6Pp4Epu1QL9cgcKJLgOxwTX3bIsJfJZb
37fqnRMKYzui07QrIZooX8Gmd78q7D173y/ss5tMd4CZQuwzRXxXOOO+X67EXQTiMS8PDX7N67FW
J019zYXc7aEdquLBnU3NRiK6pk7tIfGLd6YHzAcVap5qk02N8YAfWM+Cwjeu5pLtTG9/zE4I0iax
631UTRlqmpU+EA51y5UVy2uvlq8uNBMYATLZWYXoDkTjDr2bv9MUIXZmUcrrMctAWRvzp1UbPWUE
2c2yGi3Lco8tJt8Q8N0QKb2J5vkp9xuyNOld3k3vgxm+Tr37FCACN0hsO69FuHRLEAiq2SpX7B08
48R/w3MpnFcyb5+uGbAAr4Zgy96febe68ViyvcUOCN5yzujEMMfoR6D0vR+511yXMbOMxksZy93c
UBsO3mjTqPiMf+SoIuPV6AesWrZBXXRcsapkA8Uco62GHgYd3bJlPlnaNXZFIU4E+TT94vKiPGcP
ao0mUkvvjDhcgmYWrwvX5Uau7QfVms0+SyZeja6c48excpwvbVfZznDDB8sOWImo6exl/PwiSoIZ
uP3rsIVBPBXUZrgztikyqg7cj1EhRfgjM5m39fLvtpXqHW0z9Zp3xpU3dUhWhp+dJlWap9w2r/2Q
BZA2aNHuNW07deZcQNiAVZ2zTxSSH/Bm9g7lddhgIkb86hQjuuC9NzTzbPQJVPY0V+Gj1xcHJRhL
I2ovgJtdWSU6ZzRwprS1+yMI0GiyQt1RG/uYZz6oZxR7pB6ibQafpy5ObmgIbg5jhL3A5fo+mNaW
wMRtJpX/lYZkX5y0VbsIGWdVAqZNYk7PRAHPcPkXkDHNl77UknyDT4Z1pgoFHJpmtoypTe8LAUze
PbOa75Hh5iex1FHVCQIx4X4QObRLPUQ0DbHbnd+6RvbbIPEymKpNdu8b/NJoY0Leo+hkZKxs273E
cPnp1f64imuQF0xu9fe5oUaU/HC7902j2pcuRdBUrg9Rch7cqvUhqSoe8HluyfzZhIV2posMCc8G
3SAgKSXXFcuBjw4r5oOu+OumFkXWAcbteqaOCbG8ctVdR2XQ1uh8Zr2lBrlDLKA9VRQQpejh8puq
xz6e4Os2U1wxMRLkDPs69YklKwf5mF+2c5141d7EmrU3impes4dP6Rngqk9/6PheARiM8Z9bAqcE
KTsYhZUmWYSfbDyBo3cJPMVNPz7mimPwRN1vWuHzVkvbihrZUdyOSYzZgCgjKprGHS3zXVJYRLyC
+BBiHI+78t3poi3hGZp06T+K2C3r9JuosFlGvQjXrFhexqRrj/xgbkXjrF2IrhQ141QhEjr8JAuB
E7XTjQ/Km/c2J8Baj71AB5FnkU0fup8uCrVtE4ziTifo/pFWt1LGAyZwTtY2CBekd8X3SH1qGaT5
lycgqrtlnK6ULMYNv0JBgHr2iXZOw7ipsuw9UWz/u0ARhGWHwmVoixxL+2phPoKE5rOpLIO3Spnt
nMH4mMoxuVFlU++J676WGGJWXeOHa8KPIatJWIxTqZ7iarrCUtMe/MpaoohglDMDoTkQdKcFGU+p
jfN2NaTTvAmcqT+iAluIRaKnyRqc1Sa1w+EqNcLoLKlGAPxVp3usFvxpU3yzFpg+XRUYgldBGdOE
PLTBpcTLdG3XWUbRrpE8D6j/Z9hB7QP9LG9uVFW7qvCMy9S3XzitdlXFlyJ4JIn+9UeuYeotaSRB
iMRugbrX4HjLyCd8Dk2INYtsPSI340tKE9QuG9JwW4ek1uKphb6rXh22HFsRTsljnvOBr0tI7l4E
4BV/JIegU8UfXRXEpymvpnStXNQR2rr69wpbRovLmssNQyoHm16GQrZpWNR6qJkQChiz0WfnnB9A
udiC05Dfxzb5aRc2hzHFOwzB0ajuZMVtmmr3nxZj29ZzfS7bxXpsgRzEhxxP9OisU3QLHMpWWo7e
bhixzuzMsHsNp3jqtgZFOcjqEX7YK++n5bnHsh0eQaKLO/HTFM0Ws6l3Oe142a0RTpZ8aywxHivH
t3DA1Lnrek+jMFKboBuG1muphcCBTcjX/aGLcMCZjXGCvJifuUO7R3kZvpctEGeAcvOcTddghZvy
VS1u71GGFrZc8hnEBvkUEVXwedtEJ8N00Hesn3OqsYysxc/pVbdeN2xAIGPppbiPCZfl8xw/6WXw
1aob16nBmwxVGzDiIVgG5Vk09ilbhmd24szRzc+ZGhwj8zWUZ3WOcfkwdmc/Z/Dh5zwOxzZ6bGLd
bNgHxNuGPUYHrQwzwamLM4nhyPLqgxkZ9MSHuZ/zveJC58AvC5ieM/+Jd8+d0grdmQpv6BKVSoeL
nHWCpNfngXntqKlnJjEp+jtaSDKPOBidDz/JQ8G5Jz0w7rNKuq2FWwhK6Dw1xbKhnBeGBx1n5m3S
Q9k5ssNfbD/johW2UdG8FZOhoErDIySKQS0IC/0u1ubrEDYGS69akbAZCswbGwvvMgL6AC9GH8Kx
Ho37FMrCsMal5zX3RYyl6UW64JgY76ZY7IDrkbTk0yVIvaluoKO7imn1g1arUGO1iZWB3qO6MvZF
WdJo5WVtqK5c6qis0yjNKKOSLW4pSTFwSK8y3hn1dwAFA+dOZAxEnbPRuaRWAFS0Dvzw2cam+t56
vHghCAf1kxdnU77hUMiHQ1AH96KVJBXnyY3HK/w6zSEey1l+96zea/YsAQQhuVZKhpVVNXXTee6T
8tpoOf4g2xtqOJXsJ9kgeEayBzDh9c9G0wpA7clIfFRUAy7jIp8YjK0k5jLQatRNRLZlA0ejCkv2
V6DO6j4WaX7Ej+ms2+W0qZs4Z47t43XdjyneiwQIdYKc1hAoWo+m2R292RK3biXSW2zTbAUGn99r
rQP8ZyA/qm/+EEjyq7b9LYhwGiU1z6fsBE6JqAhI0vKxW3fSz1+HXiU3MoahvRatARsDKlS/8RA5
sSJPo3j3M2VPG+GRDWq02+Kk4Bb+wqzXGpu6Gt3mpFnJCtDfU3euRsjGodlUO0wJrblWlQzANQd1
65/AURSkslWfPiogmm1qqisQLPWuCiTOYM++ns2+o3tLfi/C7ooN5kDENLmDfrlmS6iTU+7SlMEU
C64CBuXXVCUNQaAy9XcTavR6sJTcVpXN4o0Q8lLJ5XXvhk3Nz//XqdrpZxRwiQb+e52Ke90vj+9D
nP1RqCKW80+hyib3Q1coahXNvg7bt9+FKsv6VdLqrpCwgDb8IwP5W5IILWoJEYGQcC1c6dZScPxb
kMgEfWQ6/KHlSeg7tFz/HZlK/qXg1bQcMpM2NbMClJFHwzgxyD8wjGyPvIU3M4RQUNKwB+TvQSyZ
Ee2/Am1FFcJJ5NeA9WSSttgUndAeGS750Csc+SxJUlYIee0493//efofp2guP91//6Q8vMdF+8vh
Bzb99//1y/9uPn8UDZG1X96L7788Yoht34tfvr//Qu9G9P7Hh8lc/rX/UD0N+1dPEvsitS9sBd/K
/Wdulpq9Xx2eBjRC9Y+yNP7o92Ca+yvhBGX7IKQcyyRFzeP5ezDNFr86HhmLJcvmKPNvEbHkEjr7
VyhNLVQttFMlFyIWz634CxJrHpd4RRmdBB6/bEfvhTCzTTEHVXGof3p0bEgT5Qf8vVHTT8Stqf+w
ZGeW28R0KdNa/eEH/H/o/V1q4P749Sg6b/iWlm+anmSTn8yfH29TmVPq+XRYZZE7UuJZLfzrPtF5
DXDeIoT7SVcnOdhdSYyV9TrNhD7DZzNbRkaMpQwKxBay7oqAEZ6a/+ar+/OHT0Et9YkW82bAcSZ9
DxrZnz58IYkxH04wuk+bmONMFU1Xmae0pdFlP7XTktonkGJzHwto4rDndetkXnWb4OP3cZ9zn70D
ZOeJ/+7rWsqQ//hbXB4uG/0cJ7aQJpi9P39dpkWdFwyhU104EHS3s+js8WKkfoe4Ug3UCpGsoc1G
MP8IxNjncSDxcUylH7veGmTLMhRZA84Xl/0ceisTAO6aR5BK7ovsYXH2m7Smq8rmLHc6Lm+BJPDy
f+1Egh3P//7jcuXfrmD+FIP9fyX3+ofHcInV/haXBbZHXHZVZnH/F+TePw8rw3F/tR2TyKuknPpP
uVd8frxE2KjwnlAoZ9byWfv9/cIfgcGzeGSE7bBDkX94v3CWeUT8FQkoy2JPwz/3e+b3t0/wfwrm
czD+5TPNB5mIl2Vx+DmWy/9fPlV/OLI8Ul7mQKn9tu/qMdwGai5ztU7MuuuvijA2h0fDTHEWuNkA
clxEpYIKSQXd9IFn3v4AzIp/rpVtEm4b8uft2lIKaYMrXWhhemZ16yDZG8V9WwL83gmtU0wjbeLD
uBjnEY2mnKdC3lQE6H1gr1CiVg477Ip0OMM0zSKWGw2PdLc4V0OCunoI+poI35autnm013NbYdFq
eyba56wERXLEkFvnO5u189eQ6/YtCWvTXTTNpaubItxiSJNN4MfXo7DGxxrg2XqpB97GSXljdDah
UvK0/K3xs+q68tMYgMM0fc2SJ5w+ROxZ53k0ToAMgjXhAIToNk1WcwEHTFMqhyVQ2nv2UWfBhHQG
jQHCO8RKKZUO6Bzyz07jZDdWWkBniVyCRpZ9R0wl5kOsK8pNhpCGjba/nlMrWwnuM+glEflc5HhS
DddON0bHNoK20vVagT0OvaPgzbzG/t/uwPH9KHI5bmTl3mAKr4/wOk7aK7+kMYEvw/7hlKGxq8f4
iXLubj/04bwD9Vfeycxktkt4i/gQevDXVU86j+ttauZgRQT1JaH3RjUEJGOTyhAFExTKmnEjrE5v
8e3gnathA6YeywcTo8QDb7jXiQ/BPXgB0lBLDWdWhMFTyinyFvMEHGKtsMQ2aly3tTesIfJDrfPc
oRsfYzlG4juMo/TZ7EWMAXhwO/VArGc6Kj/HBtf0bPm/Bz2jAQ9kaRjrxsqdwUTDtGx/B+4fQTEx
lLiwqbe9rZ8hlZwinJMPxsjUllH0a9BlspHE/XAoQrhHyL3yoIOrW3dqfa/ceo0sHO9L00A/TRc4
hI1v3gI+AqiFF6gVMj41taOLjT27fbWvnBxEGVyk7j4UukRaplKKbJVRy4dBO+a7O/NKR0YZD10S
oZV4QF1Zp9WH2HTcNSrzPNHNxPSk4la98tjCKTY6b1ViD4S3K3J6rtO6uqqDRH/Rik5kMKTuBPK4
UCe4kdM19Fi3abalxnSHbRkK07B2kzRYp33Bei4c4ms5WrchOIYNBT/5uoXgt6DUVARKPEh4ir2h
0/05533hnWjumrS7byrEa2jiLhtLOi3PzEfi4Pkw0eyA8jYbX+YWkCJbsBjD5KWBW1gfGl0ngoXC
GCz+qXTyP/yooobRIeMJWCpo2xUMseDQBVAFp6p5iurSeTMWeJ2XAyRc6cEYCGqi/xOKmfauYbC1
MaS/K71C7Gz8b2xRQrwMgUfvWY7EFZXxK74vg7RsUR3l4DBA4iMn1VYH4BXj9C5m2Xpq7NwDph/a
VuLdUAsTn+uAOkgsCnxg8W1R6FgPpOjtmuF5MhCwoJBhT/Cu4G4n72GIFZ9ICL2d039RdyZLbiNZ
Fv0itMExY9MLEpzJiCBjkrSBRSgkzIBjdABf3weqsm5Jma20XrbVJsuUKZAg4P78vXvPnbkZWCHo
iC//CsZ8FFXA+71Mebu2FTG8xMZNTot1GoR54+2Q40M3gwezJntkXtHA8c/Z7Ht3FaSJAGAXJiQr
obcdK+3kkWz1nNgMDtsIc1jbNvCvFt1NPNaPOu8JXVQuSTetfiQyEWW+/+NTwQduWLHQM/qJE/Bz
cN2kaz79+AUryMtQ1GfcbcbyN9Bl+NaMTbm3i/gtq7TkhCKdGCHEige4IuOTh74QHpcK77uOZhX9
FsxujUwO5dB129ZijoOITW0Vmv+d3aModqVvHhKCiLBETcZ97Q5q4+U8PYm0AUaNzmdc1Onbj+uD
ColflQugi8kNcq068u9+3MMqqsYnHTvkAYdqPF4Q28SvOq/eR0TO66WkgUfkbKdfGYumxD/lZQBF
LX1DFt98Kstwfh+LAVCVG6Gn8aBn45xonc+ZIEugizT/CYfn8NiQffWSYGhb5RnZO6nwCBHOS7Tj
Ago6PBD1PVFadMlazz35Ysa50JS+9F7xBaBoPMgwHXWGk7J2DINXnRb1cDRHR2J/ymxdQLFiVkX2
9iqXfXdk8t+innft7KBhYKGBZ9N4cqdx1ynnPqz0x67ObpNT7gH/M/fwUCTZcJTz9lC6PXQzgiBM
810SdESuScRAL2rLo+5iZIxRnAHG40H3xIMXza9D4leIgOpmLR0rg5kl2t2s0VTBgcfDNM3TFuYM
shyI91urt2mKVzhfpxFxuMc8bRMtUx/G09apJRxkp8dlv3aGZEmXcsXKjaC2kSUL7lk5BaQ9zmRu
Td957Onzhmp6MV18PHC5nzIj/MJZ4atdM5QQpfYoGphu7CV0ZRRGfaBBBT4kxdPtshT3c+xvBjwd
wBoz53msCCs34rn9NMUdevzB1U5NMmi7tiKWrWwEYV9tfABJM7FwW9530JdbWm7E9gzA+3LFlpXM
N1S9/UmjsdYSzDUQ8BowFc3ujUxzLxLRYOCpLiJdMPFOWEtAuGUdzhjHx+sQP4dkTa80FU4rVbfH
uktfUZHtJHN5OGODs+s8UP61yL4mcGqghIgStLXRfO90vAuahUPdb8k4gQ2EKE1Me4hw9aa3ofTr
/pKfzvFfs9CPRFZ1sKbBgH7u5Ocolzb0AdyoVam8DVNTlkHbJYFSR2ygN/2B9zVFYQWjshcIIYg3
xnkQr7toKt/SKWHgbXbmVXH83UVqCNd2WPvgRTrIda2j1sAUMUR6C5ioAY4flZO5z4oQvxI+mzGI
FktIqwvMBjn6sP3gCJ9QBfNANYh2HiQeeIHcUoqHL07u5rbI75nkY+bWoJavxKTp18YLm9dmsuCO
NkNCXzFxaZrTqGH+VbGNOJPRHZnYfSSDN92FhlAXkhpzyLTkZHlSFtdEJ5BtBgp4EEsMDWPqMGfL
cxhBWb25a+CprjzEBQSdlBj09bR5KmRmNSxtVRX0Tj1/IRFK27k9Sr/Rbui3z5GiL104xwnQy5bY
Ju2UFF52sMtWIKhJ3b1ivfoY+0rySKbafUqkCo9plJ1Jt5m3rIviMNC2RP884seQMfygALPLvI4d
H0Wf0U1GzXboGjiZoMsENJ4VOHu4tHhAyAB3JVRjyajlUiUV5qssy7cg/TWkh3qD5THJmJpSMTre
FK1JDp6+DIYGjyM3oPRH9JBunA4QqtpLbu6o4m+AJG3a5n26q+s4x70L2GRDlufCM5L2EiJKYvms
pgeJTeMqAWlSQqM3dzLtTpEV85W/OHvwVZdvupr1f9C7+XkYp50TWoQqJVp6mJV/NNVkBU5GEkzE
aBI8MPIAzWHiLqMMX5tp7claRokdhmo3ihTzJYaeJCAxj/Y7dFaK2PC7XxTJxsldF0db9qnLVHsR
TVJdrYwMRIh2L4zWyQSO9ZFxQBY/+ZSMAY08xAIVUAazowAFMudsUiJmN55bfmdHv814+OksjKxo
uneHP/QW6laMKzoFmK2U0e+bZkkl8OPiahHSvKKqYVWjw/ya+7CUKe2Pkd1+wHX4qucOtZetmUGZ
SZQtSiygC2Nm4A6krNnS/n13FHFNfZS+uTnxBmpGYSP6GsE07iBSoSxAkj07rbRiDP1snJHnoPkn
JgJNMhF7Q+deCkC+Z84ixa4cQemOeh6/6DA5EzxTuQdUn/W4wkBNqUziDNX3qo8rtR1L1tGGsx26
ZMQQiW68eWnO90v18o2sigVQihpBxjHdeGLuQsS917F0FR35vD4VcVbyM6GSb2hUHnudbkmiT48T
Keh7q65B4Joug2ZoYwE27rvSdt4Y2j+nCN+BSTJ/nrreXovM0bZtTUweHPWMl36WN82lpiQNeflR
v5kJvY2kdvqHCDLYpsvqb4oRz1rUC11aEpLYkgDxaMRufx20skNWlDjGcdYgeNq1l/Kw9eELQ3JN
YiAiElBRLeFsxc+UJY218924WY+5/3XojWyN9xF/OJMXTA4GRku2un1uak9ZZR5MzauPmOEQ6JiJ
cz9k9UUDy7DT4iI6MmSKAqI+AT5bMWpB8CNIhBpjnfftvFPcRrTYwiyxj/fRISLbLqCeTANC2/Vb
GJvaq+oIJRrC8TqV/RsjtPy5VAi4Sb68tZqZPkUg+3aD1ZifF9/SdvT0jxpl5dE3FWuhW9/rqIpm
vbor3HKnPCqtMtKgmMq0PGDumQ6iMgGA+vF7NiZnnfv6GtKeW1Gu8zsS4AX1EmutgxamCVuoU6Dl
AhuZBZr3PNvZnYHxxcflelYMrG7K8rptraX1egoRl2VGpm8Hf+72GWHgG6uM/NMQRpRnqILLuL+4
PoFAZqEN39BvNC/okRATFXjJoUzae9aviM1Shi+mbZV3eaKr3ezgDMU8yxYG3oLhHxQlM6HmCbmZ
mLGjB+WS1s7I0L6HZZJJILwV0LyyUxe7Y5pYCtO+0IgswCr03V3K4gzIGzPSzPD6LoGCusOGDLRS
cIqHsjF/lJY/Byls3Os45Vgil3MoxQpwOQtE0DTU/Tt6MpDdjTEF6F+mllMP2LxR694ZhFEpuU6y
noCg7DC09eeKF1tlUny2Z0JhMP2LY2LXFs8/YgZaH58mlePRTEeAsazZryX2lp2qQ/cpb139Gg2d
dU59SXMBdTWFuU/QSzQRHVdm16GeQSF2jrktjfwVS4CDWlPa2Cw8d80ceDgo5oO4qGoyCCIngfM6
jeED3y7ZQGm+sxjEy1VvKvtxTq3PDePW1UjQGuNXafkPZVnOBMwa7XvlFLDGUo+bXgiw3jBj9KDv
y3rxHYOjAGextztNJ8I6RSvQLzKBYvSvhHwNj63HTH6VQ8qGdGxON6h4YsNZGJZBaUOLitL+zBG1
2yCtcFHZIxvsG5U9VWgNbybaPpIHWGcvtZnP+yLvmpNZ2dldH3rDBywl1vGiNvZulkePhY10Pp+9
cjNWlvYJiPS4r3xayPjB5X1ByDkaFoDgLsjsLzgiQ0iAhdp2HCIpmXzmKkx5tnHvij0SSJSeRg6X
pIVAhOjRzbHm2mB/DRofxiAx5YcTnGsbbJNdfiMoXJwiFc9nmN5qJSySxs0Mtss897RcPV4lbBEt
JlwB4kazCjqs0ddqNAniTcN3LHj9Dnv+peFY1eKSu2/cEbGtMznfad1iCI6i/txRyV21JsT4m/Sw
y5n7yi8lHeEztyQJACtZOxc9YICEoL26FNkPPYeovVeF+knSTGDQ0THVt+veCTRcTUQEWDaOTdTZ
gg80ly4Pui8CqME2wXvAy1dTWqc3FbfjfkhKd6fo0uHRLdTOL13CXxmCf/JlaKF1mVEU12HxOKt8
xL0VSW5MXB8lZc4WJR01cGqojvOMbfBwmSMsOIQD8aaYjGFXQZrY9DgliWLtw7vRz2D/k7UXIKKz
vlRYQ2ifRagKOr3GlC3r4jZTLm/KWGjPTsexI26gCsM/yHblcvrXo17faim76ETqp1/r3Z7PFaPY
pklEDyG/wOFtdpHVJd9zFCBvpSsF6KqO3L6qaHdDXUyfW8miokd+k0Mvi6yvECHMtaxm7w2DKdAD
Wfb72e68vdOW1XaiHQNptAfYkFjkpSWEk334vV6+dB7o7hWeTv8mpKff13Oqfy19YO/24MGGwfr4
DWlbGUTZFAVV6o2rfkpxEyNtWhthDmsjHuULraXwHV97dRcidEMZ51bnSGKHjVSpviZ+/2pGVoZR
Man3fddSsNj+WH2ZxtG6GSOybzI8xs9eghNbDZb3DnIft6OmD/uMDRl6KLDmW4vk6BFBPItrtejD
iuUAjdriWI1iDlrkJgD62FyqeMmSioqSibtVEcCboXw6SZxK7yZ8hmbZTiJnNRhF+tBB/QrywUR5
7bQJeqC2ce9MR8smCOR+IncxeB4CQJyNZnQZaU9uCzo5TthMUtCAveaD3w49SAeAkP37ckzdG120
7CJkFr3lRk1AAQF5CWEQS9JpTEQbIAk9CCf29YZe2hPOlvDkOz1WsEkztoYfoYpICKLuzeX1RoL0
rZcV9jk9eWjraHgwgLAfq7CgL5ZVyS4UNWteNl984Uc7hKb9mQiG8Krxs1FsTv6DMZKclXnMWcCC
yYsM9fDImlncxZkwN4Vdj/e8HmCxpqj78ClwZBW9m4b/rtn6o0XT9KyV5WsnwkdQUdQ5gz4Euj2O
AebyjRcbH0UBlMww/S9On27yHCBaQ8rBiaZh/tQJZOSMEQI9c58dJcl382gG6hOZIwIfk7KAeAje
BnQ2RoBIGHrFokWIczhK0ZhuyzSadnYNx1VJoFByIpK1irrHRvN4bNrsMiADZ7nL5y3sH9K5GVId
a5hAQd5NL1HZf6pqv0b/12/acthii+fkFurDRQg6g2FYYMKKZ1h3WnhBIGZgzM7Kk6uX7n4UYHdw
FVKGmV4E2jt210bapQcG9d1+GttpNzWQcnU/O1ZN2F04/qTIREbrfXDTNIBxgdSzN67oWtW+9rWt
NZjJ2oAysZPNbH1zdNk8OhncaVI6abmaHJDmKcfC0Ahnr+KR9J4uRcsW28aiXvRpyffZRZU+PdWi
yxURpSWnwzT9xHCNoHdAjw9p2mkXWDCLsWrurY3XN/6949K69ZPhqUA8FQjyB1fahJCw7joEpLaZ
b2snjK9DR1cAf4cW4G2+zIiFeFloy/Z9A5+zdSqQ8bO/dRvF+QiSdttU3HtsNZi9hXY0f3wzHgeM
KdPNLymBkwFSI/Uk1Vxd45/mxETCyrCpbd1dJ/Z4xA42Bq1byjuVVgejSl9lG10GqX3AZ9ICLTGG
jY7A6E6P2qs+6TDvXNwSEQl++9m3nUCPPKo62wOIDM2KdMZPtG6gNukOT5fhxYcJqAcpOUs9DtOm
Gunrzj1EP2yu10ESh4eiklazqQMWxziezoQ25tqgrcCYoC4clXcf83IvLkviwVOURl7hkpzcwi2o
PuFLtVdTTgzEVHsQYZLXNk2qDceCENFZ7m1raybyLnNI5ahnPWDocLHS6mm0U/a3ZsGemM65hAq0
MrH4MMSNF7wRYMCZ+fgm9eQWoipduxgHcBWORN41mfnkau3n3qf9Zpg03QE9juyY+imsMlIIJk8t
AsP2ZHnquZ38hKZVpW9xLX5KSeJkaYHm7/SI5x1KqRpGCAQr0iHXnDF3vinNo7T7m+tIph5jPtzl
dLzxizoAk/wKvPyClfON4csQ+492SKsjrdIdK30fZJ0RsvaSIoc5RX+iLEx3if919myTvtwSG677
T9SHr1Ey3nOAgOtnVvFjsgQ1Mae5y2DXbnvdLS+WJj4IyaaBJAMdf4VoOrnz67ncK7OPj6Y37tgx
c9Y0HgkXfe5uWsp7PweWZckPQjwPZLo9h3VIIEOm3+bQqo5pVKRnAlvXET4DNMTlm+MRP9cUnGfQ
cDGyCq32kJnEMU8h24dWeuUZdO2R008Enk+X6J8hKQn5FGXJ25Ak4hhJTewzleb7guQ/EkTD7BR1
kQ1nwcjPupM1mHw8tW8rfwCFOvv3k2l8mMWQP2a6MR4qrZ7Wdizl1fTIi8YTVAVRjJyMQ3lzjWaD
zO2y/5yMbCNnBWogiZ9Y0iE7YXFHidqDmls8HINTRV8kgsMADSSPuL6QPj3rQI40USChhofXHnYo
1w+5mj8XvTi3Ub+dzXFc4R495ll/XyGpX4FwzbYiTz9PlXXlfh9G09rYsA9MnrsVakh9QzcVQmLy
OLYh7CVGenVfhg9JzL809MWpqVvQ0q28MUG7mSMMciM+SNsLCsNAiA/bRQCAhBYnu5MVdkHZxw+9
L160iFddjocMgRx/2n8w/c+CUBPvbaEfbN6GgUdjp/r0InXvQILbo3DA2+HgxIMdHW2IbaAaVjPU
BsTklSBdkLGcT+cxcHT9mFctiVh57ZDKXn6y04UVWsrP9ag92Mj5LNE+WnU8rdsZszUTxphT4Ib5
rfykz+ldHI5gkrqALQomm3zW4x4Ft/S3pWPemUK2G0FI6YHsg+kuCoExgoVdE6dubWBphUxcmWEZ
WhJgGn2fLdM9ajAHjoOmesqs8JO9VBa2RgW1kHyJmlArWOXtBpIGvDVdbcY5vBgcR+xB1zcNQucN
sx9aOyRdyMq/B1Jnbr3aPUZe7J9q0Fuc3MzSfaXRZa847iVY7Tp1j9TwVM/UcQ5HyA3y+wRnv4nf
rpm6h9G1UsytSXIBYyrpELgkWhQOvjvT2dE/SQ5xqzkgIXMM7wwM5YtVp+rdqinY25F+Cg95mb8l
js0pnLraClnzpTlpG71t5GaklNNk9uE4g4VJPYoZtOh9MPozyWhOy6y20FvmdLSU4sFyNya/DJK4
FFqvye5NaWKFkGDgyNk9HeKILkUyuI+Jp5NR547Dxmr7r1aW0VFg+EQvYtX3JEHMbBcF2n2UwHh+
VYWvpbfto6GKmyicgVGFxuFqerHC8ggTCXyJDqyxn7ON4cocQ2UNE6d/UIPxzIgTmb9krq+RaBLU
ImoO5dxMQW17X1GrCw7cer9D8VY99dXgHolwu3WzcwAEa2772iTMfhTToiO+GnKWm4JMvGODB8TJ
AWXMpfg8dPi6VC3TtU3THUNydrX5Rd0lw6hIUNIOkbubGHiSfzkFZuy36yIPs2BEmp8V0c1FJGq2
7sDkngR3dh9Sq3NE/Bikq97+0nriS09U/bphVriBmSfwtHQvIL++YuEL6tBnRAKuZbCihOfYfIh7
JbdVTjZBnutfHaKg9prjFSvLZe7mZrFL6WBsBti/APjz06J+jXrlHCo3/axVDBmy3KBU7O4aTZmo
fOvFJFXfvFBwlLZvneM299HojkETjs65qSw41h1t66FgV2b5NI8e8GVXRVXAbDk+YnEhg0vU1d7P
KNsZi9MkDzmEYpSBEBt5LwKqyF0pM/sSd8mpLdt+44LOIkz2HgMajoRlowk5YDRptimqdsNEMsF4
YjZ0dpjMZkZ6r3QQOlULZQh+SrlWSZJtewbxOOgpFEhtxCtJzs8h92hG646xEI9j6sl8ONu59TjM
g4PzTl1rEyWI7uovpILqKzuScKujKj4kg/FmjgtEqbh0UVlAHSjzix5ZEC5NP18Li4OKO5mcbgrN
LenOcrAjrEql9DPNl8GUY148AOIS5jf8eGEdhDVT+ZUz5xV69qqHSDqOszPhNmnB0TBrFc1a2BBp
Dq1H/OK5lrCFJC0IjIO7JtI0qFpAGPBK1Fbzlso4p//etfNrTAtuvLa0iOQqocmodvyhsi8d589q
k3vOFD+wv4fNfaNV0/c5G71mwwhd0ofHqqDvi8JuYIeGBDUbq5ERCCZlQNk60PFGE8TLdhSEzuTG
RGCryLzrECDKm8Gwi2qa5z5LzqOdVP0N4LZP4Rotwd092qPyWEax3299xtg05W1EZ2tp1oO+q/CV
MUPO5iojwZeeKih7MGJNEELpY1RqWm0XpEAchbHysfSTxdt0arQ+4fqb9aM/QfegrBktKDfUPY53
nyCK4DlWJGSshAb3VIkUm5goPP8BlYQH+FK848F78Bq7XFnD4KxzpwTijPnihjkdjUcq6z1MojDl
ceqjL0Wq5IOWIYtdNWU3G2tDZy8lo1gAPhH5bcZU81RE2aeocbdOGtPYFuGaZIxhG2Xmg6eKD8Di
gYayBoDs1FhXBuLVMdI86a1ZDfv5hWBrz/s+NA2Z6DjanJNfkkdGIjoLTLyF0fU1tnqxK3J356dA
GjBCMYQ/T3YigjDFNlqkAKKVE2MhmuGTjq6xZSiRH9qBPyQ6Zz6IAnp8U/vIedxufKlnew9moTqF
HdHbJWXvSRWL79ofjVNhkzpCDLENxLwEe+I0u0YzQa+O/rRTpnwvNe8uNvyCM1J9VJIaj9MR3uBi
huCWGYBxoY6aW8eQDdZX3hDVueI5bF3WY8A4l5z4V+J9oO96WRoetKGxXicyh5ltzq+yyz4qio6A
eKZd2pL25kpM71EHoiuZ7fS1lP6HMXnpAcbNXeVih6oG9RSPyXga6Hxd69rLN7Zym22a6F/KrsSb
FLfsMqZGn7mZJfJmDmggNLA5vLkEuwVYabbWyPx7jNtD2MXjpkSTxqEKnq+opyPDOHOP4BqX2mTI
jSXUBA0eRLqK3E99nHJSLtvxGgkc2Q6ReWvH8LFSihDiISG4F89tbhYgpSeE40S09rNzRavn71Ud
uQFDk/prqHLcaAkZUVj+RmYurdi3A9qtpmk5S5DyxfHMiLA0Mnxgn9VAv9XlgbedfqrnnRJEMh81
AwGa9iRPlkrN955BBliZ+fYqxOaJLTz7nDmcP9uEra0y0scsHcZ1galnw3j1EaVvcfGzJcvbr6kG
3b4jg6JIx5fKMsmYadA+HRlk9xMKCu79KtYrggiAJcxvyL6M99zP7epKAHf6ivtxENsyFyMqAMyN
7bbTY/1op4V8nweffuBq4IuerZxO6VrLrdcsEQmTw0o+o1izT4gZe0x0DC5xehPByJK16towu1ie
hBA/l+ccGeC61um5SB//ESa3eiVabd5Tc6QvgC9jtEyxAvMfYjXhnB203kLhaSTPAfy2RsXkzwqq
rrZUUj8KQ+ftM7t+9D449JXteuhJxPXGsDw3fgbtoFbHMaqsGz6Z9uj1JMuNseY8kABJ5oVjp3fd
FJe3WJZfgSgZF17icp0VuXatsuJquJ48NI1mPTLu2IFZ/WY3qRfAnzk7g81SOFvWVfaiH4JE4Omc
nSgN0fbEc3fynOiLmVfPTBT7AF7Jpq917ZCGHJFBGNzGjAGdNdGbYh8GZmRq30po4utqCeGaql2K
Lxv65axwOc9b20as4/GSbAotnQhJzDMrEHYo2Jmd7BK5+uPgM7PTCc5hoiVXhqVO0uqMg2Fq4FR0
H0h4orb46rn3SrXJg0uKIOV8yZyxw3JcT0UU2Az+nw3ZuXeRU7ikvjYtdOO00ddAJ7sDWYjTqo2N
5nlOsxfcFGzeff3BAai7Ia1DvVCpx5hll7j5ahy/gQV5okGUbHvmKEzgb1GhA3VDwU39rZ4oQUn4
01kn6j5ToOfk6wyKh/Zsro5hq/PTiI5Zt3LK5XShGgWAZDWNfgdE1LZBiuKrejYB5V1yZedbBArJ
bvSNDXkRH5NfzBsOyyuuTX/LI5GhL4n23RToZrszhsrS2hpCe+91z9nQJ/IOpLvpd16PnVSFPGGh
QH+iFoYuOi0dm7ENt4CpvyL3HuizmDNxN1fdl8yu1aXPRIZjvJ02eR9ZhHo27Z051tZq0MuPkucR
+GWSnWrU95K8yOibEycogLCrdeOWjv4ZHuLR9utHNVTI1KKYrb0esH67EOsAmxYmQg0Mg4JinChM
KOcJj7qxxGD6Cw6ayAAGDS2KHkbq+PXEvmfUZkwY0oq2Xw8NSoc2FY9+1N25hTzDZSScNKuGrSzg
IKHAtLMgt9x+E82+POO705DlwO+2USDBHSDJKMPcFDh4nVfgr8J921hy39N44/si6Er86aUQXbXO
3Zh2PncpaxMyp9MUjseY3rRWe9G6bGJuhVHat0f4qQr7rBL2Q0V01SkvbWZVTMITEmVOWqbKLSLP
PSO4MYgFJXlV0ag0M7gRMvM+5yRp0UHRvppiepxlD3KX9vsma4azUqm21QZ7BhpLojNLrfVtaT4f
1Ox+E2lnIY53hm6TUSqsAHnMMJgEWD4irTmB/BB1/ztW6Rfh9FcCH36kMP1LR/3f//c//1fR+i/R
Tffy2/+rWCcXz8n/brLZEChY/ipvX/6Df9lniH//EcCE5YLpHJKm/w6UX1xVLsYVX+iAgwxhYYn4
t7jdRty+SN59z0VJx3+DHp2xeReTEuf+h637aHM9TBK4Jaz/mxcLmNFPtgsXqKZhesv1beNH8Nxv
iU6U/Ea3EIFonujGyUU9hgy53WlsO+dunvDXi6I8IcP3dx5Wip3ZkJdEMZ3XyFhnNEoQCPtjie7r
+adb+O9n6ec0PNT7v38wxB8GHwxzEenGv30wN0y1VFGHBfUo61PZLSklRstbSegsAi2NkeGfL/jX
O0GIliscfdH32+7vxhhLV/ilxuWMKcN+rTdec2xMrXv581V+tbm4ugnoibuOJ89zqTGsxWjwk5Fg
hpk6JsDKA1onJkTiGXVyXidk6lBLPKemUb+iJQHsqMv+8c+XFuCpfrml5nJ+dHA74Uxavulv1p/Q
40hTudgXzNnJvkQU3Me2BNBkWTZE9iY3y11BVswW9Fmx0loPC9McQ30v8Hnd5W7r3Hdm6X3+h0+1
XPV/jD/LHaHWtE3MHRh/HJrlv94RV1qU4nQVICWYGpu/7e5rUbUcCzT4oHBB4ht0u/uk7tuTnFi0
4knEe1o/+mtG7RjYiO3IsAlZuU0X/Ps/fLzlB/nLx8P2ZmJ7xEfyw+310w/moUWfo6akQRn53raj
lx/onP7fCNgGqzdl4tUqiH9G+lXpO8GKy8jYjnf0IJYIo6g7/fnz/Er4+nG3bOGxZkAhsz3jx2/8
08dxZmec4rYhHTH1eBEbgp+YpHXeyhGV84VSOd+OBXOUP1918dL8fhdsV7ASeS4QMx6IX38kw61z
vFM1gYoeROuUSSdQijG/jjmGtlXTMMWNy4R2G2T7C6dYtSNfBLxoWAlcMlB0Jmlnm8oQ8qiFsfas
KzAvf/6Mf3NneLwNhw/AamFiKvzlzRrb1qZR7iSb0HXca9OF4wa48wDyLxz3JVkea7cp/H/4OX5f
NEyBJxZJHSsV7xSL6K8XNXpp0qhNUsQdYbTzAPnuZvxr93/+an9zFWtZCwUHJRJC7eXX+elHLx14
HEkWZjQ+W5i70JFoCvRmcfvzZf5yBwX+CcNzXRTHPtap5c9/vkzC0kE14wSZM+WXyoitQ+lAAFll
6BZ2c08kS6oVzsOfr+r8ZUnksuyBfDVLmIvH6tfLguH37VpPGK8UkIb3Wmxr32EJIapgFBZvCyVa
iCxmbqOQ0pqpIYAI/cIawIGhmAJreI409kt6KH7TPWZaHceoLYDLLec6INo2k9cVmUPy1rglXW7X
msdbmtrRmUfJvE9VKq6MLlugYp2re5wOwvYczSYcLMwHdFMl4XiXmJyncdezROxaPTUqCJVo21cD
NPpNV0LpqTWDYUQzMnokmquFhefEonuJ0fHf6YBLyu0QG9WR54Ru1Oj6aJagVZv1OksymvRG7+Zo
iRJarJ6oaRExBpMDHggI69dxoO8oASF7O0pAO1ln85B/6Wx7mVSZU/7CSYApgZchKA7mjs1jjV4m
5GxvtU69a2p8HE5fH1rph48K98lLbtETgLBWtsGff86/e4hYnUwmJhQvrFW//pp5m84Ggdc2QtRC
C6okD3f2cupw6r4IzJkpYEw23ebPF/3LHrI8Qga2W5qmCBDM3/YQFdK3NSOkYYXZUOobhb+pSynh
U4BB+POl/ub7USJwMVPwP+y9v36/to3gJZg+l+KFOImp0beQHTL6hdI68ohPW3Ao//aV/iuF9OFf
283PxdDfXVQIc2E6otjGIvvrRfMIXPA4k5YlKr+7ZNN4H8ZuHlhwU2HrUa44XaP/3++pI1jpMW6b
lvDN39ZTWioxzBiLL5rQKPf5wdcy8cqtSUto/+d7+pfdRbBwm1QkjskVqYt+/XoUc0wShopnZo6S
YJiqeq+IhtjQx7Tv8rFp/+F6f93OBHBMFyEx16PMtn97XqA410STxG7A3Ip6h97rd0JkfCwbFmNG
yyt7tfiQkAMVTT3f0AgAxtczvKHrGZvgzlHZUAUGzYKHOhKSCOSynQ5Q4bzuH16nv3myaeo6mO+x
trMDL1vDT2ty2Pr4u7oKmnZd+mfGUAUaclKWHQl8/8+/wt9ditLUw4frsBgvOImfLzUMA221kn6f
ALxNF0FLDsBVPBI8xfgPP8DfPM9kRy9vq+s6LPm/FfdTbDAGGABr4n0Pz/2MBnKmUCRrs0WKqro8
PZmWOfzDVf/mC/rYzH3grRbsLf23e1n5fkI/DKEWQ42SUFSYZI3RMkSLRmP353v51yeawwREWKyJ
vjA97zcmQQyKMZ8IxwhKk+CJlOn0pp77Zkf4ok4QYpdf/ny95aP/UqUK4M8WQ2kH+gD//NsDjbw6
KwiTxgXr1Pa21abu7LOx/sMT8nffyjQdiyuxsjsLIeTnJ6ROOk36FmjqxJlw4iwRDiYZXgjdsFCR
J+T9w/X4K//6vRZeCUsfv5dB4fvrFTGb+RzJIOh1zoDLIE3GElmgINZqCyzOR/RCYHYYtFMsjy0d
RBIGVecws23FhAbCk+nNDT0fRqNHcgFxXA62/ASBVzCRppqtVY7Ep2JuMBAS0Zl75N3zEwV8/V/s
nceS7MiZpd9l9qBBi+UEQmdERmq1gaWEcgAO4VBP3x+qaG11i5xL61n3hotiVYYCHL845ztYJCYp
PgnknQggtIaftkirS6w6YcLBW7bqwkoGta0Gnqur1nfieOPlNXbpuWjexkynWtE8m9WabAKoX1BJ
X1FBQ0i0EW4S0IAt6TupqhSpg4xJMUO0NXxEFVVXGEQV2RfJnNVX9Gv6J7vGccQxbhSPrVL1Y86v
/UMCa4QPaMSN1/cEH6/8BuUoPgKtLMK89oqEm8lgYOzoY/XhVHYXHQNPoJ/JsLveOFrq4QNwkdlt
kWBMLPmLhNQ1nF9goDQkwqsunwV9YJd6V5bKq3xFZsX4bXY1+MKEmem7K7saMCrRfg+0DIQg4HdB
444LJD4pYY3xKphIW8KJ7gqYRb7NNM1Fobbqh7J7ThjuSUD+Fi0dOTWF2JIC0IIDTHDD71LSh6mY
RnxZK94UB9LYiOITKbx2J3PEhIsUlzcyUOeQl9Bgod5GIuafUAk6n5ifkh/X7Ac+V56iT2nYu92x
Go9kaNaDvDSIkJ6o2LDXalHKlp8sdCRwLVprHGqF1iKjy4nvWpENm6H2tQ0GctncdmTHA2pbSHul
7p3EPEbqoFy/eyQCwqUBUm7Zr6x6Ko+dWS5xIbMf3AVk6Qa7enQH/O4C+RLudwQiMghYhwdpC3cw
zcroil8Q5hpFJzlsjPPycjUhyRqW35Z/Ef1uOocZ4ZTXyq86FQZa4z1gZsH4kVa5758HH8i65pTJ
l1lBn99llRUdZjyT04Yck/KQWmWJpM3S49sewsgDL4TPhlSm6mkYy/mO6zoF0pnI/hs8QKB2kOd4
t+iCmOQ6flRf3Cb1xOb3h9dyGP7t8GLEg9HfZ5CwpJ//epOno0NgJ+bGdZ0Qy1qXbrXmEWyelasN
8DxZWlv6wBKZvStTCvvw+1f/17EIhVzg+b6hm6CzKVp/ffnSNOraLID7S5Bv7MRYEuL4Mee1PwEf
KpBeb5UtY0isWrmWLSrIwK68i8kPDr5QDSdpaNN/qDL/9VHF7QxpZ6lQqMKcvz2qOjKuB60wiPb0
aSqwOuU3eHMC1HuBuP0Pn//fPDsouZYPH8BiItr9188fINtRttfh9iR/+Irgjxnhdd1tzb4Z7yd3
bN8TxyvXfdbbLElSbUPfUYWTj/ZzEXuGHoG/V71vl9vfv7F/LRJsKOJ/dL06JdAfTI6/lD6pcIfW
yEpvrTdVd9LVEAwry5UaxnZJhl3ulgzZsUz//lX/GOj8ejXaPG9otTmzTJ/J469fB97wZs4xvq5F
7sZHmXLgQ7Fo99DrFpkbjxVk3d6Nl3beQcyK0NVIT9s3jSD0F8yz9X+4EhiE8YK/vCGo5J7PWBKO
CePgv7flRjOOmtWTWFbPvTraiZiJLnLpBlfIgBBCw8dLzR3LT3UdE1Cbh6bk8llFVFSIuCbji6Tq
5bDA/ECurEFvWIgk56aaHVsHgkp9GUYO2/8DnTJnXQkyDjWiH6h1Y9QCg1VsOU85Yqa9CfwQkp5R
98GqaA3AiRk2CLYYlcBzl7G9WUUmh2Q4TI77nDhknCLRnrC8gPxCs1R0Kr1Gkb1sV02DnCIMS3ob
MkFzPytCE3iwGG03HopESBfGbzM8stW0zFWrSS0NpT3gblVd+oK2VABRQczTIhoofNZxTtoWnzXr
T5L6EHMSucaAiudaqvlGOyJkMERlby28phfHku2jOw8zvJHZqi+Kc9cKo8414q0NCXlep6PbPLSs
3quNWnTvGF1NbV7TWZ+LqnHLm54zpVuNo2eRMZLo4qlWMQ6rERLJrhtZfB3R2bbIxDQUM2RqdnUc
jtMEWdBSNQK5qnO+MggN2o7noii+i37Suwc8r7r1SLaNY+7rqYK0HU+4FVmX44M98uBucZdiIRlb
6fan2ssCO1wwi4RdCCxBB0KT62aH/ztPt3heG+PWzH211RAboapqfD0C0Ok3aegoifUBNVZySfs6
WJim2fCgx6PDJDFh98CvGSM1nlSDnbYifrhem/gxzW1j6e1ngm/1lgd1/An+2SaCNU+dD4pepNIA
wclswp4kXxwD9xpCZL19pZdEUwMrF9EK+Ik6ItJ3gMTotrA615A6mRIE3aIaZTtpb1CVdA9t6y5H
Pz41XKyV37J8L7wHJPCeRDAuRuAlaZWRE2opkPis3vNNp42YYuaSy3SFDlkuSOjeu7Dp9U18ORlr
W/T1ybAqyZ58ompodWKFA8IaKzAME0N5pqBbrKTVW50bbPTxk0D1Z8iUYQUb0DhAn5PfwxRUyV7a
LHbDojRMYhHcXJBLin2ArDmROKdsxlu60tPYN0+wwHhJD23RviRgV616C10PSs4p2klyzQD9zEOv
AGN0ozwhhtUfEwMbFSYOR1v8s4sDOCDqbt3M4N33lZ0nLzEpTnutCPwYrjEpDWvPENbLXE7uq+rU
RCQ9nGA7NHNWDOupbagQuzFN9aWBRZg+TTruGfzv49ugMUpcIyIbX2ZtJhQ5Drjo8B/a1a5uxqXI
wamqVRr5q6rNgxKjgl3zKWSrP6q2i3Ekcn0dCS3Mvh2v1W7jVu8Z3QOF+jBcpJnhgIH+Nce58NCP
KYI4CkzttuisgQAapjX3XYFxZD24vXjNM9996c1APTjg/37AYvbnJpbk5KEEnsZVYbfzI2vV+EN0
nofKRFeqCAEFYlp0mgQFCrccsvwJk5TYiNrwKaXliDaaHhuMg++OYxVG0eQ5q8HDFrta1k8b045J
D8eJZJDoqYRxITYB/3yd1hWuYzoAEjaTHNthjtrG7wGKktgQZ+ZB0yB8Y+wqYfuafup/tiNZSRt8
Vvl45cED6LczTeZNNNbDy1iUro0AvvQfc0UMWluTwbFGBTsiq0rm+Gz0kG6xjXnGtPC48YPKoTVt
TMQFcPcW8ACyKDoMVN3VYJZE64w6u3WiM7RN3hfpdVE2NQFIHc0gZhNBKm/jxjMuM0Cit1JW1ZOR
JLq7SoGvzhvT7NsvC28QxU6Mf7/nwFwEPqXqw44vVoWkl6Np1BDhPw2dFvgspVtieFDaohdNTRsj
dmSinQ5meB9hNcppV6V6Va8HPWepFftVnl887LRkVUDCmXZzEMQ/qL9zjCmV0p75pZuazYBVSL4C
1AfoGoXbI9xdlMe9bwQvinYB+WGMyhKpHVMCErJdbCi5ch97aHkkwatKfKXGrJchgLr8udPj+hYJ
CkshQ5XlCZ/fjK8tmm3ENMoeIxbodkKURI3Icj0XczOvGr8aP2LXrPqVSQn9giFq/kDaGPX7pCp5
oHY9jp41P6Y6jdCz2DyRuKgv2K7J20RsGlB0WenK75ZCDfmR8VLgNWj2CcaMeK2bRR+tM0JVbORE
GsEAY8H6IPyjevnfFfz/oSr6f2/g/+9PnLyXf+As/0qx5L/5cwnvwbAECMeaxjKwJls2Ne6fyT0u
JErDcwKCc+g83D+op/9cwlv+P5gVuX8sawPLo0T/5wreDP5hUSf7tAy+BSub/+t/QJcz/gC1/qXC
Y7jH3sVhs8PzkEkoRd6vJaeSsY4pUcPPUA645Cz/m9hK9ozzQD50wnPTGY7AVJJjVPXxEWbIa25n
+tbvnVA3J3NjNE11rtwR8DYYbGerlQaPRBUrDiycseQcK78JbpSjIvhz/XICA3EZxA1ZxS0eqsRm
AcNfqTGX4q0a88r8dHC0Nl8OnCdAbqrVnmVgVjG84a54gcnQnzvb+/CQg92Kkjwqli+tQLaVFNjA
XT3fxMoNDrUbrHsmD/lah4t2m9gwrY0VeTmlPA9VHDD3Q0YfAGSGKnMKOD7nfWoXIUARxOe+VEfi
D5c4RmEc+4QiFvkRGDQNRdfMI8+JCLzW0/q6WJjjWm1dJZF6mxoaSFVgs8JClxJo2Ren1ilTZPGx
gUtzrLJ1aTYusX9zvjKMcpO01pWRwAQRORkAWyZBJHsEOhkroRaURrEhu6t6wrVMEJy5blujgsKW
xYwC2Cqt9NkqTgYsMgjmBUvHIsBEyhl2KToyZPTC+CGG8ZwV7XAf18V1o6Y2vpbFMBXMZrzmqWnQ
cttddm75kwrltZsbh8jPed1JTxLQOyYlgi2S4rudetsJwffJAY92EhirEXW+yRgbcHSYtM6T1jSL
7D+O5ySka57DMYvC0jSB5qDan4YnqvHkXgVWd9UkAwSRQS6rIbvYAn/Ptkq35ZXD13ajZ/Kg6pkM
CXlTlarbTEZtrgWD/HXcuFujb6FgAQ9wjJbkk1ms2PLnLYFGTDnRT3bADY2AJ6JjXEAykdiTm8zK
VtSxRn8cOie5iX2UXystt4bhgEp8evRaJtPIB+V1iwgA8f6xQq6VbMGL2yokMEVGmKBn6Hc5PFvi
hnhUZpk/nKNIHAiOIwsgsatB3ooiQeAvE2gka+DTAwk2gsMZyR+wdzhshAaRQbtiGOssEylyLEyA
RrtWi7GbAZPHkxYvktweLZliiDs744bbGvKIrc/3o3CQGWjjgF9WqAfCTakwVR8vshiz+hqlm25b
1tSrzijtCwYzEhvKMjSkixc4VusOg/S2tEdIP+n0lvbFT2mlO2kguZbdiZSrdZEHHxgWxm0uGQSi
ITxhTIuebHBwq4kceviQMTQhp0QUzn2USvIyXNAx6Ixxd31D4+q2XNMTjHusDSMW/fzoOmW5hWhS
3gOdx/bujUqdAUkG6Bc5enCe9vWIUBJAOiVxT0dlkbYK8QRHx2qMEeKAXmmh+evFXdl43n3c6ycE
1CaTUqlNR2hWV2RaZFeVRSoR7qyAlpBpWIF1Ff2otR0q20NmZxEsM0OxWFBrPYJpD/31bqRcftdr
rbN3bHJbApva0TLxU4zOUZkqvyUPjIlci/nnHDM0pSEkhOvGVDVEebxqibbrkPV89DHsocVWSraC
8CqPBM5gAsZn+1s21/HPnKEsNHAorYtioWQMuXurTTEM4FoTP8FgZy8iUCra9Sl2PpUoo8TYUOgA
Dsp+2jAbbfYNSa4bbdDgkOX5eM0lC5pOoOP1wPru9Na0dliSYBUZjHDCqoZksWEe3xxwVAT6PkdY
hIQ+fkTeJZaZcdwttnWR7ToZEdRtN7U1bKlLiLCvO5ByZHxKvmI0imIY3iEkEFlI0b3lq+TCSsUG
rWDDtHCs+itNNqrZarnB0G5wY6oaRxjzERdHcZ15tnzJPCRUsCvbHXxR4gbitNm7lf9g+a1KoD49
aG6Esipu44Ix9Ng8wmS5AGWA6tUDAchImFthJ94hE3/hRG2Ober1p8AZQlvv83aPReLsFcCiAcWx
aiIbRgJtoevqIJysizrrgGq6dB5s5ZnpAxBBRNYQQzZcHJgFlOeZYLc/2ciGw8IMbHdPl+fe5hrJ
DFablq99niWPs7JdFvWm+WoF9a3SwBeUiSSst5GPXNf473vvlvUTXEHDvnVJx1oSjetzFDjf2ZR/
mR5zY8J7dH+dJZF+Db2DHAOQRSNHQ1FhWTOLBnbPUFvlPvPtOx5KPsGgghYMGPm51mXxUBYmRkXb
LzaWptdMAYMlaUwAUJ2jBidBpsz5nfH/Gg/pumoNtXZIA111DQo2UADtccDkhj66JkXEMBH+57TC
smmQBGh2zBSZAC6mUBStRIlngG3a4USdfNZHeRd1BsOLobVLztTUjaJn9NSBvU6zAmtk6QbbSCt3
TIqCsDa1eC/wHcmVlhrqbUZf+tClvnZImVBf5poMPeKwLEXMUgONMATiIObQbcqHyFuApSKZOSeD
Mse6gC5wZHdh5YxL4prI3YQH1/vUyaJguGMlbLhSb7o3M2SDjLRdUuFMU332Hrfq1q4Dpwx9t9af
ZuWnR6vkTgI5Qm3RGzSQXZdeowfkUUL0MQ0zAEUkdPppXEKrrCE5jb6nkbKS4EdDv0EQp+u13WtO
FpQR6jbro20bRMWNOymsppHQxbnL2fAyc0d1h7FQnoLa7F8BzTYmfbZ5TQJ2dtMKFOiqzNeZKD9L
YJxp39PRREmOENgs6+5hTnN9RGEVnNyoQmSrUxTmGyYTM8CYLN7lmZcdzdYKHiw1jg5kpwKbhYmF
mFjqXSlpek91Yt2lkenjI2XTUm/itghuEp0fB0cTBSqWL+KXYqMj6NV3DfrddJZNR2vdsrPwJfBd
SHIFnyM3bZKKl6WZZNQEfRc6qW4j0oY8GD/E3eR9i7K/jTK9wwBD6vh0sCW1FMrJtjMBA0yyeoJA
IWNyRdqqWfbf3ruZDvpZqtHDkUcZGl0n6EYbBhsZwmEpyJxb+UrDUAsXLXL3GYPgeaWTdA1nq3Hb
eteDOfrJDA9/vNYAiywqn/FRIPZay9jIpSTB99qVvbVtHULhe5Ob1rfydTJm8WmqKv/YkmWxTav+
uUmSZiuxVGkT52iiQiOoo3WQlvZq5Epb51B8IO5gbdRsolUWMLF8pkWN0Am5+gj729ZvWiM6lZU5
bWXlRFckqfZbLfK1ZF36Kh93s1SajkG6gI40FkkXJlE6yXVP9y5WdYNQ2vWr9DhkianBTq33nTKH
raNzyxup+Bap7QKWsszrVG+8czT1Qx3OU0yyGKwx81rn4fnBMKlBbCnas15g6nfddp15MrtNxgLe
MYa3+Ghb9pWTL6KiCCoygxj7TI+f7AKl3Tf09vG699L2mGoVWU9Z82jGbhNStyafxIHvgTUwjUH6
9uQNJWZSsqetD2VGBHb5lfHDD0sgjCB0PBiYyujsOVdpmbLnGqrouZPAAdhxBW9MIfR+m4xteox7
wFqPnNy+OnZJZB4nhrCbqhj8x4Qns1j1umxdQHzx8NFrevpoRaJ4G5hfwaayuh2kYYyKsbS0Q1BZ
4p1VZc4oYcK8braG/Jyr0sjwJzk/jkXdsimz+pjDk2bfFTdwUuYRxdVJWR4nZVbHYLQDLPEv89gX
X8Ly+unYw3ISO9RRc3DwGQtvMKMwnZTIcdCrIut4MFwcPGTSwbrd+fjccG6gIStWnhjd+Oybs4Oj
07FVvKnyMrXgwcXEXgfWOIRTWQPnsnHgIv6aOK5WCcgtZn8+Pj/+vd66JxeYQ4MsnPK75GAEjhIH
LG9hN5hLVlPQYbRHqiRDhlpBWAJX7EMtGsAE+KP7kfVFfwP3J7a3yUCJN4APdTOErnAAmvmeQAxH
vjXCo6C26+bAQTCw+wxqqd7nsjOwOqTxlJ/amT2dKjIt1BUDWg9HQ30r9HT8ygmwgxVTB9SdU2Q7
Dx0xdFSSygMhJGvBc3cap3NR23b7wGOkgF2lx0200Spxz8/qVce87M15MxYz0hswPSkSU4Jj2i/W
c5gkB7anwSB3kECKR50R6gsJ8JUItTYhFtbsOdizRtRkxuhtc5FelV9FbFg/cE4TzE7Il/3a26Ls
NglUbTYZRV1226Jlb1E0zU0DJQuxXxK8p0jJ2CZL73acawNjott1G1ADgVj3jN4CnGb5CNLKiUwK
zQAPxKYQGVA0WclU2+K7xdFh6Pz0O50MsDDioQqyCAx5vK/myHJDc8Y0vK3hGjAQVoEL/mLIbVbS
seG+jX1b25tcsABZ67KznyKkj8T5IevIF5Mto2THdZ1bAkR5tCXxmKpTSiZsiNsihivZpMuNWhTF
D9ASF2plkBmPFDBNE7Z2v1RJEMLKnqjRqIirj3HyfOxhWqo/s/UUNFZ9guBHt/PqJg+kI3YAI0uK
OKvalohS+20EyjI7O7RmwQGYjMFzn62A/hIEAkyvNKR2XvhE+77qo+tGh1S78pK0esTqOqVbGD39
rYiM7qNxDT2UsxX9tGXdk8s6sXkJEr3kahmpYwV+tIvQh15uR9zSMf/rLXi6JM6usRDXw50zELwe
Y5W3VnJ2oPoA6O38DdyCMjurYALMxsaMGrJO2mpcRcqnHYJROtkbVJUMsJ2os6OtItrpeZSyuQvm
SOFPn4d0b/WcAS9VsMCG0NIMLYW8L6o1CiLSYjPHPHvabN/ZeX8UsZ7vDElRAzBlNG/6QPYgs6NJ
tbvEoShYTZPIxzP7LeA6CO9R4rRl+pwxdi+OQZ9q+aHFq0HNiwRhDeUvRiIaYAI/Ds1oAV8a0Eez
JGjS5N4XUzUxP0QsfbGA2bKMMwZ3wCqqe+OeUYnszig43OqmjbMgW2tBZjZHRXv1CRhzqLZ5Ap6N
MpcnWTvI7jWwo3wZ2mvu1Zj5+Lq4WqnURabdToloeUj5msuDcLpzG7opYDkpYNfFrAmL69r0MvfA
6KW9aZhQr8iDq+BFuTBsLBWfqED8Q6DF1n1jWMmbiEkE6JbhMNNcE2GHsCIU/33SE3CGsIC8K98c
hzVMe/PUS0OnyimqjWuW7VEPpvmCe5tOf0yvO4ASa1QI/OQcB2tC7afk2rOI5dtjN8OsJKSwfxJr
zKwrUGii2AeZlu/Bd3lElkYYpmmyoBCtSzdmqebDigxykMCuQ4pWByAu+NCg6pCDSJ2fv/UkFZya
mvvu4klCZfdDqgUByx8oZdCzNqBe8Z7ZzX0mq3vd56cNnC9NRfrzIDzuSaN+GCvJxEZrcA7zp3Rx
O+jxvvANPniUTRdFuXcP9XVYaZ5zjsiHRpLNuiSKnzrkl1npHOu++KBmfQcMeRsAJ2lM47sw4OYp
SER5VmyQE72bCYQOluqHOJrvgowtQ9eK97oopyUL+VmzuBt7p7ph6HzrG8Wr09j3qa5dcLw4MBUX
tj3ARmJTq0sxthdGNVdDsCjtjfndqarXChTD2vdSBxgPxuFxxEadFM4n6XTmlzBgCaRdwF6pid9H
E+F9mZ+0QDKTCRicCI9ViYrTVUdeJ1MiELy+1k0A0tmJGK1gT2tl+0KmDzryRwYvFJ1c7d+DxVVi
9OZdklVPTUtD5LRkv7oSj6ZO+mbM8q45aJI2Z69negX9xq9wKz4GuEzqTSknxVvwXHhljzl7140+
Nyeez9fRBJIWHTPU2Hm8OHWwT2b3jinOuTLKw1AS4JAx6BAO55ZBS+FMFT7yfC9rvT0MZCWvI0zi
nj5eaW15bVHCR3nmrmY0Y+hv3NAVyWlwyUksJfCEyasueo/RtnO7VzFa8zZvUrVFvBUc0PrwTkZ5
od5qQ40hQOKUw6ZQKJj1rnsMJu+mMYLqIq34VNFIQSgkMNELxvqx7pwfDAjWiYPNPw79sl8bhhp7
Xz1fG+54TanFZtTz9n4DVMshiTVzo++4ZCmRRvM7ipBXaOrJBqf1oUq19NRW8U0/VrthNK/7brLv
LDQRdB8TMBRdBUdIt/LQEhsCdZFnkysZSXnKt5BuFfLKbOv0wDr7JUi0rSSooubpD3nBPSZUq2E0
a4RJ1N6OPOTrxnBGzLfZXeWwZqSHjLj46vRUaQ4EZGv5zSNaVALAP6KxY4WFhn41pXyblZjluoAV
uTLF2B08u7wY8PXmQjA36uV0CfJ++mht/+DG0ZMi4hYCw7GwXLxk+XRhmFCvrMq6w4oe6rNM91Of
pbuipOOThrPPDNs4JYbdok8jQ0FvZ8V11s8XZzTlnlXwLsVRieBq4HLi9A6FWbT3vIzc+DO3x9JP
773GeK/JL2LVh5gql5J9qlYA1UbCwHDZPJfmoC4+I7SVkvlD4xZ3GKxflZ/IdcATnGqDuYAefQum
MCSUn1FaQjJI047vlXjjTAVwLZryWCV2STUiEpa/9NGsrIHhrVsg0y/xpBM8XmeXLvHfrKi+qgzn
rfLQr6D5CJa6SIUCaB/gJuu11cg+j9P52vfYUKOfOMUEM74BPMs3sHsPtbCPelf7eKHyLrgUMViT
Le22GW3S2iYovVWxcPYM9pmMwiWOy0+rNGvx1QQG2NkkB68tjfm+rYgIr2Vi3jaJbz24czafsBoQ
iir154AuC6w+Idsqq7R1PGnA+od2GuBMivYZ8Ji+YirmbbwUsIQyu+kOd8p8hMddcHuO2naR2ax6
8lU/iI9hjN9mFJL41hMIFpx/Y32fQdbdNsS7hX6RXHnDkB9iwpu2YO/KVSfTuyhLj1VePfjFfGt5
1kNMmb+qVe1d9U0x7fGH7wUFqWmbO6o54g5GiA7cVuskTfuVE0zugrxY1JreA7rbOmTMhCYBGsFV
TZGy90mWZQR5xY3rAmrjnrXm+rkB1HTA01vsiy6e6Vyyed1LMPQI8PZW0Z09AlTDIk8vKtMfp9rd
6y12A5vp2VWeyPoblfG4j9WSZU3vtCaa4ZSWLYC3ZDyUgTqweT624JzuY6mITIkzAlC83DrgvaTb
YMf6Ih3c6mA0rxHO77OkyM+WGLoNZNb8lPad+5rW4tP2F+92YBLdjQJxNobkgd0PGZC1zLcDDkZw
mCBAk/ah8QjwAdBwbBhpSjQfDMaL8tlMAb4BdfuItfhDolcZIhr6woE0GojhJ+cmqXJ2aoDuq2LL
mn/5YTETa7cW4w06Uv5qbvbcSqqNtyJecPKDZ69oir+yATAyMCjRGKR4O+0htcUXDQ4PeE3fmXWx
7/zkBdxQ6BjTY1zUNNCxenRt6b7Gc2xtufZ4834bl2HQ52ckUh+zPzhfJITuktF7i9LyWfGF+obB
e0bEtxsnebBzF5lTdO6j+dvU+yQs6qHw10NqIWIzgXgAHUFF3yrESlBkLXub1jmWclRUmFnLKl6z
TouOimPqydLVS9Y53cav/Scsqa90Jz/WrC75mM7b2uyuqQsnBJWkQuNACQ1mI+syYWDD37z33Y6G
J+Kna5r53bY5gFRWezewobZ1ZZ97y0eQAEjCfBcZSZ8Iyawx2sZ+h9KuwuNeMscE7Fcoj/jahvYW
WRLMf/xCoE2KzrsMScevCYCLSxTRSeBZ/mbstB0DGG8D0qZ6EX7lnslIG78cPWrfDc0BQtYOIAYa
b/K5q/HxXxwWTxobRidK1yzzgmsqrtLaz30UmYfIbsZiIwe+gjAiQfRpZBN/m2QZ9iwYo31cws2f
fW9+9C2ISKsB/S8CsJgwNxUCOAsKHnxwvi49QwXsHZiWCjJY7KrqsrseIAv5q0ajsi2d1JDcFeQF
ixClBic+7Nhjw9HxkzOzP+tqyL5Nt4sVbnpIO49OLnqdE8ErF6ZEe8wbyLwrZQyjk5/5dF5ySWo7
dY7wzaEWMtqKV0neYbt1FcnOgm2+jFMnjFL/bQItkhMfj4re5kEK3DOQ5gQPQhcrgrS2ZpkTwZzq
DN1BGctrzXfOBdqDz5Rr7cbAReBbjHcac+q3ZL4yae54rIEAKoGCbI1YA2XeXZeztRFeR1KWH5PT
ndTjuieHooTlAwdfBAgc+s78cnCsrbl17PVY1dVLTWfD3me41FEGVorEFx+Yhb+TaCaov7nCOrkl
US922JE0jsZ46ScheUrLsHDXhunSbFrVQE1hxVt4NgLFteznlmqgbK285+Y29dCBWL9VTEXjrbQJ
xJVznn9kWgk5g0XzaLACqYhKcEXo29H6f2UL/0xy/a1sYf5uPt7T7L38q2oBocGfqgVHR7Wg66wy
bNv2eYThjvhTtWDb/8A34+BSxzvjmwhD/xsdYBtE32EYwuWyxLzi5Plv3QKCBivAv4HnxsNoieDh
f6Jb+Jts2HLIj2TGvDipAtAz5t88PHOiJzx9E33jzVW61+pIe2WOV1z/5Qu5+VPm+lfn24JH+Is2
Ag8lVBuP9+ralm/6POJ/1UaUYHqMmd3eJo/Qr04ssTZuuWRnm9PwPFn2Fy5Que8bonF4fk03bhbL
PTLX/N0dRXdmFBiTQUAG9r53cu45QuPYqEb18ffvc1EF/0Wku7xNx1jQAZbjWyZ6jl/fZoo5uDXz
0twsSLDdWJHgvSrmIL5S3fgdJyI6pz7rnc5hJ/b7V/67fv3Pl2aiCBTCsR08aL++dAlWLZ383NxQ
14m7QbTdc1cM+ia12AXOSMNCyC3Re4HxlMpU756rLGmfbUVLVbgLYa2f/oOk/t9cGg5+aC413pSL
tObXdwQNDbG9Ko3N1JjKWYEyzLfCK4rP33/yf/cygcPaZbn+lmv+15epW6NDDdiNG4SyDTMwJvCO
w7L//+NVuF/AROFRMP/FB+lKZsJ+PW5SQayVSBCgo6P9+P2L/Jur3AUPAiSES8hFgP7rR4nqfPAD
bDgbkUbW2Xb1aT31ZXVntkjHrDnq6A0QNv/+RZfv55drlhME1ZFlurBJuI2X7/cvAnvTaqOy6yOQ
0GJ4k0DAb+aFR5gFZfxmktOOZJW8krawJPVX5Tz9/tX/5ddbXp0TBIYJZZH9d9v3PPOcamukl6g+
b5yg8m7cqFd3v3+RP62Ev3xIVPxwNmz4DQb5UH93xgE2HLgb6TxqdHrrwUmGcwa56sgAQjC8oPR+
jYKJtopl7rkZQGojSLU5Y2axJtnkOzDH7k3qE2uMWmdBDJLPGt5iRW8qIme4SkDBH9lmZtiX8t5c
qvGNR5G8hNtM2S2ca1qdaFbua1T3A9oKBO87v2gdqrmsB0XruIxk2On1C5FTV4+oktNN01nmVds4
EBZobcMsadzXPK/mXZbBzIpskf14xA89MAOetr0a+jUwYHcKcw7lTVa7/dEWwI9FAynAmiZr6wCp
pEsW36yo5LdyMtqJkSqXhdG0GfSo2piOEV0XY4XRiHmdd6UPIjhatUucAsrH+Wu2BX07//UxYZvx
iCrVYsChpVOLQcBF6sk3VcASJQtEudmwgWv3DGK7CZF7i/9i70yaK0XSLPpfek8ZOIPD9s1PsxRS
aNhgUoSCeQZ3h1/fB2W1WWVUV6b1vheZi7DMkB4PHPf73Xsu/43x5FVOiI7qpxFzmkzWedyMgNQm
gk3vMLS7kBHHISpn9UwWdl6H2dHOWqjWgc09oEQPanlPqMvCJDEMeqsqCjgIBWBk7fXUPMzM+F4G
twyx/WZgwXLpr1FFcwoDEnfgTlA657Y7c5xDE6CMBrXCKo5941sdIOgsp1DSvKRNr/aB23tHvzWk
7lnEN7ylnTOIt+CMUcDZLTpU58mbWvJRY4iKPEdQUiOzV4FNu9EQ98dQuocFAieBTGuEpT5FiEFj
sKeTSa0GbnsncPDEKv4GFu2BXOF87mwbJUrOHG+bw5IN9dXkO++e4tQd2xUibNx6p95SAjWyoCvD
kF9NIdozpPBP41yYizzHQ2h1zfAmp/HkBrGzhcS176m9rmqsFiRxt5POnktOm0NhX06Z4GSOdJh4
/h3i3UMe5MueDHbL8C6J7oI+rM6N5Ylz3ZSXaVPcOHXu76UkmuvZ4i3MT03e/Bjd8mqwpu91wnEm
mccLGsZe/NZV5zDh4pWBz5Cu8tVOMCnbYGKCU03cJ8OcQagu6UHqZ/0MRNYM+KxQI/2l3TQjnujG
E98a34tOUOjsUwSofFd4y3QIUsor5/E+nCn38GoP2G/q3tphfpNBhdj1tkdRnqRtqC2YCm9ED8gV
5C+2IScCW5pBL6nF8jAAezynnYrv4r74MCHgo2ym0VekgEQxdJuLxZuwmOMv2ama7tuqmkHKg4Rg
EsiOuR0UOG73cl6x/J55HSjjJSdUv9QKmHhj/Nt8qe8t5hZPEWPAO1Ha0avCVXfmWHHL3Cu6qyua
ujLd1TvH6jFk9+qn31mb2SVdJfz2LkjMsS6ynzEh6Q3O6x60ODBBZfm0aizJUyM8ulFMeRkXXLTI
eVNZqzZSzO8cb6Bn1yFn5vbkDI5CJcNzFOI4EeO3EfsaZ7Clh7hLu5LledWPxAca6crLpGtB03J4
dHDCPFsMFa2QKQ2nMwruSuvkabncDODIrJRMT1lHKayy3J1vZ/Z/m1bP7pa7Cli4za0Fk9o6mGD4
iGdEdiKSRx2lbxgJbpumX0t9uutAluPBqgae1XU9nP2z8BmkRYXJj3OGH6ST0REeOu7BwNqDwbx3
lvKMPds/NJaA2z1/PU7lnbGbkGYF12dpwDORRqzlA11//Xihu/wjz7Gpycm98JNp8cA4v6vOqjeY
wrlR+IqbdsJ6kPTQ3ObXKZI3JAvqfaepZ7SpK9t7bu19BKCl+T0i55zZ6VM95DQcWX/HogIs9/u7
meA4W372HWwGHF7Sf343U0plI0hLQPmY8+dDOWmokoJJLg+FH0eMMwlsTPSW+X13g9EXS4YmBDud
o0D12b5lrIpk1YguPphxTB9Cxv4e62YAxLqsmuZDI4C8xyVb6wMOznqv1agfJ90MvxLM7SQOSAXQ
1FN2JL27YZrf5oxiLYsyL9ofi3lV0qgprg4JjZjXEa7gdygS1rQ3deD/qGd24llbcuAGdEvRMhSl
6pcsreJ9Qt5JmNOHIz84Xyhztu284bCfyME6qMxUH9x+4na07P7OBnTMQk41h3+YGancNc3ULCv1
dy0Ss6ectKYYqotsUNrfzguZK0LfZqh2TH2KG6xa4QPDW8oDwkGo9myApr+nluZsDit0eddTSUqZ
0Xi23Kc2FNy93SF9UijKsWsH8L2jL0hqbDgJOzTaQKtaSoS1uPkRE8hoD5GyhLXTZB8w8cVjdQun
28DLbyr/yR8qyLJr38sdJ2aXF40PYWFLPMWEm6QUEfX26SA5yRjm7C0hT1Sp2Pb1rhv12tUb2Qr0
fSOrHU47j3I+MOLkvB2iQBvgkqisRdFX15nIoahbQY85ZxSuGS/ALuho37uazuiKWugcmbomiqXr
vHg20oJymE0KZChkCQaaUuRLCti7YogSTky2LyNpInRZf4RtGyR4HIrSYUBUpvEQbnuPaPw5npzy
JeiC/KedzII4YJ6wZAXgbX6SFlUpxrUEOC1jkDUpYfnZpzeULPf0FSDDQZ0G9lCWNfuGtPLkKgfa
K7BJt/TGePiqoSniojrxj3pDrREB1ZOmow1U8Oq4CRarKq4ICIbQ9CvoG85FGdILkW1r2/TxmVuj
KXZqMLPawXmGZKGEWr5HobLWgWUXP1sDcgjOIdB4ewzx3kUewKuGyO+4BsEbKN2WcY3n7sfKTE99
bbNEA3kyQCs7kkIpbwcCK74WuC+4F+47QQqQeqOkcjemSMdxC/EKmxyJderA+kUkcJkT2+DICnoW
+C6ZHWYaIfFJoGb9t4CM4EvqONZ9gMfuhb8ymbZFmhc/Js5x7x0Bv3cxgzzmtmcopyza106zkKbZ
2UmuKIPoajJJC0PgrUNVCxaAwJOvSSeI9Kk86gnTaMlAnIWUFBjIZRw2lcIdl02aWteyGPQPenZZ
7Kx4wic2wDegu8p3eppdcFc8ZInsA6bK+I1Jy8MRObCkywBXY5I/Awphbuhn/ZRx3FzUVYgX+N0a
6FmCuiB4pXm4ygHod7AxHdruzHZuHVD7JWFS4nc4sBCZk0Zc4A0aiQw5UC5NYgncduy6r+pCkuZj
ehHD1NUjTTtAW4DEEdGPr/vInhn16NHDzJIM4Zsmb8/tLuRAAZgs1G2TFITHZRYVNE6MFUNmL55I
BFBFEb0stszLS1xDgoxlOnm88eG3owCGDTY8gq/mzEYlfPdRQp/mvhHY3+GSk3/StTseWCr879Wc
Y6FSDZWqRwYlC4vYNFL6A4wiQGWb5c9yZpxiAFh1l2ZpaBOd7RgGLCXXFxF3R7bHIO7BgfIxRF8Y
L8eYvZgEuESRGRajmftQn2qnBz3kLz2jgLb25lujxcBAZaapqaNHqcRrpSgUUDXPDNMZuVTbmVAi
TWGQahdwGVn7kzXWE5sWlEe5G50O5NUQZd4311dARWdGG3e4hj26QUEcgADwg/gGARCSqFsWGXBY
kZP3sEGDURtSrPbmFtHjMfIz77HULjld1XQh7Y+hwXPqy07fRuyZPoSoyG1PBAJ/2vO43FPewTyZ
e009NwoQl+fFot85i5N8KF9559kn7UL7IAhuTGAaQWXOrSHDmcqRj4kz5akbGjyb7xi9JbE/3zOQ
xTmF9Yx2NMRUG1f2R9qQhsaOY0Eykq0YdlFAGzwZbhM91M3iujCWJ6rVXWRUWgACp7uZMKJb28CH
87VNO+GdpSkicyLBbIdbU/tq3Pbd3L9aJoW2Lse8o5NnoMpjFtmY7pVTwvOoISvQGdRqiVMJjph/
JNlMfWxnvE9bBABEXNdSd2PYWJ/EPKeSMyC2UnpQEn0M6RA0u7p1/TcbdxDwGGwczxWLPvhDu1PN
npgHtmrAYwFbMV1NH2TnMgVUNuzQr7EPt/RqRIve9CIrnlTd8seLdtg1lnPMmqXdYVFHBm/FU8mB
gREVT1h6Dv1W3UJMyR6KMSbaLLBqYmOqbaY2bTE5WAwJ1Hl0vHpyORc0zL27yWAOibZpFBXE/TZW
JBlSVzJLn5icJGyryMbSBhVGTcnz4DoU6pCihTI34UqFZBYy0lhaVCSqDSNqhOZUP4rMQiBvhqV5
wCW23kTrOYaw/iPmRv0wBpNrdnlYVXd6jDT7C16kcuNJiwwIMdKcF1xWljRWRvjIm8rOybIP/fC9
IJhx6+a5x9cuGzzK1ORQ30VFM11hCwUX97QiAYMuzDrljrBacH5J4p5l06TzR6sE87lKLsXzqEbO
MYZmA7mBukbtlqVU2R1rPBXpY1CV2NymPH1dKQ5UjOSWuqzkVPqX2g7pAESzeOhNLXIymDGm4Ia1
KwXq58FjqRReve1oymbN4sa0TmcjZqeCEnN3a0m0sEMWaNjatNIMGwkALN44os3fjdE4NGuyEuEz
h6Js2MWhWZYnqrzJihKQTy6kduJXBaOuoFcyTMw25WU479ceg29t7jM9naZ8DJ7DcKL0iW+nXiil
z4nzDgteOhzDsoeV7giaZkaPt3LFWPK+nPwi3Es2DNOGacQIG6sDzXAM2bQdXUDq1j4D5veKgZM+
1Dmf5+iaYOtiYTxx6L1i6LO6jGIprofJX/wd8SXSxlU42OXB5Q+OS4XEA0+ZmTE2zJgzQUabs8wE
Lz1dRdw8tJwzDA3Yv2EItnrcndHglZ+4uHMmuAVe0k0kShzrCeOSW4/oDGDDOuv/Ocv4j6y2L8Ld
nxWnKHIlwAqQhqEg1PfnrbsIIiNFkmBWpDfzkWBxhBXez8CJS2Jth6bznMfWr5yrnPQYsaCx309V
O3V4zRWPSxkN4bmjS/bc0+hrbXxGT5jhGSO7+yKz3J80MJvdl0z2/7HR/+Li/0VstK8+fwc3/8/w
xQv+AZmMFR1EegAGbx2x/HP44v7D85COIhejGbOWFdjxz8gowxc4XIxEYB96vvOv3GaGLxwavNDG
i8+tSm70/zJ8iaLf5FMbzdZBY/Eg15AOYET057sMy/04W5KiRHwnGfLZCqELHLVvF9oFUVsT4kMu
c5JMjk9Y6ELKvYI3xkngn4pruPUBa9f3CpsDkZ1nl1KpIU0uJZ7GondOI6aZhpYRrTPmkq7xDsaL
gc3W1fcCn+8lqTLsEQSyqogior4HTBhl5ZtbRePar3eg6vs+Dtp4BwJJXDCNIbSSvDtFxnyEcnNO
hJQz+OgzRpoPSq6gNrH321rdWiCRVt+g3pyyPIz2yzR8t2a63L2WlGDn5+Iu7Z2BN8XyMI7+MWG6
c515dfgQ5NV0r3Pqwe2Ocnbsu87J9B07RGYcQ2w1t1PzbYibpzUO65IBBI2RABnucpasyaiNiTnD
Yfk44xBuDlCWsIn0QfQ02O1tErc+MYnipp1cGhth2B8W45Yfg7LBPTr5WcmJHF01DVunBitWwc7T
+fxKQol+Dhf5kxK+K5AnpBYdLKxOER3KTI9H3A85u81kuuyLiILa8GnwLFxDVBYVQ/5kZtGDw1fO
vRjocY9cbM8Ka7qYLbw2r42CRtMb3rx4pgA2RLByEBLHRT631vDpCmL8tUUdAqkab9e12DvwP2HO
Pfqa/FbFm9VJlzc4WglMGGbeq/sWVtn0TWQ1a049UAxomv5J2jjhfQsbYyhH+8UK3BGZ036KQkS3
9Gamq4mClReqPx76gP2sQwIB7sBVMA7t1sOpu0l4iW7yOt+OM6kST2fdBv/Z+J19dXQzIEAcMH+9
oUXSAtYIQBlW+aR6+WBhY6RnJ1/uqhwfehMS2UVEwtmNtWV9b1wJDnm0gwuuI/bFcYkBVlQWcSnB
NimprTsnzj/rqDyCzWQTUwUXLvhYgmYjoK++uIkhYAnSE2Qapo/c/t70+Xca1UhmEer8SGvEgjgr
YL30GnhbRzGs4P3DubqyDoWlh5OkTfu7QmS/IE4+78n25Ye+KB6wTFjbLiyTO8ry0l3OW50RQuFv
p0DHn1nJHZPF5gkwnbvP8t69cZHkt8wwGNjh3WVHtohTomE9t5y4H0IfZTSxKzZbSHvOlkJ5fHio
1pdRZ7of7CjoMHUITS4ZwUCVb1V8lqg31+VAY7fbl08gbcHxOA7d2d4xlcl4T7K7falNaIA82uWT
VNjn08bh5nTyfDuDm/W1X21rN6k4w08Pqg+7a1B34PNkV937Yv6IvELTCtVUF8i3hFFoM9pb7Qhd
xi9HdD0UJ9youBfoN4W+e007+LypYjE8TRn9bDoR6YWE9fZcgIK6K792nbXbjzT6UCmWAbh4byRW
qLJ184ayMb+8Jum43Nu2oLXNGTGZsBXNn+hddW6LupNqV33tcOGzCoIL/lw8qEEVTwVXHa+YrB/k
1/YYgwh74oImGVIBBCG3iL7Qge2W9hO1CBqJhyx491KxHlIGq7juQObu+mjpDsBz+nZDdRpP00SH
xI5aw0rwePbuO8SX5Lmn78094ANtAA+OC41+OecwwgknYUG523ihqc5DsGIH68aO9o4Z0u/VxCfC
SONslG1bVxS54cR3Y64/tWL+dR52+s6gYvwYXAy8WWmm8+Jn40fegR8v6jHWB4rpojNhDJYZqys+
vEnSci977KfGmvDsryETPPoBR2bAjYfFx52PQhWo7/BBElLyGGG3CTTBHZBkuXGrxSMX3jj8mnpZ
di59spf9hLyG+U6c7S4191T5Bg+ms/vLWDvOZ4wxjsb0FDlu8lMI6RQ2018cc4j6Ok8FPCeYiAMV
sqRHP1y3KI/9eujqGz0dIdmgMOBgOtD5HZ19nyNzD4fxWsCIfcEWXe6tetRHDt40VbYawBRh5arZ
irKK3zs0FYEaVKq3XLPPFyIZT3B8hnvUNo2dTJXHmHVuy3nYQ15eM09BWj7Z/O37aXGmc+BrNP+2
iA8FL1cEu68j5bw2/M6A4D4dv5pw08f2Gxosn7NLJdx6vE/Y7uChMP9DXkfD2xqKpWToGVRK5V6N
SJLXqPUTvWrUBiF/jjXnW0yk2wgJfpMKIgp+OmJr42SI9I4piekOMx+U2HTH8VSQ8l2Gq6ZA+LA8
TjPQRLgvwxThspC5dVVVRKgoTHAPVaoJkpQE3bEH1wcz5d5uaGkU0oXjvBCerD5mK8sfEzekN2oS
4hIIBn8/YiewRENJ3xT47Tl1poQlAK/ZqbNB4OFvLO+sZIIjsCh9A4jhyYd5QNTB97etpJgXBGN1
z8ZI7mBJ6SMdkCNIbxa9slXdVTExNonpZd2lVJOc7HrhSFaF1ilMKQNLgNC9zaS3tpALiIu4Y3hw
LVKt9Mr/8ioHwEK8BCfLVOrJtwJEiGE4GFfvnWZ8jS3e3O0cpTsgkrGqzXnS4Qly5iNL2b7w2nZP
LUOzkzo9uhHv2ZQ63+3I9+eNg0C3dXZYgpttVOX47JLVcdcJeBK9CA+on8dUBS8kv8ymCVR8za+6
Bfv3QnERAQxD49a0jhhbUX6qYSkeahHn3yHdkM/iBPYSB5LLY9W31RyQUs8dF36ztvFDeNlzaFT0
MOMwxF2MDtkEmnrgDLsq0R4Kn9zywUOqKjSbrMx3j4Gp944E8c189rbyYKP34ZZRs72j3gVreRoc
ysB6CKBfbkznPaSW9zrb1vgCqei1soxDp2CXnXCinNrp5MYCfuFw8HDUncuQ5IQbgv6bdXkYSTeF
qOlnEiG/rK7apRyutt1aGWPDOSNsDa6poj0q8PKTNypcAgHzJFhttIl3frYPq+4Rt0N7kpQObvwi
3hdr+2HVrnj17pNKMzx83YOpvk1Sn0IveCXduWdAeYMzH6pFQDKesUfV+ccp+mma+aHvi2qdxXCK
Y6XfKTIhoOtu0rC9mdhpTRk5bG2rOxjGpDBUeUgQjHihHseO+IDrmn0w0a6YeaG8zMrqUNgEgsQQ
PSGLoXPI+Zc9ILSoAI5XpzwDlYnAqkeJ6c5HRwXhcgzpYqzZOl8glO1gS/xaMe2+p7+1inkNQ7e2
u/FccWh984uQ+9Nk+8uOWPLChgitOEm+bLBXgV/FZIzbdlurYYKpF/QcW0V09DPcF4M/WS/26GRH
j/QA9xCGhDo4UmS2W6IZGGpSLCfLXvyHEDBrO4AgG7z4vhE4PTeja9vHUfswjT0SwJkDstYP6wuW
XtTAlsxgNnsUM6FOVykLOI+BJTXVSaHT7GH9PS5WwxAB6O23WWCUaoKJHVuaXNH+sdXImsfIzn6N
puCELlRwZoaOlF0ydSN/SiDWOJTS1QG1zHQqbzklT9dQRWDRLBw+3CC8jKw8PI1RIi99Va01zqHV
POuVMZcYqojR8zFTeGrB2T+556bvafbra2vLvRs/2THgFUVT7e1EBHyb0+91geEy3eE8QEnISHu0
dIsxl228Y1KOZLKa9FbaDfbkchR3DiHBa5fit08kv+4hrv30xeN1dhCjvVwyrAIfHFJJSurBRmuu
zfwIDKFr90KBQ2gj4pwo9cu2DaTaGjcGh7mGoDyNTXWYC2/r9exAB4eUGYOQXH1qosZrtJzMW7fc
dUvHnBIlxrlpIvJxsm3zC2ZJDsiMON62ULe2o7bFM9yA4gpDen5Xs7HaOTWlpy2pGvB2WO5bH1uJ
bHJJZXdpwZgKw7epKPxLzM/JNpLedBnS2LrVwp3AvBXvTApJJVZrSkR21inpgOL6488qwTYbwI6f
Wud72NbHPM32UhznJXtusuAiXH7FOKpw5f0SdqZx43ektSgXlFN1Rb0G7MfkOhYsvQXB2byJjyGh
1cIKH8dKfbLFHs6Nkzob6elXRkbZgXrY27S4oxLz5ATsnxRo5apbjXLujMQLGlAdew0TJA6X8Mz7
dc1m4JsA4qtugwmgsbOoLfxhdolqdPdJtJT7oE/0aTVqvDRlxpi3WhK61RssIMa/6zPAOdJDebEB
6ZAkbwDQxSWF6UEYJD9tmAh7AHZk/QLVNGy9i5ZjSyX3vj2Ea4lxhZI8jbtUSiJFepSsWggGp7qf
nZ1ljDikLImf4zLxLu7diO6F3u7fF9DHfApP6OdcBfF73DqJs6ndxrtY/IYkEeosyXLTwpkkRnnj
+kR8Ebj5PR2CvLjgm/Q+U1G0r5eUaGUxLhnW4VJQ3Wi7p7IUEy53E5CXs2Fd5xOgzY03RBXx+Ln9
jqycv6MX1wuXGPZDblI4shyP9xke3xW94Yab3O1X6onjVghSYX2KOdORJVPqnJUdfYJ0N5+8NtbM
P5p8/Kw1PaQ58ZVTZ2oys4hUh7aiFLkNnfHTWazkksldfOeCdtrM4TRdoYWm/YXyq/IYrFYbZzXd
FKv9ptPBC4miIwlGswFlTuDI14wDcTeE+y7K9YtqggaNt6FH8Mvi437ZfbSDF6NYPUDwCLEDIdS6
N+nqEcITObMQF+p5YGE4WD1eIqp/4wOYPwxGlaoViinapDWyVyypMbhq2F5xKtfrPi0tn4FVqfWB
dF4too8VHmscTYChMTf1fxidVs8TnKv2Yl59UFR629TKY3PY2CNJLLE6pqrFxzyFWGzdqNVRhc3U
m/dYsOKLypTXNNO2n4RwPr3Vi7WsKc7iy5+1OrWy1bM19MSeAN9g5FpKQpXZ6u4CVWU9MqrJf2Wr
98uWyXKs49B/ZcjM2m+N5X1dTuJS2EO2n1YHWf5lJpu+jGXp6jGTX3azeHWeRV8mtGj1o1Vf1rSQ
ofB98GVYi7CuoQ5hYiPuj6a0OtuK1ePWmNE/gaDFJfhlgWu+7HBcqPEtFe1nYU/irlutc54XddfR
aqczq7Eu//LY1Ti0uBEw3gWhP1NQOr+LZHlVfnyXZEQL0WYux3LYzeQc/vDG/r+u+V/CxYH8n5XN
x4ntENrmMP7ZW/71v/3hLg8QOMMIiH9gY1xmG4I99A+B0xf/8HwbuyRVT5x93Ohf3OXiH3QDYSxf
bc4YyNff4p9UPNf/Bz5Oxjj4OrGsy/8TFG/l+v9JQ8duC+mJeg4kybVB4c/qpooTty79ItqLlnGD
9uB/pdjQt7PW/hE67HT1L1fn7o+/+V9t5r+pqUCXAYDTq7d2DXgkNX77eSIYIgirPpWjBcd81okY
Iia9xuKPG/I/DwdWV/zvH2zlBmJEhZGEbvbnDyYgKDUsMbyfwDZXp7ybhvJISEXejEkmnWuSdhEj
TkklNhhQHHwXdCBgwF2ymAPeX3/o9Wf96XfxHDBkXDbXo1fb8X7zTxMkxIHEdHef2oRpw85JHoM8
rC+rFT3/Nz9rvYC//ayQL5JAAu9KV8jfLrABT91NM4ougBy4eXVn342IF+dRRdWzM/bpZZ0u2R1E
/uFvXOL/7o/36I0I+KmOh2Ifer9d8pyhKZ5rFe2ZMWp2sl56P7IBuQ7gL7GFo7QUtA1DugvO6sNt
ynU+chrKHwG55tXObsn0kSevnv764v8vDi9+LTJr0ndd0PO/u6+dts4VQ+lo7zcYiULaaE61O4e0
Vokv9hYigmuig9uTmbLaiYPMYtWXbtuByPNixl5//fv82xPHVVpHE1wnGmB49P58Y+JDTLQ/8gU1
AILgKxVdoBGeejzvukJ7bziY/53N7d+euvVn8uxFeDp4FsLfvpkRO2UgFoufabrxqixhXgZ1mez+
+pP9261HIRQAdZY6WzJW/X0eV0UNRfWQ5PYybVFZ4Q+O6X1rwxDc9KlV/TBYiaKzErVsCTtWQ/c3
HXFkb367+VlUKFSjscaPPBIszm+fM7dw4fQxwn9rbLqjNkNB6ycWNFI125455Du6kf1mEB3fOrSm
J+zBTn8VzVHXIT22zTvcX5BDyM4wpon5g+aws2k5pAyvInLIA06WGMu0s6kyKxW3tQjKW513+HeS
wpsfS7qIu6c5HIN7oWdPopEl4he9a2a8tYZqYvSKqSJ5yntjSOgbFIVuTwnS7D/Zau7J8cux7Dl2
pgUBf7I2IQJhpxiFez2D523juGugmKnF3poKdmkBQMhsNb9gfS6yjEsM8GbfBT6Kby3ANBzR+GF1
bqymk9Vp6Ji03XZeyea1kdmVnA3fzwYfXxd9VH/QIOymRrvZMhOV9d34BY1o7EI7KEEOJI/WEYoY
ZEs3zK/Y5kN/U73yx9NiD+Vwl3bO8quaW0FVnF+lP3DyE092Ux8A/vAFwgh1hr9Pke3FhuTRsQPC
fhRv2pMz1E9izW+4ZgemsctkmQMLSbwc+pXbUWDk5FwT04PDhbPzV71Yhi47z+bsAVDVTXboh5FA
qhdWeBlkzDo2mvwzuNCOxRCtyc2iSztD877EIJ2vFisA3Id8EbLfLpY9oN+lblcdyUd41qn1hXWo
YAfP16PU3jV5d8SqFtAeTkZIYtO2j9vyVEo3kAQPVlZli/MkxW/CYQvLeZrG5xnLh9nGCFq/+gbY
y8PAshhc2JXfGHRPEObfe8667ivUfqIM/hLo9C71OUrvXYCI/gN0LUwWY6pS+2OJ+ojKM9039be5
zTjQ+hKj9XUjBcnTI18PlkiQ34V+xmpjzDHxx1IdbVsPITyxhrXBgjHfRfXlohN3cDYL4s887Il3
ceol0KQ8Vslq1NvOxNx1I5ITrNkc88Wh4ezQbabCi39ITHHFRVESUN0tCmvs7muGuoFbnfs7MyjI
hjLEewj7YIbJQqVcTnPj0I7p2toYjJt+KJ34EvZkFW1zxF52/16ePTpy8q6reW70bmIeXOw6301A
62YRglsVBvkx7kzo7EJkhmJvN8EKTotMUe6csexuGvQiSJd1Su670uDtcbTjJpxJ8Y87NLfyPXOH
YGZvznmAwWJZ2re9kzZkBODAXQ7BEvKEMtn7BOk2vxcYc+jllokjXrhdg/GKVvfauRxra2lw1RDf
weoDQerIgjGoN0pfhEOGE0bAh6kTPTBOM7F/WpwmqI/Yv4tXsjNFuWcXZKxjZBYyJF7VorLOXgsK
JUkg9u4XV9vm2IyJhrxvbH2lkdniY5K47rKzwdmiOUqatE59UQb0uAL73xayTikcmkbaHLKRHBXz
VvQXetVzhcNl8pGly5gru62LQhwl0Ag62EBI0dFe6sLAuiDtuikzO3whlrB2R0yYYoAu2ET60xB3
ZxZQMrpDVHR+lhy5zzojVsvrC2xEs6T9Gw5K14WEGHbL0XdH65eFq4xuxn6e9Q1JZnK6HDwTTXcG
zYoHnbvqqizYHyCays4+LV0MRTyrEj/It8uYYHQBfFGF+ZYvDT+r8El6g6+x3oeKmQN4NWW2FpBF
ycm5oRpAZ7ijdz0Hzu+hwwkRVDhRLx7SAkhNSbwDmYM+hfJyxgmF+EaH7HyFIXGESaR18whjrPev
xOK22K5GC4h4rZ2SMgz81RjwYnT5w2AWvpuwVhEHb88PzZFm9AzUYIH5Zj/UZflcq1LMjMZ69YhO
pOWxnF2LNJAXWRhYE6s9gIFwf0YF22P0bTsYDk4GZZKRo6swpjIn28oaC/yeZdjBNYqhOD71Zumt
04IB1z0vdE41UHexATFTEiw3G4l+URw1YQXKJmFfwdWchIWmQKiO2YdHedeV21rjZ2I7dfuwuKOW
Wysp5D2Td5qJ69EFqxUMXXDdhjr0NqUXp2Sc+de3sOXUe6wgV4ONEXX+y/JbOkHiIeluI9n64SXT
pD68pllULtZB4AxChZ1UObaXpidfc8BNry510TL3wBLkY+9Ws/ujIjjtbyD7gsDNWP2YxJcxFq48
bOVJ6RbX8BwNpFfyoOYjFnEenevFLsDpgBu8athvRLy6oODvcoJn861EV7Av5xhd/Hm0yr656ig8
KW8aKH4FOiX8pJ2OSrWEyP6E/gGuAhdGOW5ZJzFugtIsENldHUW7tEfXYATkpgJ+aoXgOGxjPKAd
VzPJZbjzuxHwPG8KRvJrJi64RERtF3C4djmai15n6fRCpBSZCb3EHY9Za0R4LKBNn6vA6/N9pbtx
/jHLQUJyCZISl2FrTcwsZdfofNNPtV1dGKfNptuWNrt4p7ltn/uW9x7OXEbdZ+zUpUCyzfU3wAfJ
/DTi9TDXqiAjfFeLbLiTKgHdppGfoHtUln9t9XGJ9QTTnsVQDX7uN3IPya8KP3N31TdBNO6EASJ7
WFSLhwtPbjL8iIXu4j1Uv3R46Qn/mq2JAKLeYeQe7mIJP+h1gpv8nHlWmZ/KDk7iDiwqXNe0CyBP
uimP/DPWYN8n/mgn2SFcnIWtYRY8jHiTF8gYfSwPduEwZ4yKOryde1Ib22FpE5avFh0bI/co8lv4
BOVL2sbA63xnYE2JYd4xAu+SoqUTrJjEhuqr2KJCzBZYMLDEIc5KJqAeKcAnwyw52A/0K9zx5IsP
aefpZbdgtdnCLJx/CuL69/CbigBRyoVv1aX5wplw6W5yBkztZYIbAmFJNckD1Q/o2ONUJu2VprM3
29jE0vqNWFLrYxYpez648CW7ED6580q3AkPWIKvG/tvgpzbpyP/m7Mya40ayLP1XxvodbdgXs+l5
CMTKCO6byBcYKZLYFwccjuXXzwdVmY0UpZam+qUsszJTEUAA7tfvPec7/jiFUrO7+mi0ZotPsZWl
BnGtgOZeWCAgVo2elLeprjqUJ05GgI9KuidFcC4Gt8L3IWFbjPNXwg4c+LFwRMXBmdjbN+BiHOaU
ZQBPlVkzaE2N+bsTOkEE7cyL9QZUmkcTea1Y6nBCJItvwfSUtMPKh3a8zzNbr5g+YI5Y6WbpBAuF
M3lCEsGvW4zp8ECcSYuPjCSkL8OPGRmIqaw/aNLP3zL6fBhX2PJqchoSaOP8QnyhGFzVo5t67Vtd
Y6QkDcc0vs34pCu6g3PyzlENnhuT/gzMEuh2r71FGyqbnULtk61dAZcDnibKvY/cbp3mRdcFTVpq
x8CgAxipmEI1G2MG/GVnZ87BXdRGEJsI+Z72aeEk9RulUX1VZYHFv6OsBIuHXVjBvUpyN1kC+Gi0
hs5ESuIa9GREHrOvIgKT+sJ0oBJBPkxRssdVrH86ZuMz/yq9iFstC91EP8tEIenV8KrNOayrdOj7
Ry0FjHIVUK5i6zHbfitKYJ3bZBpLfd1qU/6IsHS01kFnMcyx6Hv6ISPfDhIcLYxkQ+CMK3BRyf46
04l2RL+JAGrruIPL2GAqoSw1mj2iWG7a6FMHMlJAbu2C08QNDFa6GPUeXIXXWojJo3I/ET5N8J9d
5iy/8Lm/qYKGNS1123qN2057YbOx5aYaIeWGZsIxBDpkql49OwPXrjsBcw3yQwF+G1OHa6yMR3YT
y64SAACF18qt504d/FdmJ4zufWv8iAUYqDCuoQlvA18zbytJo3U3AUWBwGJNqg2dqGBXpnVqYGc3
AxmvG11433WeEwBhDW/5LhUSLAg475ENKp49rDvsZh9OWgcnO/KQyFU0exF813NPXdmkJgFGTefd
eunMxGFiGARb0DPkM6C0lJD5AAwpFKC0xYNS8jSRyqdmADO18SnriiznGmF+TdoKZMG9Kdt5YVFK
YCNSY+JLt8+y9xHv8VUiE+/LMTOuwBDNlIbYhw1yIDBYbXwComvMb4176v0mH7czREcU6yCdvtB2
sdR0VjrysbEI0p1lj+azxBeEUlxq/bDRMTMVCHDyzt9nXl4aFwgmew7wgzG4l+jgC+9AAMLIvc/t
DiVOrXcwN31WBrVRNvaI1Shnpj1Q7SfWOlR7qxExAZCxVLfIiHQ8LaEFYo87AjO0dGuKYUBGzJlY
X8VGnjzTBUn8jTY6nF+LmsY3A+FU2dAnu/jNygyOl/1s5t5OEmfzorIcoh5zjPm9GjMVkDYkkAJM
U4bQWHTm7JO3MSfWbpI6zT+rrfpuj7oYaFbpLAAtvfDHAoVIqzv7RCyQreQHcIvQSeBblWMl9jVL
E9E1Dv+Hu5aSjODwRyvj3+pnXzef1b1sPz/l5Vvzv5f/9HvdTG0aJ/JHCsn/+7vL9Htbd/WXPP+3
fvmPuv/z4x/Hn/X6Tb798jd4tFM53faf7XT32fXFPz7gn//m/+8//F+fP/4UqsrP//qP73VfyeVP
i9P6F+iJSb/pv29nr96quHj7+OySn0Epy3/zj152YP4nLWmXbjVtY/oHS7PtH71s3/9PnaQW2/Vs
uj+m69D3+qdY16QBDhUHYYVBI9t0l8bQP3vZJqkw3uLA9B10vhBW/h2t7llnbWGxLIwFVAK0W9Hg
8t1+xiyUsQnHka7ufs4IoEOtmEHkIknanSuOaBbE2Z9uzW962WcsCTp4OnIW20EY7NM5D84+r7J4
J7HCxfsJ9X9oY0d/YH8uD9OsssvJT3Rmy+D6/vyhSwvrp/7ujw9FKG0YSJ/RRP9owv7Mkuj8oVe1
He+lcLRTV+QkL1XEwWn85V+u76ybtnwUwmdqVGAPC2LkrJVcKbzijWtCCgSAfApmm9oEPAj0LHYv
QIbQx6TX7X78VeLrw18at2cf73ORPlMRHP++Yfyr8NrBgA6J0m/3uUTYMBSltZX1rN0Qaogjh9jU
eSkt7Ctk+uId63e3+/Od/tEt/OlW8wVMWoiG7dmAfPjfM/BOPjA565HM7aN++ZHz0XzsOy19zRVx
JwlJV3AF2sQ+NqYA7yX6HdhRBwfraKIDVbIz7j2XdrJv9MO3gcbi3/qtZ8/7j+9nAgcKbGZH+DbO
vl9aO6wqhS72wqcnVkD+W3fO6O59Ys42clHk/uWGLHCUsxvCgdQ3HI8XVredswdeayXENMlyDSuC
4Akb66Cx4spciLBRjQyqFtldBjMfOka0KX1TRrj6vOk0Ek4mN3/+NubZ6+c7pJoT6s2CAxyJRvrZ
t2GIWbeL+3iPV8iGbtEuoxzlmd2FMA1oewzeM6i62OvTvvlw00ruusGdN10xMXnqIz+5A/iivyKD
blNQHG2Mks9K7adY9s2hhSCItYtRBhIUaaD5GXxeuGVqdCoroRGd6Q8ImlE8IoWro0vPKPXXP1+i
dTbE+nGJeF8NfuXlPTx/AxspjZpGB3DcZvDp1lWis9jvmvGxaN2cRMZmfKoDgVhl6o3gSi+gEQr0
Nae2B47ESFkeiFHo3pXhaDfQl4v7gk38dYTWiLg+WzjkRvPiY3Q/eF2ffVgGB/t6luZbz7SA5DQ0
oDrBFsp6stGO00CpZviwpSLLKg6K+z9f7tmU4h9X69GBNlwGNcwJf12/OYZEyJSSYj8v1AC3t/Ow
mxztH1v7fzsZPH9reGwMBrEMgix3oeGcDeN84FT9yGO/p+0af9PQeRIN2dFsn51PP+e49OeLOluv
l4vCWOUby0KG7Ns8Aw55Iy61ueXjrLKOL2H/XPDFRiRbo/rL+OU37wMbw7LD8si4nrl8k592hnI0
K3q6XbEfVBxfAiAeHzOy2O9nTXQXvZUW96WRpHd/vrzzRXq5vIWjZLMMsQSZZ3eT0XVAv6MCMYm6
8R09qo/eKhe8iRBzDAsSums9TYB+X3IOrHCVHe1vP+jv7jAWoGVUbgcMgJYf/Kfr1oZFAqYviqLa
05By6DXPTV/hgabIjS7/fL2/eXr4JaFqYQUC4mGcfZiyMhznedzuGY8U93Y6sNKmNPlqqo1VUkj5
/c+fd25yW54fxpYmPCxcTdzgs5eidvSMhn1Z73Uh5pkGgAclM/Fq/Je2rBVBOFo+3xgeVoFEy6KY
qtxPT9hZEP2pJPWzQ43e/7JiePXeu23/XtLjsFfJEJEUlbraKbJl8/LnL/3bX4QJ/yIo4E07t0xh
gMpdE8HoHkORg1KNyoQuUXUMIF48/PmjfvfQoyFbSkeD63CXNeWnH7/yU9EJLolyqI0uDbMzLvtu
HIjPEv4F1PbqmFjK3f/5Q39zfRY/BzNOuh+u5yxf6qcPnQdb5GaFzo98envr0Z+9nIbO3VdOpP1F
L/Gb94sQReBrfJhFqXz+8ycML2ZyZEhpG5JqW7pZdiqt2V9Odt1tL43pQPKMpBvW185p8Mv4Lw/8
766VTw8o0nHcITr59Vp7ffYGDYbTnlFmT/uWKzSmJrgG2xr8BUG4XMvP5cXyqKMKsf2AQdSyq//6
URToNKCTudzb7FkXYwVplJEMe7Ovz9ZTDGEmW/uo8y9Igv3bT/qb+4yJEEQnjSBKXfvsORI+KQTO
4Db7VOiKQ3iU3iUC1APmPZCC2TyxdqWDORYrElZ49wpyo/4H6/cys/YcND3Gv/zUc+fD6ccXvrcT
HR4HcuXDICN9U6fdbRlrEJ4Ls/hbTfebn5cV0zGpMAIXjcRZEeUzRddFx+IZZ3ZwFQG9QkhqCmxU
hF1l2z+/N8tNPPuBmc+bnk75iDzlfPFsOCH58PcwOlCrXaVl+6i6v1apv/kQczmYGUS5o+85x2WW
mIOcmSi3vYxHPH/EcwTojGIEg3++mN/cORMUJUszwJggOL9zBbZ+XMMDDEza4E952nXgihpwGyon
Rfwvz8ZvXg2TvZQzFaowjiRnpT6enVyNoyRDjivelUmQmutAp6KdkVEfsZZrN4RokicxaO7bn6/z
d/dzEVQ4y8UuiPRf30ot47UlaL3dF7mrrVtlv2sZu96fP+Q3y7jlOgEPv8Go5F/28ECj1TfqKBSE
5vAYkm/+NDO5uCCzj4zHXMDzS4P4b8XLbzZz3nWAllwZW9X5AWq2E1gDjEX3xGXZT8iCtRsfl8eD
b9XZPnPLv73hS9/k/AWwOMmiw2H3QHR3Vj0w2jTKYnbrfWZZMHeA5kSMUJGSfPEyeI8sDAwJ+yAY
HufGj26CagiI2iSpS61iJxNfjW0U90Nmcgpoq8nb4f+zIJYMyTvh8NT+uSMHK6QsYLzpi4BAAaBr
+1qY3QOFS/P85x/tN28AtNUlooq9V0fO9+uTYbl6J+0KEpvZAGYgu8y1UKtE2jPmG3X9b3/WsjCy
MZj8Vpw9f/0sz/Qb9Fo5xa2rxcBUhnnLQLTDJkEv4t//KOi9rE9YqKjcz7ahiQYp6bNTsf/R8eh0
PIA6eWZruqDZ/s8f9UMS9euKaHO0o82w0EgtqphfL4v5m8awP+LlGmNO1NJFsYNErtkZbaG/VtIE
0cCco56vZTGx+aDscz/Q2RX3nYaOPSx4zm4mX80n6TXlI2ERONP5STBZ1lr9/udvay6bwdm3ZQ2i
0tZNBGyGe/YjCJt2/0S4y77EFnhsBqt5K2CNnZqOyeBqSNP4vdeT9kEy7MGtQF5YWLfmfBt7iYDQ
Z8doS3V529YS5zYZSXd10as1mMruglxd/3bwq3GHBQLDWuSWxwGw+V8WbeNfT9QcMNnhKWgstqHz
csZo0PmAk6j2mHyhVPZ10IQZyX8rh1CvU8nyc6VVCR0MmQyhHhvvjCjmw5/vI+TVXzspNC2o59D8
Oihhse0Z/3IIrWr0O4zM9p7EiRNmrYiTa5w9LUlEWYNLWeuvPVYnDIzDk5cR6rTCMkoQ85ikX2Ze
P41tnYmQdpy870ea9jOmD6BYNQa5qc1C2Ebu0ZbFtapayJ6ApDr8ddrgvA9JuooSdaR5s247dSeS
GNVb8uh6y+NljYe4DHYoKaqVIEuKUdMSIZUf9Qp2DCnXetCTjggHWiQbO6muG/RzMbqcrpke9bEM
VfBqEhitFTjL8+x2Ghj8g8c5ECoMOwaDChw6FczXJFkysXAr94C6CAWH3tNKmQ5zK57ImsNx6oYo
C06M/yGztAcJScvKzI2UYst468BA9LOPtA25OTu7y4jeSDaOp14sSdwfFAOH5kVCLm7ckD6TaRsN
D8SqyFFQkBMzEmiEJCre2Nj3ukBhps6khbvLee0hMeLbDR5s5u15dWORPZ1zXCKhjWFQ0l2h1Ij3
1aydJie5s9sA/lBRvVRZwQgbMq0TvVueuJ0mO6Tf/W2ZrDamvvWcE5ifj7TUuInxg5jUIbHNq8ab
t4a4jmPzqPz2ZSRupnMZpjB3W7VDvtOyYDOVaWho/iaKI6yz07HVxhzRFZA66Vw01TIUuxuaY6c7
35T7Yc+2YorrXIMh3LbTh11rOPBpTYduY164jf7p91+zaV30C0ifjG08Z7sCHcnsOwcP5KhbdUcU
VcR5Wf5TYwDuCWjxzkN7aRa1x+EyvzCEcVeAPfWKVGwYhD+Ywt3yFMNItLGZANnVRVStdGsOY5QP
9HDUddG7jzGPc+FlcHc7IvuatRvlh3KecTQa38EXbR2Sb9fGGF15hBTNnfvY5N2HmZDMm4HWLrTY
3nkO6joX60bZvWiMWwOEgKt2wiVc1ldMETn9RtrOJte6PQ5Y6ZkGhAFxj1qmHWj7hInlnObOwujH
Nlu5x5gkE7S/eMMR6YGXuBAt5h9CurYqeATAEBIXcO+PyFS0orpE34rsKx/x9FnEK6XpBp/2C8Fx
35lFgCtFWg0xVBbkQblmeUSdcenU8ITictiMBrFmLJOP2Szu9aG8Jcb9+2yI3UzNFcroE5NN2LTG
xpC8298Z9x0X/VujsqdM/1Yt5lRekzQbAXWqp6Cr9lrQvWO7BDxiC6I3kq/O7w5Rbawsrf5IlHsy
o3ZdttyEEaymajdgk2yw2v6xn0DU9mofu9GhzsnJY3bQHmE5bQtLwsQ2yZHySERwHgpHEcNQOVws
K0gg+DPMXYY4FuvTXcWuuCoxWcsG1TLkNHMoVxX5Qzo9Wb1P7mZuIJqfY8E6ArgZpgVK2bVSqnmx
pkSWu6JOLFCMI21HqmbIPFsUlZdF4ryYFdl4RbYhvXs1IVhK7RyaAaJ5BGjLwNnadG4jwYiAuop8
ag/mFKsgyFe5dN37wiN3REz1FTHF7wq+8pPfiQ0n+q3QgzegiSfciHeCmF26ma4Hg6xU9rDPZEwu
qfJ2hNssPv9ThT4/jCVLkNbH19CBYEPm9gegzQeMPVdOwhdu4v3s7HshiLGu8no9Q2uhXl6lTXKr
5x9GnZEpq751wZIVNN5Okiij0vuWsawSkgxct/5OSGK7r6EBrA1vbuEWJs6zM3vGYTLtqIFRdmza
trjGaFdtAyEJP0M7jZmvBJWqF133EKtWJCw4sXmdxRygSf/2ECq1UJ6HHRC/+t1JyLdb15GbrqWH
k9Cf4Gj1c+ZdREHuPRroPFdoL2GF2HUA2XjcR6bRbUZhQETHN1TcpwXRGqTjosSSWaE+vW6+m/Pq
Szdqcw12b94kIxiJKQ/6EPAo0g5Ium8wIrUD+UU2SVm1h6pQmzf1pJoHyHofAbHHl1YTQD/tdBQu
NoOoR15RMBZWkbgHM+jUpfC1ud8Rro1TkWX2Ok5EAdwBVgGUzUh7EPWUfptM6IvwVggfSJxRYxLf
EUsVSBZD9GKTPDlpETykwoquKxzElC52BYjbb+GiNSjStrLpnHmjkXiKiLKB8xKhhLmE78AC7/aR
eguEletbhbsK5MDw2sEcfp9mPnwlnXJCMUFYVJcJuKw0pPJdH1kJqbut62yqocvuaKAUEHsK9UIZ
XX43RjkemO9YEFTQYgexIjPR6eWl+yMzMTdzMrb9IXkr7ei+83jhy6IkO9OeA3tr2kTNrDLYPtfd
UHrIXYqgXc3T3KsVybGg7Yq0qLeJDjhxhCuwNmfTDv1ar280UXWnlMPcM3GIJOS1UXrh40I+aFal
b6vS9i+noAQ7V4HbfnFtjTD1bll7NJf9dFDfvIYYRSyuyQXw348M5fc2kqO1L13UNBwU7u2xfvOk
LPcVh4J7qfL2wck8a9/N9CN7sx6tVd2W6gotPPIKJI/JpsMzIlatMN/pXnW3BNmK1aTs/IKpjnmI
IZ/CHDG0zUxT86RHyYYo6Ic5Utm6h+xzweiuxR9Plue6ykyCog1AajU5F5u0i2bSD/MRuGzmBmmy
Jf1m2kaGIIHKz3zicxMmm4g9Vd9vEE83gt2uoJnmT7qMQriXRch5ZmdIzX8fRZrT9SLhHo78HOYo
e8OmQkzVzD6A2LmIT/0MIcDzEnWZ4LAnJDct1DpeEMZY36dFwqb7R8tGjFWlEDQN5fhELWbU7fiX
oRD2YI14xo1DSRGIBF5Z2hNkN4gW0fzcYjndjWNqfKaItb6i2IkfNd2t32dxGwGr48hHEb0zgj7e
AjDPrsc5ak5elSYwpkuZeiHNrxphkeDvvQG3PZSAnZ8OzRVeDv29adNxX5GveoHAEJ26XcSUQ5q5
UcVQwVcc5wtboXQPUBKN4dAY1I5SmZ8YhqGcMohbd/oot05lPne6xcBUqxD/QU2SM9biRJ+OOQ7l
BP5ww+2qYUBTkwjvMRq0/tnO6fjFEI3VBix1VcLR1dV+lOb03SedEgPpyME2H3RR4B6FHQAGl50H
Dol1PTk+NGyntMfbKgrmZ2Drxh4dpLkevV41N8iy4Ub3YtTeUfymO3RaCfZLVT41CbvhSARTKFqe
tTV+eGCQFozyUB8AN4aqyuUuqVLi1Ciy9zbnWtQ3UfegOfCgIWE6lsNDbDY3TmUlWjglUBtXeRnZ
21iXObt5R2jSyhmESrccjYPTWML71XuYHGncWA9OE1Aq8TvnB348U2zrvlG7OC/LD5e+1b2iZfre
VV/jkDNtJhngkzGVRRCcd8yHE7GSah1ktnOLcgyYgxd5YQJZIETY7t0LowyOUvb+yiPzEyv6oFjM
MThEb67qgmvZZNXFUCvy4BtbI4TC0ftv7lCOl0Yp3dBRydFp42JfjpkeVoaVY5Fio54Cb4kzbMWO
17bfAjnuN/Nsc62O2YP1VcTRIXA9iEkuOwjHydcBQQmpDkxq7lNo2Pm3QgOVnHum3Bv2QJ5M3zfl
CjXsp4MB61IbC6AtJAi8OJxKdgy3s1uzcdpd53vNPTI8ciLRLH1MdjU/NUNWbISodtI0i9ves5+6
FveFrg0D8QFLfZiY48TqVeMLCvsccj8VQ6Re7MK2L3vficlI7F284PnQrEYoBygoLVTvDeM8cs+R
Sh8bMsEeqrIy8hXyuPy0VAvXYnLb+qKXjmPin9AdoPuj4kdIivh2xswQWi0ksVKr2dkWAwRfyUkf
zMHTt5gux4cWbd8OYZXa+A56As8k68pW8BWBhDH0rFLp389e7U5r5lsIWgu38R8SbyxvCZlp0Oab
WpLuBmnQqOg86zPR23iLkrHT19UkUujGDrDhEkcOnhXomtEUNIB+KFG4+8XJ1rX9xOT5HVtocAD3
ktHUth2F+WUgJxbVX3FS09x9JJFIErihTgyUHjkZ4/CBTt069oDMjdRBUMKL6qvQeuOqcRPnUQUV
klRpqBhvemoVlEKw46GSqn7d9W7jkpLq9rew3cz97Nf1wQQIAf0sNY9T4HsEG7jJVTNZy6Pdz8e2
5DKBSNMpGxsXG5JrwByzrbeOllDoU5iHk9YBqsScliM2Kzi7CKe80ylkN7aT4EKxGzEfWbA+Eyuo
NjPVyrGrYkGmgqre1BjzwHvIDWtNHaQMAqhRQp1iak7OnBb5AdKLN4wEp9Af64zcW4t08aF91luH
s8mMDDzF+LaXkfdkEPYY+rkwVwwU0MsnSAQP6RhQxdZlDt8VHaE719jF1CDXgDG0fTpMwdowKuuE
APLKxImA1pcuIoWnOaHOY9/XGOJDCBLJPYqKcpfFbXI5SzLE+ceq2oLisq5zghnurHyYr7RmonUx
BKhY+wV+SsrufYs0QxIgCH4PSCtqGn3yYdDG9XNitdpaDm30NGaiu9WGGjtJWnv1tlxuUeflE70S
QEhe6rZ7r0VbbOXf2P1YxSszNh5sI5/pAIHEXzELpImAhju9jDsXEkEVXxAk+uYnZruyOlBDJmkY
e6MiqR3kBfQsDYwDlij15Wpl/arminNI0j730di+eG3wTltBhZCS3zuUifshd1KONMYr8Pb6xmJd
2FRxOd95uXzShijaZqaW3ib94olrsnjaxaLE92VigTB6F08RNA2KEHqsbSDLS6wXwcZ2pdhEomyP
fgD8PqmLYBtHQ1h2WXuwOeRd0o+CNO0R+x1ZkwEqZ46fgQLHcKVoAVjlQzERX6o62VxwrgRVi2n0
FFjkvfMOyLWI7Pcerh213QhZ0OR/KDY3FbG/L2nlEhJL8bg2WjfaZz6+IjEvYssMRj8gPNoKLhap
Kh27jUmoMYVmezllPfDAVj4hzeagYjk9adF6A3wD3ndoGGmWA/5KA/oOEQAcwjIfs6mcCTDUBFHt
noHBZYTYRLxADPqi19xLXDBJaMy12qlS03aQ7dDUq9IDhjaW12PmNN+bCjqOV433fR39SBTQt0mf
ls/9EKvdMNrjxqyHBxGMJvP+xnkqUviXbRwPmy4f8suYAOm1DhPJrqaLQm/0g1kM+lULlXqXkDaw
N0Tsr2QJz1poTXcxc8j7TpakvpUuwvdYgIwLen98tG2CErj/Teg1Nkg7gI3AgqxXxN3wmsga2hRy
4Ak3CIcJaE63JQr+DI1wSFwzLQippdVVMMhmk7cEomBtsK/92vIORlJ8N7pUPslI2HtWdHUR4QJZ
GVAkN3bvxO/DRICFK6oESYyVP9Gr6d9aza1vA9T/30xF0Idwql1f+tZRDlG3RjTYYlwK1IWmjCrY
pxVt5doem83UWB2/XbFQFhNVfdmBl66tiVgF2D9Jz8Qx1fe62SZXgZuI0Eb7GuoaHS8t6cVFO1FN
J9ioMUjiXuMnK8Kkwd7iO9gqg8HfWdxTWkSGj1oP+qToZIhnz9k4uKCyHFOsoaA5alPRbkv8ZaHV
Bc3dmBfk8KSshUOZt5sGoRScG9YelzPMOiPO4tIF2LzJdaTJYZDm1daQAooYWjNgILFFRgyFPRrr
LFeXEwisG89V7pF2fbudXGvmOXUvWoCA1TqwhvraSB3juqIC3GtUdQc/7zFrSCvadkCc7grOTCs+
YFhL3wfdhK8pWZHpsC804rRHvaHX0SFS9qP5VNTpuz7p7lUhADKBW71SFQW+0uYPW8gs9AgHJTAm
WJmDaX7V2CnDXlTT7ew5xdakW/rNSiftWEB/M4Gz9Vhxdbd/jHArn4AbTWucNVdSqVfGw0BUO/0Z
I5261vq6WPeJqa3MxpVhpwPJKQwYVTZpFLcNWBiGth4Qd2m84bpFmw6qpL8wlJlyMBfRTjfThLd9
JADYjoKnwQBUXWTp99wZ5pPoGF0RjTl7IdG/6cpWcto5c1J+KGqrLWZ+cC/wqG+GrIYEbbLmejrF
yop2AeQpUQr71Va5vhrKQttEhlk+al0XHf3O9bckmZASMJGGaksU3OYYT2Q9u+8EJUzrfk5BqLaJ
956LBhpknxn7ILHthx5Syqoq3WZt0Dun3VJm1ip1C4/tI5uJQ+LXgrSMm81OCc0JgpOR9zSlvYF0
7W6UVwXZU48lmVVsKHVE2K+VX+ASSWnoTFiRofQ/AH/bYQHtDgFW2V0dqPZN9mCe9Xa8qnEXhVrF
ww1Ssbl1Y7LY9UI8mfZQkajsEQg7wdae/TG9CMrI3WYe2JvcTeESjm7Xn1pU6/dTjsW1B6szhEMx
0rpsxjQ/WtGUg8VLvmadYXtfajGZfa4ezpMqL/SIERu9sGbcSkxhW/ig8zorCWYyKmDAPiMNk9zx
Vdx3dNmyPt+bjj1/jVSkJy3yoALO0aWWWvLeInp8i9oAhaTl6+vO8OoPK4LKawmtozrgzQsSH32+
x6z8Bp8KDF/CG+JnLx2HnWM3F32eCDAWA23jYnwN8vYzSTNv67UMFAannUC8BvoOUyP+MRA/mCUa
V30y+DAqTH+1esyCKXku/Kz9cMRX1uIKdhzgXWbEtIDWWxl65ly+xLVI16bl9hetGuyLXIzqZjYn
tpCBZMiNGQUd7gcDazFZse5OLw07HJezfJPENa08N7qLBxavCKDBHldqds/uClO3qaJ1RoBHGOGG
qLHn2/W2qCVvUk4ED+Q7XAIF5/bmNSqHkd6ajOhEkdcu+xSwp2OAU/SC99Y2DXx2QbTLC8HYANHn
9VSRp7JKMv0EDCE+DXVB1pit18G2JShY54TeJgAqOWEYK8po6LUVEDPwc1OLW8IVNXoLx8aBExpx
qxOCpYlmWHfmRL+tQI3RrethXrUcQR5oGVeYoj365nmOZduzNnVMCZ7MDHTsKWeqk0NY1HEfHpCP
YiwWfvM0l/UE3xAbcxxywCO3BPzdtHVliwnXMXoDTCixjps+Te/oWTEcBlYlm4ly0POwuPmEha8t
F5JezEhmy8cMV5HfRTtwsP0Vjh0dx85sb4rSCw1EuVACiejt0zcFB3IFiUTumT2lWxBtGzG7ACwj
EtdmEfTHwQoWbqt90w51S5cG4htnp+ZRVzbWLn00VzNRHtqmHqLxmTl5GpYOJ+lad8XXgObhDXRe
dptpaqLnnsW4tptkh7HRusSqYH6rXHJvV5ilwBriqs8+G4zAOy+yX4OmASkYLKkqeAgOhp4XB08z
jnHtPFedXx3AKjXrVPSPtUFfvLBJRQtKXGiOsOdNGfjyRbm96+8m0GEwfMm/Qahqw6+BlnlP2zTH
TdeLnYWR9XJEn3yBm2jaJqadEBDPk7iC/UtnuVMNU46o23gQab9MHxu0pgTxvyYkSJeK76LnKT1S
GdT7uvGCfWfHWthK174oy1mnhpXWIy0FWsx+bR7bxO0uHTV6N0EQM7vHVrpta586vKelvXU7XlmO
UzA5AbHezlHq3oyTlcN0paPjxG2/1GIOJnllU7TlVv+GeRGoN/l3tr8auYf3OrZdbaVPsfuRIvBJ
V9QvLc7PkQ2jZcgkqRsuoj7uLtmsGd75kXcU0m2YWhmat+/NvDws3Gpz5Qn6O8Lpom+zl9SHzFP6
YQnHeDLoMW3zOVcBlUTSs7SqmSMyosfXNkJsnqWN3Bo6mXwA0EuQ492Ao6vysmfdx0BptPYSmwW3
YFVkwxyHIytZvcIMR8RNEOfMSuIMdHxcT/zZratKMA7EJVzC1vQI5CzG7zKBfeiKZAFLLwOpqJ6H
61nT2ts6ys1jEVXNQ2bEOdVENXEWZJKwEYmrjoCICRaJM9lD0ZgD5iczZNaPgZCnE+Ef5bteunVA
TOKY3ajF2h/qc5O6p1IChF75os5OQIURfuWi98mJHlPz2U6V+Or6nKQqaBPV0cx8NuYRR7C20iCS
3lRD2rP1cuI+6aSaicvWqzQzNAbH3Quhex942rPTzLr4FU917B+pw9w95CD21VEzkijsA1A5oZO3
1bFxYYSv004TD1qc2E9BUcrvetU0dAtJmSXORyKXGViqXvtOh4pXKr5un2npKe6R/ubknj2Rdi2+
QOXrr/zI3oqRatBuBlOzV32SNQ3pW34MQ5LA837VWRqKUHTm/rb7v+Sd147k1rZlf6Vx3ynQG6Dv
S5DhIyNNpKt8IdKUSG76Tc+v78GS+pyqlE5V6+0CDQlCqVwEyc1t1ppzTI501O9TfRfGhn6pMtmc
J7K7clbGZCpIJiFZPW4AnnCabBv2S8AWjCAG3EA2ZzQ+FLOLdr7Gdnyjm9++lxH2lt9UQhUbNpj1
l2YasZUCQuO/VcuMBx2cKwFudA0fJLyyupiISNeLw900OuNDGRLstx3yyTvAy5nrlW53aX0VFQ4Y
SWSfSXMRdI53UajCAHVyFDNJj2P20osq1TZmLsxNTtJ2TGCbkV3oVUbpHgRRnPgtDVgjUOmGEauU
F8ZqCj2TyobOWx92QPyCpqHbyoIQo5/PJw1upRvmR4cgkEsN43xbdTnom9bpuCHN1HBLNZSnEdv/
SjM3jFKhbdBOsLPIG1Q8Ka2rblVFVDf8EIbEhZJG9EwZnhO0p1TmptMG9aVsnOZA/VwAxRfZI3yP
PiUtxYQjrpTtNiym9r0ZuvasTeN0sC3RJUcP5c+Zgix/PdEBIEEX8YrbeoxTTvQhVG8Gpo9VC022
11VfSGANrzwBZNLBprEhPVXs3NBG0VM4U/SmKZE4gcJsoLboLgVaaVN4IimVAxI5Gb3e+xUyBNKx
SCC7ODl9fT9p0ikPQIYzGqPQQrLSuPxQGmFy6iiNP1IRIC9GJpVkssga0OMYmO8FHul3WBc6PBXX
UF4VHYW+VRr1PVVNhcPdVNpB4qYGYJ2iHx6kasgnQIbwL7TCfeTMYJ/hwIwzrX6oKNJmf0Akqs0i
Xyg0FBvmKxQ07MdDshkDL6uibiNigXC4sXRfHRX2lS0T6Zn3oM39keJs6osuQ85uaAS6BnoV0jzo
DBcGX+cM6nNFUpML5x0xOBUsRpbshfnoUqGHAFMbPIhaWDQlpJrxMIlzOPYJTg1jkk14h9iOdZdi
cH6dYHQI6t6Nr7zMy268tgizDShmE0rOyEsPqL6kAJqD5kfMNsUHtMLWo1HnDAJaoV8yvbU/bCMW
p5iYV8qQ08D0oLYI4HGYO2AJOJnTVp8SAQNEqLw8WblIFkVF9GZgZZZ3H4MxRpfjMQKVCqIOATd0
jjYNdHOCroRlwIkgkeMx6j0t31GjGh4UsPg7Fa3btUHD4BIl6DiygYHLshBexY6dXSYyhe5Tz42b
Q2I1zgeHnSEPyr7l3Uha3ChsCGYFv4JSsjNrUVZv2UeD9i+JqSr9mTriczaBbNo7ZaU3e0g/8R1L
EXguVwKF2NtTJ3bSdSKUKLwfuT/Q4niJM4Z2SvfqjA6l3ZJxlW5IhWHWTafome4Ut9PR9Km4Hhp3
YtMRR/NapWMkNt80TB1a5N9B/ZQQu8Oe6d6G2gzoVizvd1tx0Dm7i+OnmJp0s+gaLQ7ZBbnkWjow
3/Mh/KXeNDzhLacsPHi6vLTGNNCKCkW7EcvMXLAAbLx5HE9kbIGULcrqjvhISBiz1o5rNvWsQKnN
L1NxVre6KKYrW3Ul9wALyE2D79x6STOZkQQgYgilI3X1pULFQxrzrN2WRcxhSOYAU/xJF8Cq4nbs
t3Vbl3tVqUrSZxXMzHPMs2CRq2yfB0yR25ENScYj/w3iOWVuJ3UqvM4smzkygbpKHSEsmUTUWjEe
OVKq20wg7LEiJb6TjO/rekzDqwGn4hokRb9TIo1m2cie2s/LmZtEgFfeHp2+bEhFLHBaE58BteEw
5SocjLJkwOlElZl+P4l+q+v0XIMirdlsq1RJtzHtGhQ4HSQPQTIaYYRgyQQd0wynS9vV92Ol8S4u
sSLXPazVgPtg78LaU/zUyGUdgFAip89qrENJP4GOPVgqzOSVdW8yurdpo+QR+7LSes1YUNglg/Dc
QXO5EjmiqROtUJas1sZvUpgIwdk8iJ03Al7txGihULIYKj0dWr9y6Xwg7GK9UONpeDDV1mbfKFmk
AD8idTem7MJGSyHF1Y0YvC1Wc/amFQHh/uBkLJjsDvUjx/jueqp7AsWqGFFE3DQ4usSokagLZ0Ij
qM0tVG1lo5jwFWXEDVONyqHrhuZAaYKrsciQbXxK48puhLVM6BMYp37VM/3fdhyOekrUY6MeBTyl
8DyHGgYaZaDGth5HLVGuUB6UGWeWik67qGfrD/H/P3Jc35c5/35zSf/bXP2/fzBe/0er9Q+/a/u1
PL/mX5vPf9X/QD/2Ig38z37szassv/6vfZO9Fh/N95bs5Y/9YclW7N90dMMUCO0lBcvAj/x/PdmK
8xtWBtsg1MjDskkf9F+ebFv/zVjM0vykhYwdt92/PNm2xi+Zqg1BEk0q8t5/FKC00E2/E41aJmp1
S0U/rkMc4Az+2ZYmmIOIYihMHz1Uc9vARdibMgL43ZJB3E/hno1Jsy5REbwYWtcfZ6+Q4BO69kAd
mwKjBIRAX+ni4qjeVlrz4Q5Oe1IV6muj5vzC4vqj2P2PL2swe7pIwmmtfnbrySTkpN96hk/MUHen
YSI7o4BsfqFCNX4Unv/xMdz9hfxKxVP/LP8c0NHAHy0Mf6Qp+RgWmYb4q5TufWWUZPqVJgqalfD2
ul4NlHHNrr6jIUcvo3WEhhgSs8EaQXvO5sVwdyhmDCBdC4ed/QTlGVJ2O0oHk/I1HQWyE3YJ7ENI
ja0mk+AZ3RTzbWyTp0vGr3VBac68DJ6K9V2EcJ6WHD9m1pJ28cPU5LBPkrjMv1LME62vc2Sl5JQT
hfLdwL75Q0b8PRn2bwYKNwZRLBABxzJNe9HMfueqaoeMgGgCIWgUqytLtBCZpZM9NJHTn20Sphby
dBVtGztZgtrB9eySSCe6g37vcJf1CN593oaUFl56bhW9UNcFosfbpAY4u1IsKw8mE/XSz7+1/tcR
g4jX0ckexbqDUeuTF8ykgT3zCWAMibZpVmEx1Osisfs1/a2tSvbxrSaAtRgSYakJrolV1AGc4g1U
BEvYfnRH1Qp21AR8SO0lmRnjPBwbqVyLkGOuLRUK/zDG7tuWYOVVrVbuUooiU7ZEUjL7P7+cb1/3
3xLvZWRaQIW5/xYoT40R+uNDUE0NGSEvhy+Rvl6WXehexUD4jnmzoK6cWPEBuUP4kFgws1ZlN9sr
KEhy44gu4v7TplFWg6FOjyqhaI8kfVaJj0cb5CPFs/iuRyp+OyK3GVGnTcs2tSeaD785sSaDMYqX
GfSSXGUh9WrQQI4Lo9GuqWt0Wvp71qHjKMgmpbQGfI0mP9x/iintlAXNOFa389C26xAJQe07YHXG
YHDie6cYwudu6eX3dpzfIYSpXjuVL8++XOhkPVTdrhijGKgVKSlfiIiRu0lzm48mQ4ODZ5rDTlfm
cgr62fauMOkpN4PnVNdlPtFn9EiQuP35Q1jm8k9TpmUhTbdV/lkmiU+uAHJApAxVhTjgIpJfafGm
O0dwWwzOqglhvXi/OcBDmlQKrPeFFnkbp+vMOzEYmcXqzzNpVL83ZX+TOMIx17TGtfsaFhgnI9dA
ccxCgiTYYHPGpolkNw9k57CqESLG60GrpqsuLHdVXEgaFlXCg1LNkMZ/00X+oPWnKWxSBIdZZ/KH
FASS9URiUIwv4bUolO4x6zGRb9K0ZBZpoviqkBnB15Gdiktr21Dxx3CSvqGKMF01fYRhl+4DCHhz
UEDyIcynRQkf1UUdiYXFgIWpkouaNqhqlShvKGiWlr3RMzQTUJXUgAjM+FAOA6HtydhmCKRRKpzi
nN/gd3Zi3CS6DYCVOMeiK7qYrKJbvatVxM1zvKFzClYGpNiTPeVWs7FLK75IdySo3kmUI8nICw+T
w5/MNffRrrPxZBLGeafPHtiPXzz6v3nyHuuPbbnYEHAp/Pj6ZQRS2KrW6n63RNsmk1RPKVqAc40D
FhW2wZnHypo3gIvqL3ye2t9NZBgi8LtgIIfW8mkiQ4NBPQNvkd9wNlojxBm/COyBR2lBxnT7bG+y
sd5adIV578ClUaQI9KSLrxSvNtdexVAZQK7+gumr63+9I7bmWYAxHa4ci/ePd0QbzZIGzaT5Hs1g
mmROvxVVgwIkcShtUFLcGBW4I8plGYI5JeXNj7KHqETqhF7fWNlGr26hyxkgQnN3QS1u7dbUyBUP
6Q+oGRkEWWG8s4eq/Rp8xi/WB+tHw8m3CRVjGzsKNlSwyD8D1qfOzGUasz6ExEmd7GIJ16MTN5EE
kWqXbDY0shFVUgDmvOWIkVceybA4bBFrzMSSWdFIWjJzGdqjOiTyfhW5o3mWqM7D9ZItH1R2paFn
7gnSk7Ubs9RpMX37ENV34ebZ3hBmeGdl2XjOi4ThpE5E21B8LWWkHRV7milcDh6JMZQIhc+OA8Od
K2bookwfptFMz3rrxpeMTs9znmg60mY97ntfsWfjzqSMRanZGve4lO2T2iYPtZ23r86UIWqZGjsI
v03olFfRTP78XfnEZ/l2ax3GPbhp2j3spj6ZIsXMCkFFGJxdk8z3oTWHuxnBR2B4SbfNZ07kDk4N
1ph23AKZzLdDx8kVR6C7H/iWCLJckOzw+E62Ypvbn3+7T+yOP74d3BhLwxqKd/KzP7SJYFx2scrG
oM/Tp7o23KNCQDYxbdqmEDZAW9Uztgg4afZw/ibpuv5S9+lw8NxBbPUZvXymEp/ccrT3CxwG+7br
6+NMS5+4SLGh72Y+1BMGsWZunXVkV9NNRal8jeTA+gISS5xbAhy3udPlO4lD9B/ffpD1i41J47Nx
LH8zO363X1OSJHTzeuACtVS/KSvN9RM91NB14KjRx9Y7yTx1CA6rwcuaAUKw3huTtQ12lsqSBVys
ozDIEvOrd077y/rJN4MpxaJmqAC9Px85KjcPC9XONTJCTXFjIvhfK5PsfM3p9+D9aEZKlACt+wwe
Y83p5DB2g/ePXIQ8fs5hVLyBNiCexdf+aQ1PEtGONTmVMHSHdxLb7V1PHWiTk8jxiynyryONj6Lq
xWGC0uRyyvpxihybZUukZprfRGN2g2rHe+TCahKnHAGYwjFeWExjjFD0Om8avWheSqqkj5ptRzII
R53CrmUpR9T3SbtyvEx7S9HjeDB4AbYBzrUpG6Jlm7GubkVp2AAteyMV6D+r+dalxXqv1qIK/bSU
r0UGwRwhWFIfiFYY3bVpiF9ZQX/0nX67tS7sFvrnrr28rcaP18tZs1cTgg38gb1HQHpU7pu6XZyG
2J0fusk0cSVN9d006rByBf2fFT2p67KnDBpU3YDlRBniC+03JLwC4SPaSDWu3kPpTZdklke1k+V9
LuFc0jjvSwL3cle+0mt0H1m4rU1PDx1hSpay47VQ7ttRnyzQ9abDDFbTAzez2Vf6RF7ovreviOfm
r2U9OTTUbfcZ3DIicEV33gbWIfa6SOqvIsL0CrQug3pykFjQQYjpGs9ArVd5ncFprN17u+3GZ4po
Rbb2ygdOeL22reKm3JqaoF+ihmsrprnzxzj+R3WZ/7eiy095ef8DKy8GO5z/XHlZ+Lpfk+9LLsvv
/6PkomnWb4wykx26wYHJXiaY4WvT/vd/waH6TcU0bGMrh4fDtPiviov1G57ZZV5C7+9wYFzOt03Z
tfF//xd/BmAB9Dqgbgu+jnyGb4RBAIB/HpxhB/5HwNE3g/K/z3CI9eFiLdhnlLtLQPZnlsVcKWps
akO+n5MRK030oMh0Wkch8Ru2Nz0OOFBWnjil/b5S83SPSB5k3lydQbX/AmD1Y53jz2/CplK3DYtd
rblM1N8tER2jOIfPm++rdNiHE6d2ig/JF8tDuvXdw/m76sHy0n++aO4hk5TumMZfDOI1qVewcjtS
pdXwKTaLtT7qp5Gwhh0cMG1TQVhdpdGQnZWlCj0n5bS2ZQYFXgdwp3UoQX/+hZZJ99P3YdPHjk9F
X6JSaPvx0jHylzBk1QxL3uCtI8t7Bs6SrGVl7mN7cIKciNGgVe2Hn38s4+unH/vpAKHYKY0qPHLs
cEpwZhZTHJRCg3afe/vzT/qbZ/v9BX7efbFHjbMUQ8A+joc3JUq2xMrhgZudjyz55VWpPy7pjGId
4uRyHuZm8njVT9fF3CzVhh7OXslC2ndO6gSDGWZB3ZFFIa1HfSLjztN+l+HeKhXSOOCjm/iFTfdZ
h0W7zUfMo+4mdCu2W2bgaWW0xxyXtcm0zvMiPcclh2Oz0IMqqgONg2cwqEp5h6lBu+ngrq0axXyz
RHxdz9AVSjbDIQ+fJ4i0Hr8JmcYP6WzWm8ZuHgRtMb/vu3Gd08AONMsdVl4SfmGC6G9tRL0cGFxy
D+Y6gAl+DsWkrwcjLB9la1KY7/rii94oZ/pa5WEy4nsSNOXGEv2TgoPTnBJnLXX9oqHFognN8boc
vStEIbQHER2HMbHPkTWstBGvbqdsXI2QVqHhLKjG3PZlxIvYxN2DncXhqiXbbI28XLt4RnUkrzm9
RmW9lgZi7WwCdNMB+TcluvEM92GTtF/dIvqotRECI4FKLQ473q/Z75T4izs7YMO7TUlCKXF7QyAJ
A3UTFERD/qwVDUw32pmRui2bd1sflNWsJIieZVruuxIhQqQ20FQadDWlvmOeeO6n9jpJ9a+pQNEu
LbvcuhOG17CcWPoxUHE0MFdm1+2qIqETNBgPkTZuGShvShgrq6Yu+WLZCx4DdxXVLnpY/LYNMdIk
QMfcJKYjwtPzk9VFzxi+1G1PMPNKkkuPzyMT+ABMwOotkYJJfaajj8eAUvq6T9toaRXe6LgYiW7g
N5T2o6MxLjxQmWuV1ILHlgbiGrHci15iVEaJSI51MW0dpFGbGVNJwE0nBrh3aPeXun4YXQtoL6Zr
RZ/f2Ph4T6kYHqxZG1f0rif2IFYWCDxJRd8hiSCWo3LG3WwY69E2b9nkjNQGx3VRo92p30exxktB
Wsd0m2kqomEMME4sVi3GtECJ2wP9LXwhdXKMNVIsnFAlEHu4CyEzj3EH7LpxrvPGvXXrClFzptDc
b2mYa/l6bpO7WRAQBgE8QKyw8zL90Y7UexFWB2Znn/M2ZcpuPYonSobHRrvoXrGPYEDH+inTaYmN
2TZDMtlZOFHQYxdvqjkHVi/3bojN3MArkb1UUcppol312FQi7RIxoZeDSUV3XlnYsV2Qh6PzPGrL
DICTsyb5r1MJUu/WTY9GGDOwVT2NTK+uSu4mr19U3iTFBv+IatmHHIumMQa6cuUuiu5ua5jpucuK
U5W6a9wnUbeN3LsoSfeGpCtM7EYrkQe8RM2WiI1VnXanrr5Oq35TYk+f6xfLnV7N+LXqPhTKWN3A
/g+HuPhoFXWdaTeR9kBAw4qz6VgxbPWbQm34IRhApdrZcTBEH4Kuh4x/H0kDh49ftR+g5RDTIOlR
jlR+N251GPM7mFhB6FE6pnFXoVvLLT/B9Wm350JytFWwbRN5qKQ6Ietyg3ZzrXjPcfeSjYFjlCsc
lAcYi37yxO31mvFuNAsCjHPQVueqxOCQmWttQSeQBo6tF0X8fp4uSh2Uuno0FwdEGq4o9xwS1YPx
UOEChfMRMYRJJi6bnkJpjIz13cpnPFG4vputgq/OjcyNm8fXOmUDUXCHBy9oZbde7mVeFkEyABBo
UYaCz86XMG4TOQ+vKeEtq1RsjFy/s2prJaML6dHr3nUDu6q2JLgiCYk3WK83i02kwflThM+kLQJK
WM8e2So2fIU4PxAjsdIQfKRwvit9Orr6ayKPiEkD2DvwdtQTiHrSt+WjHeJUKsj6ibMvcsLObqMH
VQGpy62lEgdBETZ3El+h2ER/ocNMRaV+Fy9286Udi3bUvsNBTb8cwgm8Cn3uNuaAft96nYcL7qhl
TrkqUJfb5rXQXzBr+Hmu8bdc6WV6JxL0/vJ1KK6jArtf9E6K6cazZWAi5xYlioyREE41CUBl+k54
RrK1pQWywEEsQkYbCOj18rVrQt23bHB5YMLyYGxnO02o+wFNw6bUkpdCRsB7Q0FlyTJIy8qaAkWu
+4xsyvaJuplWRjxt0r6H9YkjHclOQLVe24x5+ZjL6HcaSlcDTvNDkg2X0Yy8Y6i1OHuzND9UPUrk
/h4m8u+G3t9ILYDauFXMyA0SRR5LlYpMi6hygDHWK9lX1Gb0umR1Zs06miL7KHup7RLR3UJoOUkj
O2kNrs9WjX5RoYFl/MNmadlUANYzKbQ7JsvfXygsCaqfNrFw5re1EgwJZ0YR7lxPKy6UbBA3xfMx
7VoSc4FfIu/WaZsEJYXbo2cP9VYzk/w4jTUdOvhY1+6kwMer90RUbzRC05ukX4eeeJ2oUmUsEHHz
Ec61SQWX2WdFkTzvHeO+VuynloQnqjYLq+yjysh9nwT7ghbB5P0IJp8ugDKewywnEbnUr0yx98iV
/13DSnhjd3P+unhi6y9zdS2Vfp208OrVkq9C0iJGBUUPumg+zZWvJdFTZFBejLphFXtnRTH8XlNP
RG9xDtbqdTV7T3OxNAgjllMD824/PCKh8XHu7cEkhNSd4d/1WX/RcLAfgYvUN27Ox7TYCMj+kmCv
bQoNao/1Ip5RhEADmt7iSZRPyVRuBuSQbYPJzXDS2xZFbTBN+fNghToD2sUhyWySxyOpsLO3Rlg5
UuysfBWUPNNB+UbCJmkTWUfkSPUwgIHHK0wciC8clVxknO4xyfIOM7w+XetIb/Ap4BORQyw5GZOs
UHReeAQuQsyW6ylYxLx0Ro9Ss+72Geb+bH4BoEk8TQ+/ZDeQpkOhYGApASlcdOqE8VJ7KvXS8jup
HqRZKcSpzIxXNzo7IUXzKPY+HBkh4bawlRd1JfwRvxedWLYlVF9LNPmTe2DjZWILKwvflcCs8ogZ
mSmEucmr9X1Z9ru8NOR1k/VVUBflFgrvu/CqM/PgaZyth2nWDoVq7g09SeHD5C9E/j1CJXyO0A2S
mTItaBe72QPDKYJU1+stbKkuAEWh4XkDVZMPsoVjmMiXEDV9BEZF4wmMqJ14krNym3lD9w6wob8Q
Bfdk5thbSpOFsjKfI5CYq7yNbtJWO41L47nI+tfZFhpjrRLHsURw5PTh9UzuGoLL9TQbDKjU2qod
Iu5YZr2faBE7ET2uA7hrQds4T2Mm2WEQf+QKQpFfytDF9jqPZR0Re5F6h4ZLdlYO80m6dhWVSqK5
2L5i3WrZQ5EXjnExhQ3kc8J7TxubFU138uFrphtXdlfEl7nSFIZCreM8YMSo1qtQD4RgaHX8niJA
8NaOiO6RDlWvhdq+WmN1HRcZXrHK29tWSrYzpaZVnfcJV9WZe6t5KQbmB3/qjGk1WG15llo3Pjmj
dmh73blJtalb4b2dg2pG1dPROFOyY1rjfSUNhkb8vuqL5FCEp25yEeRwVFDMK02xntGUE3E0JRZS
XdNJV3o/1IFrvuitkKi/bHZN3bRWwqhbE2vmZ/UV/ANSz1jQZm/bwSkaGjIWdF4jXuw97uMsLA/Y
u65sAglL1kuYXWvPOOa8+571uyY2tAo09Ermm9HBiMIO79VPvfZWNvz8iFUgB6NRbPWxJBNEWyHU
NNMBkJH2VCEHIzamL6sLTgg/zeK9l5C/joQrMo7NXN/oMr/SnNNQPdX90SZ/DLYF5qhXd7hBg7jJ
3H7jgQxYNckrnhxGFqr+7r0bCmfFNns71xA+eGHJiDhFbhiu8N2RSfOWzMWhxH5IMDxUMVZGsmvs
CmUVbuc6NnwxIt9UhTfviIeqcSCaGxUVgFupa5Tw9Dw5I2XP3fA1b450QcU6kRkew3alLKYxtTtG
buenRAURznnoMrmzSO/bLnsqttEBVWe8lPsaIw+OReEESp4f2yTbmeZjrkFJSsyNqRurgeR6hSy2
eEHZ2DR4gnkmDuzeYYroxLWozGPG4p319zSZ3wz3azeeBB0ixJpmtq36pApgzp3leKWEbMPgWKzt
JQCQmI6bWG+CuZrdq7FhQSXwBlNJ/rVypMGEOQy4/Y2zJKzOlPEfhf9/VBH8/1GptUA3/3O90H/N
38qP5PX7iuHyJ/6sGKpIsXS6QRaIbDDFC9v8z4qhihKL7qJngxykXmSzSfkzN4NaImjjRb1l0cxY
kKn/qhhq6m80FlRgtQs8Dpaq808qhp9ELJDWF+ouYmMD0cfSrFiqSt/V6XTGJ1rCvt2RixjtQ4c2
5aIwxDU5W0cEPwO2BivC6DRku9bi5xxRurdNK9wLjFUO8t2Q3dRKpLNZtpp3pc6UXe2wEU3bBhJg
kjWCwHlp3YK44P0d+/vZMZG4SzPbf3fT/6YOqHNPvi+ALZfiLHVZ4sFYxf+ix6Ejij2hjptd7fXJ
hyEbezNpQAaMAbf4gIdrnQEpwrU0WUeDq34Gfm+DUbKdWwTOyXacVO1M0aU8u7mxo1NKU1Zvqi+x
aLV1EirzVhpJsvs255pGKb/Q9B7e3dFKtqWwUdSO8XhLaFDyCxD056rutwuj2MRjYggZ+ufwBXoS
tSoiR+6kI/IgbMf8lXT4cU1HoMQeMZX7UFflVg0BjRGxGm9Eb1MFizT7YNtDsu1E1P0KS/vXm00P
hvGCfJUEV8NaaoTfjZtM7YQ+xlqzc5ZPkAjEgiismqvBG/TNbHfIbdHE/2Lf/jcfalkkqhuew+jH
WvTjh7Z617UO5NNdzoP+krQVqqBkZkfq4xW2b9Kp6HaQDiFJ/Hxo/d3nku1LNx9eJwjHT59L892K
ipnPrcuMkW3N5WFQygcxSkaHWjYviZL9osaq/aE4/HcdmeK9RVoBygHyjCkK0l/48WrtKiM+eM6G
Hdb7Q0m/XfpuFKmHKYnbDw4nxrtD4vGXISzLTQuSbRv3enUvpRmfMGVx3MhbOv6GNpgd/W+oegrI
UEJgu3BCPoEVaFtVPOJghhLpPvQxvDIrSsZL4qr1geX4vbHjkcxw2K5spNOAhFq5w0eEPQHdd/NE
G2rVDn29Ry8zbZHmFfeh6c5rQ7TDSzY55Ta1I+d1YcDJio1NCkccdlmjR4+tUzQUF/Oe1M0CuIna
1jEzRuValMQcZG7KXFWE9VnGIc7n5f+NCK+mUbpTEkT4HamFWSSlMp8dyRfKXnnrzLVRkWFYS9m3
+9aOJ2WXTUscm542VuCqpuR0nDv1XUG426uGE7RacQNH5KkFNUuca2Ny7fVU02RHgB8wpfZeqQx0
JAzko+INVHgF3YspokgYkrmwFnnoHCZBrqgaz93kg8KyRj9pbf2jJNd0g7pT7hoU42Jd6dWOvEL5
lKry2awRhgKorBOcIkmV39agnp5Cakv3md64SAKNclfAHyE0veHNNWKJkYXC5W3fxWTLYiQlk5J4
ar/BEEJBFHcg5vniK+bZ6soEk7bFbWD4MyeXFQ5K/YBUvb1ukiJsV7lrIj1sS4FtebbK0B9TzTpE
WGE+OLWY96GSW0cPf+cirEOiH0tshpmdnlCTQXQA10iCSqyl92UkqMB7DWlceohTC8mF8aK1ic6x
koLLwojxyHddA+u96W213ZFpNl8lY7Qtese6KawW+YvZTwfdrAnALYG7j/HblNqnOas/PKxGGy/K
rg2DiRdcXbruFWKLu6Ev77Bh5htUiO9NOZtcNaGcnT5cDLB80YZgPjyNWMdX6ZQW91QCogvIsvhG
AxmwG6XbXxVdBQ6iSmLdp9ftkv1OMcnJTXq7E5HZIWU+s9lgMZluTaGblOm78abkULXhGbX3dqw4
ZF3wMIh/zUvCzaKKd3A2vaU87SFsRt9ATjd+YIRFFahNmeKKtXTgEtY4KxdnVo03kuUW+MFSI4To
ey1Ng1J+NYJbWWABXVRNW0OK0t56iiZuirByNoD5kmt7kObWiouPkPzlQE/J2yEDeLwmSFh5KXQg
TH0699Sy6O3JChRcME4T0L5JkAacvpDuBquBfO+w3ZM/iWnYMZ9qtb5uauVRH90pGD1wPSHH+fs8
k/VBFHV78eREJSsu3msOZTs1Z0Haycxhy1xNXvy1z0iE7ToHg4yFRf6KYhUFN82R1c7oHLCzBT5i
uGvoV5LDVBBv2cGszqriRmhgcjRXwf2a5PN4sbE/YPlueHua3gZTMVsbXRfZc9172BJs3k1g63ae
cUaiIe6tZA7gFYJsqwS9gQoykDqnZmBMIKiY9Uo/n4oY53M63sUhhFK9c70VLxBnVbWD4GByECNH
CgetNL2D7OgbnvBkzk+jJmzIsMlbP0r1BmAb2O6+QZGI6c46kMlwpBMLNkBDerVSkgg58px5514T
7S1p8aBlUVdfFx2dFOSXhBpYD1BzxhssTyddkYu7SpmuB7UeD+hU3tr+GRQXolbNPKZTQhHZNcsE
z5Jy3+SGAdBEt7cuytU19i/Lz1lsg6iurquBmg44QuveqMYQWkmh+2Bvzi4AKXp/WbzRey3faqxa
71NZ5te20RHsDWDB78MwLXJAntlUYxm3CnHPwHVI7MjnnSutiDO8Vrfn1J2jwCMkSdlWjqEeEgPD
IsILbskKjQ/nMrpU7Qq9u7gbucQHtQrLE/omMnWVwoO+0hDNHiMoROO+Uqm+chgtEEAA26M3srBu
pJHHax5l+VSHqn0LXyBfG0stGcuQ065cxZN3plSdwEqtbh/3vPRduHbFWMExm5qT1ptwwObcPM9l
OG0b+ABlOz/lU3fvtT2d4Kk4tHiZE7QsXUULI0/KgDbc3ojoygirTtaigTRsF0PL41DkumlLmMWy
VwK7npS9R91h1WrYsJSC2osh9ZuKg3XYiEeUkLd5S1LG2oVYdXbTItrmuCF2cVf4Ha6HO9GosBCU
Ftd+zbrlZ6yeReO0gDgVnhIWJ7YsltI360gJtfcszTo/MZLmzlWV/I4N6wM1cisA40IY+BxZtwhQ
sZ45DV2SVqIDdmFvqLKv9qVeeSfRk2Qf53TuHHehGsTErodcnGOQBYyt9zHKi/2gpFSnvngCERZ1
2E1lYJkdXCsg7JsoXqwdK7Nqj9E0/t6Fye3/Ye9MutvG1u78V2plDgfdQTP4JiTYiRKp1rI8wZJl
F/q+x6/PA5VvXQnXMlNMMkhWBuXlkm0QBM4BznnfvZ8dJdJVU9Cy0s1YR55rEVSqSWTKdAyFmmD3
zWAp0TV5y+5qaL51uSvt2LG2q6a60O1JRhtb31RywR2tLbqdJgXgj4xC7Hncdvu8UZpV0WwL8aeb
GMZ1ZhTtfcLb1AlrmhKd4rkUAagJwZJEmaR2FIMq7UYm8+ALpsLMkXC4bdE0kzSa1+EhjoCgFsSI
txI/ivpWW8CdHYmi9KRNainpNvBtSm+SfZ1b0hcEkRvDh1YVt+G+wEYVtOzCq5jaAqor6yaIAdR6
vQ1jL1Rrx7AzhUKD6Xdf66ZTV7mLR23UzIcggoCekaOcl8+m2rIiGcfveVfeYYj2biwvhqmjiqui
yKpVK9QlzF7qfFZWXCH7NpyWAvuyIIiLp/pIzQo73Xb0TPRYLqiWltaOJ7Bf+nlN7mdI00mO3Xrt
yj0B1bZFP6wzPpNM+MTFJSAsND7HstZQzRX70nLp1iCKXprFEPJo7eorgk6ePVZXyyrJxRL/5m1k
iAc1IYfeVeLqaAgpWw9y/0h4MVGpqn+sFGLPutIoN4GR/9l6ytrGxQsGwb+Q3HwvT5Z7SKTkohe3
6NW5T7sKaGgli4vQCr7IcnpT6n1HtZmKr2l2hK0PXrLWOvuppgCjSKAYoACIJTkJTpAP3wYDmCkg
wLUps+bs6kerHa501brQmekbqnsm5DTP2KqJUcMmH67hj0aXdqS10RJ//9ewsu8quyq+9LEL5M18
KqX8MaxSc+uXlX2j2vmGLjB8AqGgifPzpUbht0TS9ZABvYCEV5M1YPsdU4iYYj1Cy1hUSUlPDMKC
3Zg+CAIDqB3Ugs9uQZEvpySlCBilirsYaWYwsE1zEU8dki63v4MLamkQleBC1G/AyOQ9ftcIikeq
bsh93cmWN16FKCucKM7ps1P99y5KKmVbY4iOGdvxfTv0+o2oleMEqNr4Q3Bns6JfoAPVb3Nu/g5O
R7FR63FnJN114H4zI7q1zIB1lEWu46EQJsqRsCgLiT3VcNBU4xgMN1KZA4jDI0TDs0koK5nYWuqV
LUsUwLV6p8rpmhfrVYzmcCkpYMStwNoo+YtOpfXec1kQdTBxrqNWxxVeZdd+n9GBZ1FcwXgouDCO
pzMLi8G+a9hwrMiYDLaZCIOvhqUwf8vSycuxSgnyVdxNMfzZ2z4gjc81ewZP+BsC2yG8VzjcV63R
Hka/sRBYliwL83XaEeiaXhMNcUXJJFjTJy4vsEOBkvHBeJGfYlxmxpRFaGw6iQUYWA+I0ZXSHKLS
XsES99Cp5hpVX8n3wdm0ylL4irfO7Lh71kkq5qzgxDOypYNv0KeUBmVn9MMKAzaLmi6171hRTLwz
w2mUMrhNbQIKuedR9pSqVbLJ4bouVDyu4WIENLULVQOJIe3tyAS10mhQxYte+Uz1gdghea12dbIS
lUw5VLuAPhF/UUqw4jaEg0BjulesYVI5br6XdkMENnC2B0TB0A++iWZwdKJ+l7x5dUdWhkOOjnxa
0KP/gOKJiwZAZ8QSTkLRGZOcHubXuOtR6Br5RTnuAYQ+EDGw6Qz2g1L7MNA5QW9y0ZJLveKZdy+F
CETypNmIInN0FC4bVwZT0ndjhyXXl1QEF1R6wdNIsH1SBDCAt9BBIZTF3AfFxEyL5NgSvT1BUw9V
eOt2PPYQjbR+70j0olWbwOb4JZM7B7cteyTtrrOLzyNt7Nq6COM0pAUZYGi+VcPcafrnHMDWEmEc
feQeL7el3FWTSawdQD8WlEfRxSh0ZIAOrYUnf+bZWSJdvohCg9shtrWd7NjMYjJ7KMwEiJDhsfS1
rt3goY3KnJms74ymvNVynjxJuZNsYLvhPZNMdYrkcSzNbBcM2rOn+weIMISuxCsr/2r0srK1tKc8
FGLRltHG0K/7KTOF0fm9aqrqsU1S4wDef6fDUlrWY+QgAM/vABrf8fijVQxuWN+ZrmdFK/g4AM8D
a2CzUTc1EmozwfmrRjwYbGpWI52Xxo9y8mTovocDsZQ2UAytlNfChKARV4kD4htYAw5rue8gkDcW
eg/i0saFqvrsvwdJu4Rxa95IPNqohRu+jWsYNUCtZATdD57/3dJTtCiDIu18t/YugdE5RPYkF0mb
9dKyMpBz+JSkHbO28hVkgmrRJ1Dzs2RS6ZjyDRKv7pjqsnX0iqhzAlqjosPu5JIksdDGtNuAvHCd
unmoyAHYuonKZqWUQOKz23jqZC9gOg9WTh1fab/EsSZtyRqx75L+S0Ha8JOc+d19YbBScCEYLyO9
rG9yrc1ZF/v1Wg6JzpQqZMpR2MvW0ox0bYfMU953E74xbNyj5ncsEsl+Mm9LPxG7JKsuaSjpN0z9
0tFU8qxVWQqXhEDUuy6TvKtizOO1ZvpfQzUZ7xK7C4kBDsabxJqkRj6Q2GfhDrjCR5Iz6ICk3bAS
paS+BBQgBAkoV10N5nSgEe365OQtdNFBnYCV1e0St0jvZLkxLuCe02UE3c0rg655Rf71lunjoQWo
rhIwt0iulPLaHEG7KRFiIUXVeGJYcngAZ2rvVVeNtorR7zq3wDQizHzbmGN+E0icpE5aRbBAklgH
8P779rkGg7YJJnO+YoSCDXKRRjsYZco6qoqvyMtgd7R+sQeL6V1qwoO4LfLmx2BV9ouat0Ci6RWz
5qOHrZP8kuqXheXBgIKbQx69NNAC8pTwodfVwFhi5WApoGaK9SUAqcYbNBLRdUgsKx0wJX9Us1G+
HxKlR7RR+vFBU6VksnUlz3aaItAJABSNmqRfB5EcXwA50xYiMdFIRKkmaVAWkoC3sdtVdISkuxyY
/96sbJWNB+q5rTvkrbzOCuFGTsaz2UEfyp6pSdRd47oWHN3gm1nWpsN4bA+hpj6aWmk+J+zz4c5G
+g9ZBnyC6i1uD5TbXURHUpvuWHWAwKEG2vHeiwXPG1lPnjH0U4YZO2QSNQgYLcpgj3A5vqqJpNrL
TFMgY4xsE5K8uyuz7otI0K/UIgXenJrewmrwMoxKRJczy/vHAEXelWaF2lpqVCAeg7bO6LM+uloN
aJNFJpf/s6d55SqhFw1wizB2t232mHzDbZyze2e9LnbNUGD2TFoSVuB0hxsRt9DoSO8xoAKgbEuU
mzGsPjeYxw6saIebUoHPu/Kl6LZl/7duTe7KGGr2prB98wqq2T5KwbvASk5303bcEcOoHxmkw8o3
AgmGgTR617Yf2QeF97M84ItFtCm+cRezZWtGX9mBw1cnkwNhKV7v6CCVqrZRSi88gDJCiKfyfFwo
sJRUh6TvZdEO0RX5nNVWC5r0umxj6RY0pv7Ie6C468AzLXllUKQeKg1AUNupGew6OUzQZ+Cy+Y5g
t7JgaOndZU6YxJG9e7Rkk6P/6Du5u9NLDUi5rtQLzNJ0O2nhL/WgsLawqGQc6ZZ723WuCfEw0tay
EIKNsgvxgKcsqdBU+9ZxFV0ReaLgPepZr6WWSVGSt01cbKoqHHahPvbfcUED12sp9YLG6pKvgctK
v0095UIa/ehz1Hr1w2tFvx3a+qEYO2nX+Xb5WHs+IR16RWFDyZqD6OUGBEYRZg41AbGXID6v5WFo
n9w+CvZgVMc1+6Wr2kryp2aslYORt4TNgJxwl/GYiEesHSiPOolsuV5C1ui1wIJM17piQ52HIGvt
+lKR4qFccaMzWqJJPb7gTKMe76rNQCWkt/a4HcR1gc8XemuQrgolp/ZTu8pVEXiEcxJ2Rb0p1L9W
9hBftX6YoqzUsJXaKKBekih0oYnXCmLVLn8CqmLBureGLbHF6uUIGN5fuG7dHuzRpJ4wlgml2VF1
8U7WY1Y/2HVEyojALr+oQ7lDg4GYAVWdb/+QJLYQLL5iVp4+2nesrC+D5+K2N4aUZPHGvPU9aPHQ
cfNrmEH6BhnOt54+sQePWRN76q/aoRiUcu1pGTGnKhFMq1H45p9KRDs/VPIudYhmzq4ReEVX+cBS
mLVC9K0vmclBlVg3eYWrq6sM9ZtSyN5O6hSxGnR1XPciVQ4i5SX8Gp0rgR4/yCEKX9mtm8NQW7rj
JXn9ABDRvawycQxx3Txo0MEuE7kezKUryySjNCK2bmJQSzu3aNKNmMIAFhTysl1k2MkKTnGyDvIO
ZSKwdQrBbPUfmlDEJQjGEXFs0OjeVafpCQgZSb9LKl63m7qpwPilSLdYd+AIEoGGWajC8tKGnflS
DzwXFo1Z50/5ANXyOqjDmvwcMzHXcpuaN66JZZoyf5o/eUNurfpSs56xEqgT3xs3i+unKFdF0hpr
HInigGO3ftB7KuSOV4FRkdDb7hp/yJaSqgscocqwhS9P/BQZD9ECKhFBMV740x/7/7ve90P+47/+
20vGZSyH2x9ekKVve9gsCw0AHhgqLFqPAs8Lfa+P2+APcOl/fP/jrn6uf1R/XAW0sv84NoTTBan3
K47JLw//E2xiYpmh90Vb3DBU+nyTse1n09wwPk1uYGyfNMc1ymh/N81V6xNNUkGZ0dThMqgGPcmf
NhtJ/gRQVebL0KoEVTZRUf5J2/y19/bv3pxuk1Op0C9XDNkyVdvUJ33hm/an2lQJ1i/DeypaQqba
0he3ShUe8mrcS0XxA5Xkpoh4xfReXK+V3nNCPVnBqSgJclK6VZlq399c6190v9+3KH+eEJAVQDCm
okLSeH9CyLqoJhOD9ZRE+YRlJifj9ZeI4G+HOLcpr0l+/P1nKu8dzhNZhmmISIHcTkQE2KHef2il
qSybIdveD4a0FwrLDPRln70B40DNSm1VFnTX2O2hkU39z0alnDCiTn3Xt3fBRsKJ1xI/IN4pDFSz
u5D4acMl7a3bUeCHQA7tF9qw1lnAG9JO1hHYpIF2GFT5VI7ff36wMChyq9hRLOzpr+GOb25/CdlA
oVWv3aqGpDhoGinrMLvID2vv7KqjtG/cCSWnX6w/nbjmDNS3X5ohzA3WFBSsJm1wXJDTn7/57Ff+
RcLe5IY99kLjv6urr7sd4N4l65qFeykO9koc6i1S6Z2xCzbGrtxDhz5IK9+xHFLRVtJy+vn092BF
bdNtvbgutzW/tVfqTr2uF/XC4C++tMuXa8NJt/JTuQeX75j8cfitexqu4/24geZxK668Xb5SDuPB
u7Qf+pvuOoNmda3uqAIucZQuKUGvytXLNQd9ean5bb8EYLnQloFzI5xmaa2ktbtkccbveMBvjRVy
wA0+kRWWjDWE8j/DXbGqnW5pb+2tcHC1bonZojA7fpcP5GTd9sf+KO2TvbEyL9UraStvhgt2Hqtm
mXE0ZVe+Ht9aiZ20hty4Ha/1A5s+joRhZvnndg81c8FW0JlOw3aKbbGvtvHyLlkQ37XUdv7GXYqd
cfA39n21RVl6YgxPvsA3g/jn/VRl7IHahF6xZvczsBuo8wIBwdo53rP13EPh2Xg37begX2rkSFgL
O18lcPv349ZbjYtgpSyURbwet8Eq2/BXV8UyXP/YHC6oJC3K5R2qxK3n0BFe8INVuKI9w1nHXHIW
H056BVGhW9zQswqxxSzSB/ua2CeWBwiht5IDEGM5/dvt9vcDV3/v43r9nshETNlAcM1DWJvJGXI9
gaLcaskNoVXeUhOdBaK6QNKcpZuOQoCD+Jnihmd9q5EDXP71S+JfENTkY+3jR9XQPaVeW22KBLsy
hgAit1Lk/0qP+NVqCfRcGCyndq6CZwjN4sXrL/TjXnw1Z6fcMENlUzOg3PFoACOjT3z6I3xO+cLl
C1zYXvXzlzTDtUMjxHT+/bPXv1f01B1/f2Wgav3HCGBLgGuUF9uk9ZpdGWTwPRrmMrzRdVb6unSp
p/5tWPuXVvJDqus7xRWOGUQHTVKuMB7dVYG1HpGbE+EwInNWx4tQxmOjXaZ6d2+G4Jgz+6Ywgwsl
svdNUj82Wb+k5o9z4Vugd08VIV0Zu2k01OugbA42TeZA+WyRtLZSNPtat5RNQerTghCtjaEFjos6
sa8j0IXBCu/dKvOPIiI3iyQF19NXmWksa6Pdxi61VFl2dL3eE7twJMptoRTxrZamd0TRXdCdPSHM
mb2BXgeVpXDhdJNLxwN3GnRvHoZJaDUwjBOfwD1eNTXwYmpZOjX2P+XaJM+y3ijieqiNde+hVvn9
fZt/OLeMO8YrEEsvixHqi+8/vC/Zw+W14q4U38iXbhGI5TDQyOh5a0wRdQ9Kf4OWuLktdcmxObkT
A2c2bqblGQk9QBhYoyEPms8o0ZVW1XdiPIYVTrkE+oNP5289EgboehWsvpqMKihHoIrCStmc+Pbv
P92SIZ1iZ1YRJoEJZpE4Y3DkekOfsBHyfQEEgkAh7zZMrGiPoZbQA1eiJgb+clGL7CoDNxmMQXMV
iWxNM3rvI4lEk5w+6/qYOl6Nt8DryRkB73KfmGV48ftT/fWZGqoOJoFEXnW2NkoRCGSwt+T7Rgme
YEfQPacXtQhA3KBHeGow2Wewwpx4jMWJMfKaTv3vJYr1ioJAIIfKE7gOArKZvhIvdmmpdZPdxGnj
wEd1V3k77tYOLCp6tOQ7k0rj6bsEs8UhCdjGJ9TyBwbN3kuhX3VFY1+aGU9+VP77Vle+WEPa3dSd
Wm7KMiLydvpfI/OLldA7+K6DGWyQfT00XkKlTMhHq9DDG/Zk7oNeH8akGwBgX9im395lil+SHeKR
ZKQPMnVbES6rLm3JskkxBaZVfWt67kE2WuGQtvbwelP+d++q/m9DC0w7gY/3SHdl8Mflcxq91wrz
T/7a91jKJ4LHNYWtBQtaxMKM5L+2Pab9iVemxXNO55GjvYEL2J8sDZIj0mLoxYYMQ+DvXY/4BBaE
XRuUAlAkFJr/0Z7n/TrF1Elg56wmwAFoASbTbCQT3WCoFA/7lVK24sY2+mJf87rNFlWYdOs3V+UX
u5lp4/DvWfPzs3gT8rbQUfPas41F0MdRGiBqWpkYCzAaSOkVgsBk67Y5/pNQPbWR+NV3Q95pKWiP
8Znr0xPkzWvE7KkfkCDSryqgZU7bkSqYJFHi6AXhO7//atPDZv7VeHKzcWXpbkMnef9RemBKlYoH
eqXbrn2tSFX5DUFmc292qoKDIXbdqzK0QMLTEq3M1T//cEuwYeGjVZTEs3tIkqFd0Wggx0ek6VYz
Kwuw8yinGBKD7EoWSnUtw7XfhTCfXn7/0dMiZv69wUDICJnZn/LF339v8sJorpsqCCwpTK6o3kdb
LW8C5/efMgMAvY4cejMI5IXB2EGD9P5jzHiIxQBSFO8tJnhY082lRbAZDdgCkn2pW6sIrn+6MOIh
ujYqGmns1QcMnC3Khd+fyy++saKiFtapNggEvLMXpFvrddgnOLMLCek7Qh9p2ZHNdILe9v7l9tcX
nnYN1EQUYBv27FM8Ff1haHFLkWqMnxEEDDhQKm3K8BHoUhZjV6X+uka7CxtQs7x7NGG1cuKyT3uU
2c1FfE/FhsoDDyJ79oZFK4/kvuYk7IaunYWI47M2NMNehTCIqqilGk0Z5fafX99J8Q/niX0Fzor3
t9pC9CTlYzysZATaK8/2fiiDfdIq+otvxq3TIE6/0vlmH2LD+44s8sVWXU4XKZo8jjyJzhgqiFSn
ktIELuAR//6rlI2e03echoqG6qFJPLSarhGfWAf9YkBSlDDZfNnMQWu+01SNzjVapehXfYQUpKL4
zTYpOYW/+sVYYCnM482aChQA/GbfZSJX64qLVLiytJWieC2b5ibIHgaQw47oa2nDFqg+MQKno85G
oKaapmAZzAMG6Nr7T9UiegFBWXEFuyFZ6zGCU6/laQPmRjvxBJ/7MaY3IcNNVyzmG/dqjqsFoa3j
Lx3RtgUA9hc2RaZnQg50cpBHggkWCjSQdNMrbURfFyQaMhRzCH8oVV4dfSV0iwlo7vWkrCjRKYvE
L64DzmYszbKOg0iZT4oxHDTYuBqlFkRCF3Qp4ShnjX2BJts/8ZKe7X+mRw83cir+wYzGVCHP7nTd
yi1p2LSzLaKyJC3f8Ga5D6T2QpG9S9E14IhDc5Xk/j6SyPD8h7OfmqNJ7REjtwn1aF7wbBsXAqAl
IfI1hbek85Ogw0Jl9PtP+Y+FiKEIqhaMJ43qDEi398OqRcds1uTcrEZJC5dZXgwLLOHyIh69bqNZ
0ur3H6fOCstcUxoWSDmoKhu4BZip7z/Qc6NKq6UwWyWD7ifLuEd6uJRZTbSAwWpXW/oEaHzPiYTQ
JzZkjE+TzPtgK+P/g2fRyb628KbIjTV718G7UGUEwYAejIbAcRLjtshhs5eqHlvF8cjBC9Yxehq6
Lir+KQRLIULMWri4Gdx+avQAnMayaxKhG6wJjG6NS1NU7XekNGFPJzowbsbed4fLcbQTe2K/BAAW
sFw4RCH63hp4MIs1mjeNskJIUKkPZSn1NuZNYYWOmWaB5hitGvrXaZRnw36k8GLRNDRcDYzJwLfu
9NB/UVCZ03Qaxl6iNTXgjtBbDfZ/bzd3yMDDu8hyidVS8aaDyZdMO7lL2zDAKhETfQfUhEwoD6Vl
y2Mht4oM9bKnIAOpK8NDoyu6+EiYTwTpLotyEB2TgtJqjOIZHLFKehL5HuD8TD6InZYLg1qY4bNb
49Mm1S8YflReEmbLUI6rH64iq2AoeNDKhB/ovr9z7SK4DBsbfVTSga9dSZo6OpMSGDFJZEW0vCPy
w/WD2oxeti/gMmSXCDSwlCwMa7AD7ihpC/GBkDFddppWlCjV7Jb4FYSUOYOECqLhmCJXkBky26Nd
K7kVMZuulH4F9Uv+pxdEcD/ylGBVnBaKv6OLCqExQxuxJptFRvRsKSr2/N58pKzTooYXphuuSMgO
rdvWJhnmwqxV6caSIkNxMjIg6oXWp1brWBVNzknFjXYvUmqS/HpcK+26Lgsa3Wgj7efcsJt4U/Y1
RTUptuDFtkhNpIs2KnST0x/ITUoppFyRqDC4e9A4sr0sCD65KLjI+TLrQp0cHNIKyeBqJdLZVB41
RE4Prn4deZ5WXiBjEvlC42reDzH+8QsL5f2AADcq631m6s0xwb8wNU+BIRAPjhCUETyoSyv2fHjh
Xq8eg5aQmj4uyBcjazP9k/f+8MgDzk830K8rmpapHi8KeMH0N9RGM9agZAtvg249BO/pZ8FLbZkh
SlvCeZ7RpAHTHqelNIW0pPwzZtbbDmxp1F1GzzFInQcU4oc+agyT/JM1ir/CuOtJYkLRYFnh4KhE
1VET12uzvx77EdkrFmo27k6tNTr+6TyXUEGKCoFpLVdVs5StShI46nWaLiraLaJodTm2dpkFegyQ
TWF0kAniQjrAzs6bF9Mr/OSh6m1iumyjyR9yIzP6L76XVjd9S08NTaTG8yHxtYDxm7uju5YEI53J
56MPcweZkY9yWN5pTSNGsjRQhl0i+XYftWoiRrKYgWxRyHp/9/qw/EcVhP83+YT0dfBw8Oj/uJLg
ZNH37I///sf9c/SjAhHxrqLw97//aUHWprqChpdQZ7H8l9H4Zzd1+hNWMirbbMpxr8DAnxZkzfxE
WdMUfxUOaHax8v3ZTZ3+CDckVT+eZYIth/GPeqnTzu/N0s3ixcomn7crTVsqUtbsHctmccwkEWc3
Ht0e/aGXAXFFlYPzednHwJ8QxWcsVU3ECb6HigH30Jsrd/3XR73LH9BOnMGsisyABbVdcgbMbV7t
PRmCHriX0Omuhp3A+mgVN0HzFZU5dW5SdqXv/6dG8v+K+36aWC9ZDt3D82uwkj8nmvNcP7/7n1Va
B/Vw0/yYRAFVE9f/IlBOf/N/9g//+PF6lBMSg6mI9PEYB32SvhvX01//15DWP5lTZYvNH43Q19H5
s1KmfRLshaFz6hRy/qqh/RzSgj+i9U+53KYKob+O9p9DWrE+KQz1aRdJbe1fX/jn2PkdgvP9Hkvi
sCZ7UoiX79dtrKcSC+eydy2nXbfW0sjcZl09nBipHx19tgtVTOHy9pS8a9dG/dLpcMLKsIxPLOg/
Ovps70QIX5+4rWIdo3KEok6Q0aJx9Xz75t79YpZ9dPRZwcsjPt0Qua0fcxd5EBncV0VTnmqFfHTw
2RYE7GeVm3IvjqKyH6iTPrBjO+X+/ujY08/fFAWtsDSCQlf1Y4InoNcyBG2n6iYfHXp6IL059Fhq
oBZDTT+SzHsvXFYIUdJXzu8v+Gx/9u+xOD1w3xy9ywybRpikHwfIbo+oLInxlev0qy335jqjnLwi
7FpbJ2mlbgP8QA5WwfBEWeqjbzZ7lJaRR01YmPqxhCGzhEG2HVv15fdf7KNjz14UiWvnFdBqnbDq
7ujZNnE5MkL1sw4+9/jLkSTlhui0Yy2nEVFnWDcpQp958Nn8NSV1sCAWqkcxGC95MSJq1H6cd96z
yVsrJS9KN1XBLnEnR9Fd5Z2qnvdkmBRVb0cSIS8IIV1fPdYQa+DHSSRFW0Dpzzv12eSVjSb2qJGq
R5gRW6XzbvzSOvOCT0PozRTIh6yMAQskKDCR7fd0qXEvNfbmvBOfTV+hkQ1ea1J8PXRENi5UkVXX
DZtV78yzV9+fvdCKtjURlV2HQ+0v1WAwwSbkD78/+VkZ6+/Hw7x8JTVuKkzErFjww3s1KmwojInY
EBsAVVaR0nbdofT/wZ6NfVqIdJ2YZWM1hEl/V1shNhkpJwju9yfzwZSeFz5ROulxL9XF0VXCTenr
1hYeRLI76+Cvuos3g6BpBzkYTb841rF7505Z1nhbz3xpitmU9qD5w1DIraMobEKrivwblvMTfP8P
rsq8mIlck5jG3MqPAa2OB/Rsy4BkvhP3/6ODz+Z0MwaKkJI+P5JVhVJOH13bCQ0NK/15V302qwut
ox2SJPnRjJrgIkwaf2m0vnZ/3tGnb/XmnlJKMfKmd7NjSoMLgKfeXQnSYb/8/ujTOf57S/L31BCz
ia11fTtaNgTcrsXSC8mMDnyTiguBsdv5/Ud8dPlnc1sjZJd6WW/BcRArl/rQwtbOvbWzl6/W+W6Z
A5o8Nobtb7CW5ktCH07Ff3x05rPXL6J3tdAU6iSFqV6BS70svOgENf6DQ8/7rwTE2+pIIeGohoWB
uxIX42Pp5sV5z2t9NlcJB42LslDMo6a4O0uCrXmqsfrBgJma72+Ho6tPaRSwbo6BDpTSjWw8DW0M
jTJolBPz9bUz/ItBqc8mrCGRGQjNyjomJu3a2Faqi8Kr7/LarJcaUfWG00te+jnIumU7Fn+Se6Ft
il6MDwOsHcw1ubKpvZz6TtimxoUySe16FweR7/fRjVdV39BNIxzNs1soOjsr6O2lkuv1riwS1b4g
+vzzWSP/NczkzdTVozzSApxlx85kiyTC2FgHGc6Js44+lyfIZguwS3LTY0160jKJ8OmnMmyP844+
Ddw3595lQZsX6kiNsAlf2q4jQkG9Oe/Qs2dOiyrO96TCPppS96gZ1PnG9Pt5h549a+I0TdJhzOxj
I6twMeX8iAXjzD3pq97zzSUBq6L7Yc/BPWHujX2Hruv3Zz3Nyl+N99lzxm1QcNUc9GiasXwQIIpX
nqzgPAHiuaq7rHimcymWlqTop/Jlfv2J2mzzrtWQ47woN4+6pgyXmOGiC7hAQBEm6sbvv9QHT7h5
Uo+lK60AmmMfM6YV/Nn4ymzj8/Zc2uwhBF9fRH5c2kc6dYCDs6L40rhluz7vzGePHxy4LNE13olW
VFwUavY1V/0Td/qDp6c2/fzNECIKHRe4l1hHkAfBAZ5IuZAwkO9dq2lP7DFmkWF/v9LnIsnIzxsr
HTXr2EY4iKNBAL8nAHXh09m6r1OR3ZhWCXc3aVyLRKh83ESw/kjoTJXtCO/rOhnqgswO01j1eZi+
nHdRZ5Oe2Fww/LksjmDMwezr8GiN/PG8Y89mfRQYRimo2R8RNW0tGUNtHganaqYfjePZEiPVKCS7
ZsUSIyrVtZ7J4dpv7RPLrw8OPm9+jvg5h05uFbab1RTuIduPEJbd8x60cxmohpeYRMdAPTZTzgWO
QkwKGWj3s646Wrt3Y5mYcdVsFdc4elFc70j/eIjtojnv9TMXjcFv1CPkPMYRg8mtQZLYIijFecNF
nU1CFIVhF4fUJkglIAI8d9Kw2P7+msy62n9Pvlf66JsJ3qIEsTOvMI6h3sVQaDrvmw5b4M5wITCA
jzMRSxh2favHLubmLDDvstF8wQCa3KcBiGPF6K1HvxgK48y7NJt3VtT0vUaexlGV1RzGgaZC92l1
48z7NJt6sjfYAOHi5FgIY8NL9xskzFN5Rx9NjtnMU8AZIcQwYgICzHDdkX28oLN3KkHvo6PPX7o2
sSmSZcbHQDKNK8sq4Tjr1XkvqNf85zfDQAkV+uzs9I+4cO9oXm18L3F+P8Q+OG9ltrTHokufGszA
kYUwcQEYQMQ/Uk39PXbnHq8ISqM3Gkp8tOX4G0CHdaVE5w0TZf5KHZOkqs1hPEqS/C0t1XFR1hAc
zrsis/kcj4IwQFfmYkskyBgt+6kuVKvNeUef7sObW1nFVhRrmuUe3T53HYQqxZKI1uHMc59NT7Mx
EPUEwXhUctOGjQ5nwgutU52I6VH8i4WlMp+dviETFwN7xNXlH2Oa1FCBs/S2MPUMTGGnLUEznHIK
fjQuZ7O1yyHS9aZpHYcm9faZ6iWrXour8ypbc2mpbWVSHIskOqakHSwkt76Xw+rEQ/uDM59DdhsP
MVRaUaBowtzcqYAC101vtuc9CuTZfPXbJorGzo2OkhtXm4R4G0gg8onL8sENlqefvxmcIy51I8yh
uJhCEGccEAp0JZoOYF1WdzISjXxiVhlkpZ73OqER/u4DZTF2jebC5pIMNoVYOZTa8QnUrpdnzba5
ws4GzJEjcg6PdSMFTk7IGAA7ZXXewWdTWVKsqNO1JjoOoGgXovaHZVuL/sQw+qgLJc/mMkGEBPNl
EkUXdEAr1PzBEv5FtEkq2V0nflVfgPQECKIQI5CVtv6jzrBQn3ljZlO9dMHduFM6ZgLSxmrQmtvl
4bzLNpvZUQEsVcYNR5Q6+FAfQohbPZ536NlLOJHg13ZKNR51BDqLJiAMvEHxc87BEYO8H6s+cem6
klThEfCGuxApwrdOPTHxfv3MwGP1/tgqt04lxs49IDT5LsXs3gDqnLflIFT5/cF7s29z0qr6o9m1
FeAn72D0ySkT5kdnPpvBPPBTmFxhSO/bT8oFzX3xVA/ilOvjo8PPXsaWB0B+oI/Mysff5DbwHrDY
593P2fRF+Y6I2NKDo2wOU86chkqWrCvpzMPPpq85tnE8JFgJwVTBrqr/B2df19s27nz9iQhIlChR
t7LjJE4sp23Sbnsj7LZbiXqjKOqVn/5//AMeoOEmMR5eF6WZ0cyQnDlzDmj7Vggeuu3dCk9/qOqy
MN567mv2dYyaetdddAXdFrcCtAe5EF7wxXo2ml+E+BZw5QHOsHdb3YrRErxDCyjn/XMTV+GvNa4H
DO3M/KvT6twK0oSwLVTaM+emHP4FMco52a7lrYvL/ff2g0Hj12FEw86HPt88nstNi6d8WEBAxUTz
MsSLfnbbvRWpSRNNPIzVeI6juvpEVBHtyrYNv7mtboXqsErabiwGhh4vxTsQ/vATXpX8Sgq7rPKW
eaxILTFXTsBfrc9x2YV/Y9AGPHcg47sFM9B0q6YCHKgf/xkXY7z1Q1bcQi6B5eMgh7MC4Vpa9yAT
i1vZf135VnweQ9WDih7sO1eO4cuqb/2aFcYYS4Wq6aZ5BnzsQSRkB6Zqt0jgVhAHULI3JRClZ2/a
BKC3fN0pNtMrZnpv41YUVzVkwQDW5Vkt1aP0v4DI0elh59t4w0iGwBqokIOybAKF/rLeGhCVuW3b
xoGJDgKdpuyw7QBcsFsdQ4Rpywe3pBxbMQyu8oZBkoBkhJU7CZkWVCndvmZsxS7kvlYCXUWSVTEo
Kg15WjzjdIv1YytwIThRrBIVzyxqVzCUAUBZVI4GsaKWgCVlmQaDpScQJYJeOp3b6ebjQH3HA21a
BpBKQROj9MD4Ch0KqGrGJB2hGefoKFZggjVXREPNSCYk5KmqmviYbFidCgx+bIUmmzC+FOuJZID5
Q4RHqts8BJu9m12syJxBxF/ILSSZJMsLAfl+URdXGgLvmdw6XGlR5TN4ukkGUuwbcA7cV2333WnX
Nr4rmrQfdRy71h2o08evGhB2t5WtoJz9KWEzNCAzMEE+zmY49OCmc1vaCsqZs2EzOSKHjuGnGRTh
PAZpvNvaVlT63lRPs8a210KdVsx1N330221pKyov82ebTEaC5h0vdjXDpA3mp9wSVXTxnT8e+SxR
Wzt3WBzChBzjretTSKcXt43bQblupIGGHsmAqfs8tZAcLmbID7gtbgVlxIKijrwVHqjA0Mu8O3AG
O7qgFZJRDi4IWoGec503CpZ7PDamcDYHt41bUVm3gVKTWOApcr0DLfweRW23jdsQLV1DUouEHvRs
4w6saGQHWI/TOx081K/9BEcY1SzBrsu5y3CBgN7PlaviO1nKhmct9VJMA9RXsq2SoA7BMYz5htrN
S2xOtXbGFA/RcZIZZX4vOV68oYFihdOXtOf/VRGCWrit1NnQiaT+FLz4BCLUHy9+ie43rprMCsxk
LLqy8M1wro38KkAmedhi8xksftemJN+zuxWdehihZbm2+IFerKmgTIGqGxesj7f/3upWeGJ6DleT
MALoriwhS9yBKh1VHsfFrQBlYvHNDM6XMwiLgl1XQEV6axa3U9Nm4gHNKhBwAVSABZuaGxDC8nvM
7lzrsFzOgzc+q43NajwaLKYFitKv1ukHg+j7Tpp+ugPzOAQsJUbarzjnO/5jo7SgzwAeL7x/znFQ
z7gSoZR7g+Gz5DmKIsTYx1/5vR+xTtQcUr+bN2/9WWteP4Umjh+4qP7phGFXrqSX/PKWvaxzte1r
gr4RA9YmDDV018F7vzdFWGVVb/zPoDQme4UB4MPaeZiW+/ivesd3bfATWOFn0JOTy5kYPOdJjtFY
Mvx0W9sKaxFXauHgIT9D7ojeTZA+PYzgTXd7jIVWTMcVI6CUzvHsgL4KWN7Nvao2tz6bb3OO9Kgu
4a1dXKD8ZXnqw9z7bPzKOLUyfBsARaMiJ3liZlQ7qudwXr4vE2uvuOl7H9Q6cguAy9uAVhqYv/pJ
VcXTfBGacPqgNtpp6UCI3LWDPjNPgbq57sGLb5yAnGCpfH3ojgNdQlW1+uwV08/co09+0zgubUXu
NKGQMVMI0+hJFo8hVdBGJv5097FR3skLgRW1Us8JKwmfzxhpvvDrQ4rqRngzpKfmEZ2jj3/kna9q
451k74My+1LJhugQuArBP+jr6bPb2laY+j6hI93Udvb8GHI88fcpmn65LW3FKMGJwiBIwrNVkyjV
k/8YaVB5uC1OX3sMU6qM/FmUaLNvFdQR6s+Y8XF0GevUHYFfneclXwA/mZ5qk//ACHvv+C2tCF3V
FBfVSpJsUCP4DKj+BDEdx2KMDYQahZnE1LdJVgo4CqQdB8gbQXHdyeQ2EAqXhUqPAxQhTcQfPb49
5tXw7La0FaRg5wTdf0DkOYYKShpuUPxBqdMtKdooKDXnJFIQEz6XLPkONSHMBaOQ5/bIsWFQGFLG
FS0yHSBW6kmgWFqV10LznRuUjYKS+Jq1X+EE9Zbo377zix1UBr9PIJ+4k7FrwZRaUcqSlUX5RvAr
MVofFTgv4ylc3I5pm+qy86MFQyl5dY66ebxLfLGb27a7cmO6pKg3bkzUCtMKchMATvXowcVRcCsI
VGDbkrnhGTDq/jrBtDooKzBQVWdaxhh/RLMbfB6Oo1rgwrRWl5KXnRwFOvTJM2Swy5RfZZt+xy42
tqkHGR84iDxxXqFObVj+0xC1uOUAG92E+ZxmMDMXZ9qVnwSrfoM1zbHTbMObaA3BjiGexVnnU3xK
xNh9D0so9TilmP8Bff+o/yStaAm4vSGEWpHPXrv8Grv5/4+P6/9hvv4juRxrUZNASHHRWiM46bwx
1Y0I3fz8fwN5f+xcBz3GiAKvPDfc+8ZZ+HVqoE/qZhXrGIXebIzxc1Wc6w34cmid3IUqLxwXtwLU
05h6n/VlJJaIfMdXsDBEMvnqtnMrPgHeo1XHsHNPQCeDQ/4hrVboNDmtbqOZGjOWeuZzniXTLHYD
uOvAfrY51lNsNFPcErmRVqPuViU/KJ+Oym+f3DZunaSkgJqsrGSShSK6VcHwDKVgx3uoDVua52ib
e7BIZ6Ri3k21jmC7GLrK0eSXK/Yfbh6Goq39TcYojyXfUIPbgzXqxc0ol0z5x9L9pEG/RIs4q9tF
QsJlAx1U7Wrx4PXiAA0kIVTM8kx2RN+BeBmiXI1jH9az4hOMcUBvQR4wC+OV/wDfd/R7jVBldkvn
nhWhsvcgOlNWYbb1ih/AJ+jfTHXy283qdoSWuiLLuAYZmrIv8dY/mH52uqGDJvm1zanB1F+0RDQD
g2Sfyh2tQBHlsmvPxiSBhroiQIEtGWSgupv5goWdytbptujZmCRj6twDtdWShQuHvtLlIAqcqnlQ
M3ltEpVUIDcr/CVjm5ecBxN46tAUY+wG+wMVyuv1NxBLQQkUZNDC1PWuRWly14zaKZmD5vX14hij
8hqjghFc9RoyD4H5N9k8JzcEC/LrtRUoHgE+pmNGJCTCSwhug5rTLSVCUsRavJqDGXovY7a0452Z
yOcpv3b9f/saBybm10sz4GD6FbXkrOcBCPFNANH0kjy7ebkVm2XAw3VImjEruu4QtclfSUncuo+e
DUYSeh5XDAzqLIJ6zY5GzQFz3G5Xrf8I1iSgBDR1EetsDMKXeqqf4rl1Syo2z2m9DEPfylxnrAqh
Hi3GvHhqqmTaO5gctK3W90S1ksqgl8mpCcMDtJOSDERvwZVRxLfZGbC69UGDZunquaryUzFP1R5a
cfygqQGTIQD3R6jW1ftiHpq/DYjXaNoMUX6/xD25UXHS3GKktgYAgombj//S/700/vMyA72qlZ5z
MNZOUR9AS7T39LGHtPkxWWSrIFLoFTctb0K0YKpi+DosQ97ufG+AfzDANLs99SNxXNpc7OsgVlM6
+dV2bAszHhbwAIrUKwWG3urlGuL3kr7e2qplN9A3+lM5KH7qxqC7yekYPALaGT1DkTZ2iTUK+qnX
gdyGdSOiJeAnUYQ/C9r/rRR0pz82dfj29m3e1rxqjdeASPC0lTLEA3WAZCwkbN0Wt+6SGsSBLNE1
PxWSvjBN+93k9d/d1raOK8jagKERXMMnPujoprzIwoXDNSqjd6xi451W0vRBMfHk5IXkIdET1Dya
z077tvFORcIJwL5DAv1W+gJ1Z4gWzoMTCgxxYxmlbBEJptHJCSyNn+seQq4IVrd9W8f3HAV0COWY
nIocCsUt/XtOnFDc2PXlK/xxu44wJRRoH0truh2rnP8mVXzvtmvr7F7HkvneJXQC1tU7Bp32lGjp
0unHvq2zuxRKy7nh/JRESw2xmumeraq+kgPfc0Er24dB3gL3HPPTygvIB9Wt2RV97OaEkfUxk6VY
AhA08JNvgDLNTVTvBxZ++djmF2d7IyPaQJkQpdi1LWBzskbz7dJWGDSOcwMVEoMMU/nJlQvrJYu8
9TvWt217j1IdTvwEhiWoZS91Ad2fgPv9HlzHUBpP5m4HctRk9/Gf9c4HiayvjZK7MhuG9U+q934k
HUqS/jVtm/eWtr41jzGLV5IhPnUVSINZNJ0NlIjdtm2dT1HCPbRQ/Pg0sPVLr4u/k1a7FGcpKDut
uAV3LGQvKc4lLXP0fUrxYjRz6hZgdaulB776xKwo6Z04tIP3aqDfwO/mNNSKxa2TCbILtM9zLF4r
w9PHJATV7Mf2vmzvDa+0cTQLBIRpWUVwE/DsPQQgED6Kqppvg1WrtMFM0qH2J3LovKK/Em/vxIHN
BYPnSbnyRcWQxmTHRUC9R7TF73gNTrEPoQvazM8f/2nvuKmN4mlEwqftUlqFdCvLepB17RoSc0dv
uvzqH6dAwNlUlNEcn4CNCParKkkKEWC3c8AmWDK1mtqcV9EpDpoGBOTg9tBz65ZNmZUZKmhfD1Hc
R6cpEY/NWt92Q/7LzeRWZmCinOsybiOobYtkb6rkSTLjRB2AILBSQz1pZcIpYifAKvhJdV35Zejr
4goW+O1BPBrbAB7mTZSOtYS7gMdfph1aK9/KhAVZsurv0lfbjazNCB7qaErVOo8PuGw5YWPx21by
mLgHhTITsFPYkGI/dkF9CGkTup3NNjPSNGOudjMxO/lbDk3H1QvPxpPBtSfFOweojappaDl4YY5x
+AT6ro98i8CUCcFA0HkP3vrJhAMuBE7uFVoxV3q5oeBHZieIHujPLNLrbmVNf+WAfidf2BgbgQHb
tqrC6MTKhN8Mftqu3jUxiPfWtmIOcGR/m8GVc5q74Vj0wS9QVTy7GcWKucYThfJHyk6e3qYbRrfg
XrPFaY4LnmkHHVx+8qrtYvIVWqFhG+6BFnVLczbEZiZBpGoQzp8wFVxDfc8j90EbO82Wg/3YCqpi
6PoB8gIM54psDkO9+rcJb386Wd0mExKzCCmpEiQjQp5zSU/Sd2uWYuPWswgSCE1Rl0h0Oqq9FAIH
BzTEHLOoDa4BDKPsZ2kgSauJt8+bnKJSwuu9m1ku/v/HqcjUKjew9sPmi/gdz2DR7wuI5rktbt2g
ZV57KN208EVoceidN1IQWeQhc+oOwO5WkDZQRURybGD3efvsdaRLxzB0vB/aEpxbNw/QsenYSXgk
vx+H/hfaA6Nbhrc54wrDvH7pGD0l46bv8xm6JlD56e6c7G7DbMBMLUaaU4q3tP8DGpuPq9LfP176
8oJ74/ppY2wAsIl6nxt6CuuafsKMcXffD/lwV6x15ZbWbcYhXBEWhY5KeFoLqEC0VZySABOXH+//
4tdv7d8K1dCrPZ+1JDwFPmDWBYQ7wVftVGyn8X+wNoPhrbcoLC6WMU02eow64/bOssE2hKLugum4
i697eq+WrkubZnYskdggG1EOuc8qrF7y+Fa2zW7Vo+PGrSCdGIPLRJKdco/8O1TV95qyKy+T9z6m
dZLmgOUHQ4NdBzU/m7W6nX2nhg8+pXWMjiYvu74U9BQ0ku3XRfWpksSJSxa659bLtsnLBVPWPT31
Y/4ds+177YW/nRzcBtcApsaYErmPx8Jc3iRJDBaKIjRuGd2G18wzNfU6yPA0+t23hDXw8gBUr25b
t2Kzh2Atm/G8PaEdsKZ1VaDHAR1Ct8i38TWMj/3CyByetlj2aUPyf8za/uW284uD/nGKGhUXg06W
8CTb+DcdvN9csRe3pa0zdBCSJ2KO/BNo4xqZll7YfO1CPjvVGFGteb3zzRuAGQNe+qQLzPyA9+6h
Tka38LR5iQbKowH3IooT1NtHXe3tAFcXjp/Tin0Q3wgPQs3BieXNrwvPYNM4RpAV+gXE3/ywD/yT
Z8InHzJLiY9um9PXtGE7dF6qvFCLfxpDs9yAKhN13YLnbue+DdvpVCKSLRz8U900u3BrX6qqv9K/
eyfV2hRE0E5q6sBXWDpk/yZF+bmV4cHNJlbYdxSNPlUO4F6eN7FDNvy3nxwrnzbREB+GWQTLRk9+
NXo3reSHOSldF7einrSY91Z1EZzKrnsJTIsh7Wr85mYUK+z7YIjIDDnsk9Rrk65D9NSjDO0WOzZo
Z5MrB2KsoScIZHT/BLVXfin88l+3nVuBaVQDUUg50dNAtvUOgiCfIFvr2LXwrNjMcyAki9n3T1D7
3Q6BVmTPl9Fl8IWiw/c6F4YYNlOVQi4c++55jhVAMKMb1NDjlpNXYorAx8MvvfvyV+thkilaEjdk
mscvl/U/jx9wKy2zYDpTQbnuGG9iqMxplywORV7Ly30+1xWmdWS20gSyclPJdnQonK7MWN3y85Bp
c5GFlVmezOk2NXs/9G4dHBFLWxfPipfjwHwhwURA9/30NwV03G1ly8WnpG3ZOGJlHa3FoS3Wfl/E
gePilotD4ilUEFjusjXJ28e2Xmi1myAX3t44bd7GPkzJVE6zoV1Gow2SrRUN9XYLMnXjRovhRVbv
QzXFDP1zM2adaY7MTMG+TBZH69jKLZtHxgXv/j7zTM6gQlh/IkXy62PLXMLlP2/Diyj86zAiS7UN
wKVjbYgAH/MxCH5e8I0yDRbpiFKzO/+Gaw9ZJuiyUZcP86SzjnsuR3Tg2Z1/DErqmUWsy/SAsYAU
Cjc+T6GJId0Sgd38p2sRNISpNpt7TELvgmHtfvteHHz+2Ppv3jCwfcv6vply8G8uMmPNLL+SPo/S
mbTUpaiA1a0sFrRK4+Av2gztyeeaqV9TqFyOaixtpbDLgddvfTVlavvRae9nGMZugC8bAIBmZ06a
GiuPi7+79GW6zXO5iGLTVgrDkO4UDouYstkbVNqF3g5wJ6e6HBa3Uhi6k8VCu3zM8ol1PzGNYV4A
QX528hMbrcQLcOhTD24uOMj/i2D7EhnmUt9GBrBeQ9HIC8HzsMv6TSU3rW7WO0wEXqPxfMfDbeBC
Hxhei3AZMn+IepHm8yLNWUjNrsm8vPcDlifmLXif9WCGjBeE9WkPM91sJAx+uVneOlC3ACRlQHb0
mYmKczP33X5tK6eOGkxvOaScyg0as0ZnlVBAXJCzyKsrncL3zGK5I29ZO1Wmxd1rrp6TebhlbHBL
KzZEAeqeBqO7NdJ4ReIdUNnPbUT+cTK3DVAoq3FWHRUqm0MC4gYT3KPF71TdDv6jK2+mwpQoq6qs
VsH6iefU7LaqL65cvS5H/RsnqQ1SiJkZoXVB+mzsvETuEznzH1KUa5m2Yzzt2DA1u6qNGscrh40c
MHpVuVCtyqaI9+m6Gt3uOWinhv3Hn+IdrRpwx7++GgwVJIPDXA9ZX8dT/LfxlTef+Jh3f2EwnE8v
baTQkwEhdRF3t1CXg5wKdD28/usCcdjhGMYyaHfCJ7o/YoSs6lJMvkAGe4TcOG4XfmB2Y1KBOJjX
M7pTeFQ22TR4z6se0Ltb8i1uHwSBNvLt3JUbVK8h65xCOzuWbseBjV+YaCy3fqV9Vsb9LRjT/hrW
a5XUt/v0cDUrbfCczwCr9irr1GSi45pIj39nROD5w+U4XFS6Nv0i5VYv9/3UKbT+cj0t6SJ14Hbn
tXs5uqjXQIP1LKvz4YCJoH9A0ux2Rv+nkyNLPmtoQ2YG2r48kQe/XK6Uc965jzIrJVa8W/KBG5WV
Ncg+b4YiKc1+NKJSeM4Q7kayAVGk177tSen3ug5Uxk24T/wu3tcRxPM+jpx3cq8N0lCEthOvqco2
r58++02sbsqp0G7f1YZh0MiH1l89Iu6rUj13bRscBJlqt4udDXyK4sU0EBvTWbDlMvWw6wjE8Ds3
w1gFgYWD4nac4DcKE85pkPNjExM3n7QBHmYmm6HjBqM3Ocgrk7lJwdHuphDo2aAOvJumUnWrwvgE
0ykt2H1M5BWTv+PyNqRjysd2zudcZblp2M7DzMd9LGJovrVrfsUj3wb/B9BSfu3vtGlCD6psKkMB
r/277vTvuc27O6R4UGqbYv0OQdP8gZBc7tfVA366bqe7KfH0wVdT+akNZsjUNz3Gitcq1vdlTvmx
BF/9kPr4pyuGeCdu7NZ2l6AArXvETVHWvwd0+nYiX9dbN9+zEksUj23tBXGdzYH4ZAJV7tkM7ja3
xa100sYJqZYYMRmvzb9lsd33yk1Hx7PhJ0Ewt6bcmiELWXIzRfUDZA5+Oe3axp7EBGrFTEuVUcnV
IxwvuZt06zQFAb7q+LXLRcaXGNxBJtfVcvLip5wRt0e/DT2p10jmckpUlij/OZ7K6EzianN78f8H
erJMK0iyClTQghXvlY13UK6vn90sfvH8P4qW+VSCn7xGES3pZL3jJW/SiSOIPl79Ytk3bqCB9RQq
2ToOpCiGzJsm/560bD5Vm9cdNWPNsQ0D+RU3q+lKE+2drGXjLYoCKkaSDXgYoa24k1NbpxuRIMkC
D5fbcWHjLhTGteJh7fss9MkR79LbYTBuzyMbbxGUbdcnHi5HIp7Z1xo1h09r1I9uucYmNwmZLEvM
F6HA61dkJwUq37N0rGXagItmqMW6EEStmIk8NAsEheOC//OxC72Tgm3EBcqkoSjzVuK5Hv8KC+Aj
1769NoL23uKWfy6ywKBbjfdXNJB1D6kNkaqZOb6HbFoTUGYSRetJZh4RDwa88SBVxnPdzS7W6WG8
tpkWjYaANOVfPS7TupndspmNushxJ0rqdW6ySJHxqDFbgdn1wc3PbdBF0efrAnZcmfEg3ENE+1vd
NV+dTGKDLkwpMZLJsXQELpa9aIqf0iROsIgANFevE6VaRpVPdY/HiwfxzzUqfmhDHe/nNqdJAKV5
sgikLjnq+o6G5InncnFpZVBqj7SIcZ7HpGDlg6n8LFr+qnnw4mBwrGz5YCKC3Gwo2D/kUbEHU/F3
Tlhz5eh4MzSxtnWBkTUD7JqR+kGtw5ekzH+Fc+7yXqHULhfVMaFNzqEz2VfAz458qG5VmUs3c9sF
o5aucdc3fYOIV8FpjeV60/q5G7CY2iMtAWDcEFNLxENUxVkEdswpaq6ACt+xuF0uyr01aBsTi4c2
Gf/JyfBi/NClQAeLX47sP24Z/Qx2SiKEeIDpn2Li1Wncrm5oDmpXhdpKyDDvJ/FQiEqmW8u6tC+c
6Pyxc+uEKMPKj0m7kGNYkR/1GIAwFyAJNx+3azLF2JINM8vkGGziGy3kQ9hcYxx872NaoSmaMqwL
WdHjOOjqtHbiXrVB9OQU93atQoO5JELBpXxYiM7A9ghOHd1rN6PYtYopX1kYh33x0NFy3U9956Vd
4XTLotQuVQRdERbRFPjHxhf5TTw2EHNuOyfkArUrFV2wRJL0UfHQNmS9kTTnKfCiX5xsbk+jmLHn
ZkUUHcFoON4zbsy+HdCUdlvdCtBNQsV8Kn1+RBmtfBy7cbn32kS43FVg9YuT/hH+bQnZmao2/DiE
K8SbKhakUzkTt4RrVys6OWDQf8Pq2k/qnfbNZazMbYSQ2mWKDRwSkJzY+JGAiy2t0FRk/egkwAa7
WEGqh62kfrHyoyBBmeUk+EGiUTl6o3WA8tFvFPe2+BiV1ZdcBstNw8x85Qi9+MV/Hnag5rVAOhyC
0OCOyaMjiYFAi8OgPPaCqb3sAydlaPyE1QVUvU/qtfSi47hO/t5XdHtOQEZy5a74P0z1W3+BdZ8D
LbACWVoTH4dY0/hH6Mfxl6VJvLSZaPGp96opjWo53s6SxXSv/e3LVobzp3Fhxa9Rq7k5hBhlxCRI
EwC8rpfPMc29c6h4fBCgAn7x26S+nSOT7CYC4fuk9Lo0Nzp0O6ztWjorZz+cVc2OLGj7rMdc2knL
yK0aDeNHryOWeIR2JI/YMVzyvxTAC76WbncBu5zhgxgBEp8eO5LG346Gq3VXREl3JZG955hWqoFA
zhrHamVHFUVtlLYqMuCWGfzPvpg7pxlWalc1MDQmVrFO7DiNxfado15yEzelvvJAerNmAtPT16aX
noeGVpuYowja5DNU2Nb7Cnmz2Kkp0cHO6wcIXkQhaDY+Tv2XT/pWIFh5Am1TTDoahaFi0NftJT7K
LegU6/06++LQ4Yby8+Pf+d/s2xs/ZNdnPN/UY7V00ZE2kz9/kSGvhl0/gNaWg5tkJ9sFZLQBk1+K
lnnhflwZZA8aX074ghqzt2lL42ovhrD6FJTT+CzYWjzX9ZZ8kqTTMg3VHCAeWy8LZrMc+Uqq/eU+
+4l7TXmuRlKAwkYvzw3b4vupG0qNbkIXPcRr+2KqsLiRpYSA5Fxs4M/nEPS+TbZuAzse6V4aaE0+
yiYal5TFGAGVjdDfClo5KVVQaheWuhGvYKFyc+ymzr9hfrfexCK4gqd45wv/p7Q0zIPATFx0rBDV
t6HQ1YG1obxp66H/rMVWXemUvcMuhEfba9eF9Bt4aJMepwKoVbz7vl3UHk+3wk8XrsWNGJvuW6S0
+gldL2ik0xIidBDh9dutgeS46G814AdXqoHvXIDtYkAVKr8uROmjfmF+aRSP0ryFaa/48tsxYxcD
iJLb1oYDPWKw+scKES49Xsnr73yr/1QCSFFXUYN7u0e6NZ07Mew8b2FpbEK+g2S9U22KUnsOo67b
SPi5ovhUdbCDxu9tF/tO7Fvw5kty/uO+F2mA600d+0fEUvy7j3l+GHTt/fOx8S8XgLfyiJXip2nz
0dn3wyNrkuRr7I3rEWpx7WMIbbEbXRTysPR8O2JcfHGpnuLvCV7/PQMkHaK5VuGxqkPvGMJV93yN
crfXlF0m9KFAX5qxDY8KVbaj6KANArqp5MvH1nonDmz6401G4IBhQXDszIpptQElsV2xcPry8fLQ
lXjnyLXLhabXfSOo8I7Si8oi3JWV2eC2Sz/G0AzFeLKcPptljvQvwRKZdADRVKtpUlotBOT3AJCx
fEhNjfOgT3Oquyp6KhJwfTW7QfvTXO5GHnEMrRqpN7/eEbA7hF/H/4VgOq5b4f0uJpUUa+ppPpms
impW/Cx6U6MqtRazCnxMA7cVsLZiaW6GLaG3xXYRjtGexGGxzpO4a5co5jdlkPh/jbkabsNkeKT1
Vom06LY8BcyKebsQxNH7hcUNno8lDuBkbJfqToFS+rGpgumTj2GYcA/hjRJqzXldQhLR/10IYn7l
c9zgZjlWKYYqx295vIIItGii722yTmdVdt6hjCNzWEzeVr83vQ0gIF2jJj8PyTD+1XLukVvUN5vm
HE8a7gE+KcyAw8lFRdLLTMg5EfWw161Xpa0h+MZbPfP9ANEIPHMD9Sh8Uf6CVluf1lHzBdjR8DHB
39CmAGivu0b7+T4idbUD0LH9hCZHXKZ0UPEBctbmyRNeNGcJ+thyl7OOnRtW5BDZjsVdM7X+RU3Y
p7vaNLm+w2ga7b8QSSLMSYEykFSANvK4iOg+aOlLWAjvZx7S39FWy2NfieErS3ghUxFiJn9HDK4e
ydqwfdtrvR/CcTpUvND1DRckF3dxLOt0mHX/tdcN5TvalKt4GMqETndLaah3Tsha57flvKjlrhry
NXhRslfxDZEd/v+0sXXdzQmkAHZzHLV3SkT+PT6AvAAwqziQ9/1ScJL2Cwo/YypiRqqvmA5a6EOs
62Qrb5A2ZTXuSNfw7tG/EHSnYHWed2YovCeQsnjhrok6esgLeRlGmZZwIvtRo9lwP6IHU547MBkd
BPz9EYINy2EKev24yLiP950WQQoKtbjbd0079J/AQdl4BwZNL+8A8aogOlRsTYZ837cG5YB0rIjs
z11MQJDEVK7KryCDT7p/MBzI559g3gektCu7WoG5b1INuUXZkJpuJ7qlDo9R2E3NgW56GQ4URJLB
3/M4C/NE8o6LWxG1pP+LzkAE+Y+BDOiiUlRUzAxZ0XnuHin1muBx3fpe/BSm8MWjL6CR/tjCJOwT
6IU9km74FuxQCtZFmBPBuMvd0gFNs+s80G1CIhaNALaDTlzCT3kXJ8X3OCyC4ZAbFnRnDuFuqNu0
koAKY1nDMf+UzxEg/nW8RsuhVH0o/q2jTldVirfZXJz7AH54yydwEB+l7KsepcAWXalDX0xTdRoN
KIGeaj4VN9VA8iVPFVQ//o+jK9uuE9eCX8RagIQErwxn8Gwn7cR5YTmxLQmBhECA4Otv+b51dzoe
Dkh776raVbzE0uDGfvWEkPHN7Zken3P67XOo4hynky7JSC6HgbfuVwcHp/VZxzDguTM0ROJKhhlv
bCK7Tl49k6P/RBh4R+7zGJKYNz0VIb8QkqnoPzHQEf2jneHR24QRxkFVzrexfcXfMsvT6LIj5uVG
ohyqWh7Dj67zO1saikxz87PnNCzwZMBrfcuXIeKNw+rA+OvbYCLDoNlLvMbLEBfnUYOJvocRqJeX
ousG9zs+INK93ymMoZJqnVy8iBLmgoRdeee9+ZjaDkrhyiZbeu6SPrOXPgy7uB2NPZILkwUa99Ll
oT+uoRjW7Tt1L7Oq9nGg35frkkTrL3Mw60/j4kZyl+Iy2rPGKtt2N1pNfftrpYxpKPRMwdLSQFNF
RZnCzbV96HFVDNeA36l7nqS3tkHG0Ix0RtNm/Ztp95nfyHVFwCyMUvpzv+H/r81x2LZhu8ndMxwz
wSiVXaJTe0EXs29DnZk17uEO1qlgTkeRz+Zu7/FgHiIGxY8vhUYA3xl1iIe7pFDKXze7bOaTa5ay
S2qh2i3VOmiEtUxsmmpos/rk45jWaDkPSeFDV05wod9LJhFZJ2YszA1VjADP5d2mPMRPpjfadCUu
GiUijDGxEwCoEJz5Z+5RE48SagTUpyIbVPtXMATgvXCXJMuNcUyGMx16nt8lOlnzf51Nk+Q/r9PI
nDpGfPubJBOW0gaOHZUXmFqF5WtNo5VfZY/HDe+Lbw/6v9DX+OlCDhrFt7NZgymzHX/8ydcVMZgl
WVMy/eKpmpOTVQkJ9xqRweFuw17EJMt+Fbl+X/zSFg950s/yLeAgrBIub9vc/pfvSME+de2WslPK
9yDuFLFDVDmyJ5msh5SS295HW3TW0+KyW5HqlDwVyTiMrEy2NenmulVpscH1DrUk/nfIJVY1vtGg
df19OOa9gklFsm9larDMyxvwT5m+U2lyGFUdQrD148BCgX6HwXvn3yHJizims73b/8ttruVPYtdN
fy69IrutpzxiS3ZiigBJaryHf8Kdlrhkn9Muimd5GeJY5ltlU+/dBdqqQMTFW7H3RwlfzoL9Vhmh
bbMfSFSFRKlnYwbT52NQGau5VFCrlsh/ida7NMfmd2mKlnIU27adx6lk0/cWVIPFUJbPtSQms/TM
l9Uvb7OKt5Cdt8MpheUrGk/qT7dkzu8VW1a3NMOOfbulzHfknzDk+iQIEip9osK57XM763NLGBNJ
rbBXHJkbAPMLeU7XgW1bRULB3DtyTpdxLIlOpLqx0hO7V1Ql/XCUfb5xfZOFdTyQ/7l6w2VVFIuJ
z52J9KjLaCBddj3yaNcXHiHl+wumGYyftxThMWcJ5Cmvs4NNWzVz+ACpMqhZZuqUWN4K5NANKzMN
69ZjP/cwUEzfIuz0z01AlvdXd3CTfHII5vVlDAm4OACw8ItW5imNQhYDgUs6eu7RbeS3hUhjLAJE
WR72S3Yk5CYfpYGwadsGfWqnaI3/gwOUOBpWRG3WnUUadHS3z9Ga/MuHNL5QmtDunGco340was7W
CnHKWtwrGSfY8Qx7mPsKIF1as9Vt7ZMYhMl/JMO6uvcZwTbXaJlMI7aFVf24xMXNqoQ/F+iipj+L
GYfkZgN0k9MzctYnIN3ShII3Ocm7wpeZ6AtzRgx4gVteYRWxhEMWRN8Z6rUr0VRt1Jx37dP0BVEx
QUQngsTwcDMwq7rnKJmz5JZmMNsKFY4uLPArTkwh/4qIuOmSK36T5NReZYpEKdywhX3bxiJabt18
aFV3fE/za5bMU44/m+FBX0YA4dRfvbdtaI4VIr8bNNaM/PYTKtdjZ/WQvrTjEevr6nO8gCzob0rD
d5kfzmGKHH6SXCM/8oLnF/TzwbL5hs6D+gDdhGLYtccF6+zbF+ezXOZyW806PhHWmuWOj3LvHsmO
iIDHPQDW/bGTfdwv4xIGJcsVdhLklvdk30/wr5ntZ5EkUfbtVA7VMl34sv1ADPGQ/2jFMLX/Ovys
HnHnnB/yT+t5xOIqQKXGHo+h6KwFXtP7GL9ZzAyW93t1q8hMd5xfbGuFpAJgq/bSxpSLK7aVj1MX
rIP7d7uO6pzqlc+4K+Ct8tiyRURoKPv47Fg0VqoYJq+aNc/T6WfGYrcmVayGKfqxWKfGrQEl0Wbj
pe+7/lzwHKXa8zYvJMIiTETQnB0Z/2jNlhNXsXXc4ge2bpm6puHIbJluK/LDB9r94N0AHxb8hhjj
TkhuoCovt3iJh3uaw7FJwqghh/I+bXVvk3Jh+8JQn6MpnfHgIoFYumFO5GKrbtz3Ev89WknVZ3J5
nlEgcP25LbRTKMWsTE12iJw+MuT9PLODYngfYj7fGnTp/sCNlk4H4DqsQ/zEW5vQkncj265zjh66
jNdhjx8S73LQsG2RFeKOsdwgrVyvNl8afOH+ogMO8U+I3Ist3DsUBfe0Wcjr637p+/gZjYKKG9hw
7l6cogG7jS9LgW7lZCa25M/w8pfbeV54e0dzP4OuzsQZLZfQYwlnmWI4TwptyeOBNnBoxhTvlW2m
ONOzu66ZzUaHhvob3pPJGt1jR8CtX/PWef53S7r0FXkB+SdmU1xmp2IfLBbg0jYs9Uin7GNnBTSg
IBFPfo7Tva2mvBXUVLh8yLo33WaVdme6AMhwVzGM1jVRiBayNIvDPuCDHKXYfA0u1jtRR/TIiTrR
ZUqXJ3gob+kTZTJ6U9+ZiIDFMRjkFdmN0vkrBuPc30KBIoyt9o3unFddhP30pRyArNKsltR4UwZf
+HsZSPw+wyZMjlXooi5t63Qdo4SXQ5dN9LdLaLTVEQlm0aU+EAR778LWQV7oW3SyC4iuuE+bOYh2
/JOrMd8ajRORveRk2JabwvEt6yuQPb7u3LgvJZ1z25dDxNajGo2XCdzDl7Ff3y3JYKC652kL1owH
xEi+4pId2ITRNdJ7c8ikK7aymNJAs9KNk1jOTMtM3u9hIuSyLbCj/Fxzg/jX0osBbMt8gJjIfszQ
nE93g6FJWlxT9Pdvcwu8gU/aojwCIrhhfa8rTEBj0uRIT6wNESStJx2HN7Xl0ZmDkns0yx5FdRTw
74DeyacbeDqefOe6e7wr7JbmugD95Peo8utIrgPZ15+IkLE/Fp7pUNIJkEZtgGP6MqFm2suYJNwW
PxmlASyEGT9JN5MNyDrEJm4KRxlEwZ5zCJ3PaEnGKkkwFZ4Vbtq2Hg6qynnTTzOZcMOH9iA3yg7T
LU4XjDgtvFKBcxfHVSOCtWL+8Oi+t/WSxR626QG+3tGeD1Ubiencjauok+yYsT2XtWcu2u2mU7ig
8mS1FTzs4WyYAK9J5NihYdvZe07b6VYnR9zwGUZ+ru8gCYX2tMrEbM/rSse3eZ1xadk+rbsWoRGs
xbUbDYaXJN9+Tb7QGMuouIweEze8kmIYP+LOwGbLUWnPtjK3tADKD7zDd+yVSGQg+pZgXb4QbRMB
PknxGUQtQkDjCROT9dc9Cv88/X/XKDCwDRw/j7I6VElAll9JRZrAvx7rB7c5WgRMAXT5co4l/409
rg+qovWtt/NWOQr7BjaN3X8d6drrIKb2psudwX3i5pJEjsHlKhHNrsiBRpQNojEdtJ6lLFx02bAm
UO+uQ0vHmPF/lh1esmNbdLcdFCI/u1mBn2BEnLDENVz0iCaw7IYAL+QsGtpbTNXo7aA6OrvVs9uU
F3C/yQD9nYVdGbImCPGyCS3Nh1uzZOEvdRMaYAy39MlpqzD9I7/2Eyuz8WWm0f5CZduf4Ry96gru
VvjQhMpqGGHEDdxnx39mRXLIgmTbH1iLT/HmpwpcCgOQLPEynFwmAtRPI71knRiaoyB40afBXHqF
SPhqL/x2GiKnZRm7Vn6KflCPXUHEb7tpVqbYCB4aIhP72ps27Cc9dDO7UbHVJzV4tsA+oDc/MiHG
55H22XubjOprFSF6mjaGxqzI8/8OG0XkHjCjfIQzOnIGUllEZbDdVvdUogfYoZw8K3BA7x73oLuw
AyhX3UnRnrsMIsKKjn0sKwTr7Je2SIRsbBxFW8lj3SX1aG0GbAuWdBOQo24xtUb5alokGyRv8xBQ
l0vV7/EtwqcO/5pmfuO3RbZGqukxx8wNpnVKyxkCwgdycAGnMqaXZgOOBwxp2P/F8T68MSgN7lnE
+wPPDiMixsoVeALqZNR4nk8//IE0h3JayNx/tarTSIdDD/UAP+XAaqE8lYgZOeYnkaDF9Ee33OxL
2k+lSXInHkCGjRpyZnySjfZUPNK0MDCIFQ5glerRX8AJgu3vjAV+hcLPnlIWTV+thz88IM+tRagC
kbw06FWzCm9HJ6oecGxXpamij4RvOEbbOsRjzeF9Dy+zKdqyUxoyPpUTL4q8WmY+DrUjHXHXHqEF
a4P1HncrWYrd2QhLnc8ydTO7jyaff8RcGVkxPaGhRZ7z8BaPlOMtBgEQN5DCoE3heKq26fPd/0GP
N/9qj6L9tG4iWZnkSLiDIQdFaywXs6Y3S8CUWe1rsS44LHP8W1moxXEpJO+Tk9vnBFbuaYNdcVHG
8E4fmmg7/P2GYe1mk0L+Y73P/qJl479MPHDMZMKs0e2+SfslW/RvZTrSvasF+qSH9ZjlUdFAittE
zCkucz+nL9qjeytjvP+yPNZe3KboQGTlOpPOpzbMhzmJma72yrBbgHyubwiE45sVJb6E8eg7B4Aa
vZN9RVLEWf9SuaCwJs4Wr8o0m3VWLZtb7YPPoEMeSiRh6ONpDhw3W05x/z0d2MiPfgd0dTfZFHyj
Fzmz+ogDANe88LpoIO3wP9KxC1jVoQHxhi1pRfF8gGq9APHAbIZLMW4BDEEbe+d8HLuKmz268Nbh
vpDWsfSXFGPxeKTB/rSJwgR+cN9OFeUwPa6hfIU/CMoBNl9/9Iwe/7zvlkuI85k20T6YF+Jp9CeC
7dbZTrlXt4uDE3+ZOarny74p9coORdY6xjz7vDkhPrtD9/oCcd2xVFMAtHdiw4DVzT3th7d+j/hj
Ma9YAOetypsW6vWpAWbB1spgBhE3AqD8csHfKG5SiIvMmfAE/rmUTRbPKVZOVCGPp7FhLO3zSsZc
YuaA2sPXfqLkudh2PFB8belKLs3xGA8Jn0uLYtGeAgkoWZba3Nxuotve4ekyT6Xbe5qWzNH8HNPJ
A0DZdzThdN5o8roqvXFgs0LWMt2jo8GuhrA36uhxUjWUGukVn5tgTUZ8d8XSZXqDpOQkvqb46N6j
ZQPy3qMxuS9IjL6zjcd5v3KtLb2agvLf02JXhNgwlZpy0YfBgUBlY+4K8EDqZuIAyC5HFFZW0WXI
b1sZYFKQYmEBqDZb1+QRvdfuMSWsXlb5GmKFEa5bt7p15Lv+pq0tiovwQv+iKpbjc+ETGT3zPUn3
Cg26DWeszQp/0jtPnpbVdO/aHxikM7UDzoQXmga1ghjrf73k6EBg9D2LJvGjM1U8TWS5pzHNPGba
NQ417Mv549hF69/JL4pcMm2LBhMegJV4W8e+xAPr37EoTmp+LF2KV33Hvpdh6AyQwjLYU15s8jwZ
WvBSqyz6d6wc1ujRmLMznD32KyiQoftHxil+WeGTg1kIETJ3Y7wM7olLEl8BQT7JfiOPiYiPGzgB
45O1u13HckpbDrDRIE3xbOYAsapRi3gbix4RwjG2y64D8x2tUhXE+Ug3iZH5GLImdvP0U452uxtp
RzGlb8G4OguZiM8RT8ZfbpyhGEfXO9nGELuMZ7evGiUZSw62HHWaN/AmMkU52KTjLzDhG+/TJO8Q
E4nOcigpGfyLNL0FKJluw9km/fEhCYxvYekG37uHMV0nD7fBFRbxmfvOg3IsR3eRKTMLoG4RmrU4
dZS70meKSsjYD7s28OAvuotm8EuqgI6S4aSpHLbaxEwV1SbirGbzxkB57Gy3JVNAbEoEbuBGJdQU
D1kehSqiufoXiNYrZgxkW586mNrxBncWep54FyeWmqIro4IQIM3jKOJSSDv462Fg81Abu8v820vT
DvXgIF5reqBPV74Q9gjcOqu7nogHuELgPUkVf2U+BV6VY8wti1i1w6uI/JyVOhQ9Wr2uSKYqWNrp
OgPb+P2rQANSbsUiXIlFb38mxhxxifjWvglZNrxhEcqf0m3B0C/nATTLWkwvy2T3P3A4z7KaDyAQ
qm1Cy90sCi7GZZrDU/tJCqQA9Uhsm8u5HfVLpNedPri8DzuG9U2Q2oKa2Bvs8wSgoxAnj2cbgOJW
OHhwhZzHVkUlmLT9xQq3LzUwfdSBdAH+h8X0ePTXWPT8HVvH2nwdZMQCDMZLoAXxCDuc3sA48Lad
SJdWxlADJW4ro+PJIT5enycbrQ4dsi/uoNL3T+0iWtkwo/K8VtCsYY+BF/qoptaJl9AddK1geN7+
BLE2fY4J3/MGvVR3yfqkO6POozIJN9wMwMXCiWBq/GYWVvmo4LbKywlYaXYr3Sbnm11xNoJPA85w
WUQxhKbv9v7dAexuhG3V742y9Y0Myf6xY7C5AQCPt47s4Wfok5SgVc2P/KRbRx8XjDZXHC211Tuh
rq/MhNURTDc9Jzc9pErzz8RSz85ssP14/RbH7xXIge3BUMgCbkFgmeLPHo4EZNyE7hsXxjR8juO0
/5sOmYrTFq/Jz06AHRPKJVcIF9jtsiXtBwaebD6Ho1Xo0EHGfHo24S0QeUigniEjBy/MHObe1u53
8FXPr2s7q5/5tj2mbUbrIaN6vaBBsGWX7hI9hfMfhQ3zCk9gUISNYeK41ZSl19yR6c5vQ3aWcX6M
FWA5mQHz5RiIHEJirhYPGgCpTTCC8hkFDt2cmmG2TifADoBLK0TJrhjzhpB+SAdSBcY9IGe86tav
VQMvxlW/atiQqvZ1713geL1mbmsRTSsuns35+ywK6mugBZrgrIM3UAkuEywLF2qDR6px9mJ9rn+E
CP6XFaH5fwGlDcV4PhQAzEDBA7vc3LRDkbzsEbEfRkZxs46pbZIYXFmHOwYXHUFnSHLJG5LG4uaA
28BpI/j2SezlaVYWmF+hUWQGkDyl4bk8ARYeRbkh9dfVC5C1F60LTGLiUGDep7i9H5VFy7vq4N/X
Tru6nbIMVSXqh3LM0+PUqnm+BWclsBiISKPLxs36ysMCBww/4Q7Brgm/3wY+XrBlbii4HcUeMYGB
7gZpVpk+mwACtIK8IbF3PflBiGcIB/LaYz+9DmO2/Vqiea9TMM4vjkf945BpVQHmtBfJ2+gVpx1q
0TiHmh1oWHJe4PLfYH8rlKiF4tyTReMEISRUl7ngaTUMCudyOAxauB2bHmyT70nizC3wb4vRDZ5B
yPMCD9Gi760SUFuXdAYGEE9C3S/EpCUg0YCR08/3WZjoVA59UDUtKKn3wb2sEIXUKTG+ygLPLtiL
DReagIw1Zt/vMGzsp4AT8bTCIuICRVJ27Xv4NvpoOM5MmP7O99j+Na77ZyDGq/BXPdqEqVXlYnWy
lbtVe22LUDzpLotft/+7v+klfgSo2z+Makj+4WUn9UElTKzI2rZ1sDFYDpGK0hIZl6052qZFWt07
EcAMyRCLy6wSWXNxIGRli6J3qM1aAJrqPdnZcGZbC2PJHHIsvBf0g8ctMtuagwAehLkF758lV/4E
RBq0KLa4azLx5cz9zhHz2q5/lzUCNNMtx9VZ+oGG+9OJjb24jO31wkyMFF5wVrAL337GIuZA8nVa
qygU17yYood5c+9stGOjnQS7ItritPdD9PuYCAoN6jn9CWRhPgO00jdx1soTNIcOhXzvPlPq7QU4
JHvuJ/9z5r167WNG+2pBD4DdpLktj1brW698DvcGxetjAh5xilgxlFpORVrCuGModyhu6tYk/zhE
Ofg816w+immAfEXujDfmmPRUQchiymLL1q2SEE9IFHssLdROQ9XkENb7FCL1lnbDlLzLzZCgbxIe
G0YbwW1ULfKQAzlvfkEh1CwCH/Pk9i4Wd8MypyQ6Icdi00ClvIe9Og4Adn5/rUcRzAVt2x5+AErt
LMiqfaLFf0hPpv8yvVv5GMsAVwqbYPn4S+3k8LoMm87GWiKVN70/iiP377lysb3Bx931/zJ4W02g
uadRPqZOMyTyTYOuqViH9NdOksPdICt86F1J/CbdS4Flsgllb01QJePeJdt/xTJJ95lHG3N7aUaV
TFDz4g/QbcRGbaWHOEdWC+0EMN09Kf4sHl7LmvJcPID+1EkzrTDYqpK175oUsWM/5bYoBGTP+RQ1
7eq6vQKoy9FaUg/lOCqiH/B1s9Gm8n13moLzaiPK+gclWveKgXJEj9TjuoFPTX/sr3GI4um5UPkm
TwSlMa6K3o3IO8lSyBl0q8evFeI983Psst28JGkXpqpQKPyhnvg2daXCYe3u7Dy6oSoSeijMnaCx
aImybMyj8f7AJy0OoLUloqutq/otmUA1EArFzE1RELrfFYltxW8f2T1HkDbIktd9y46xPBY6bq/K
OLxMaQrqKWnIvqVvIF7z5AlKFC2+ZO7N18IhxG6w52iJqtcszjHNWiAMVzstCamANB3RE1ofL5o5
R3wptsI7q8qJauliCBMU120pHEy1SxEtypxyOD8CN/bZGpAeir31JfzwEuRMrWaInqKSW+h8IaWF
7ekA2jdu4+Ur2UYI+BrweZZmd6GXYiln1kL6gLrvp6Zok2j5rbPIbJ9IaBZ5ig3yKSC4L11kAVNP
h7IOTBnlSYH8m8MofpEuAiNeeUShRddhlHM+1N0ItdlNn0JxpEHGF769L/ZsSC6Q+0z7dZ6iebA1
nxFx+TCHKRRnLrt8dAjbTATaIpGz4w9dYclZbTEZLDRoC5imehgKvv0nAW2R57Ag2s3VYeYLa0u/
ZhPaX5Yc2UOk0Od+Dvj2qo4pPiGEZrYQDIxlFIlwNyeEk+EWMymm3dKkZhcf2Z5l2XwiK1MH5D/S
ArK4bQkXdjoFBbPehyUWrL934MP6fyCwzPFrxoWVfXWJj0FMMtXDCfoSYwGUDugVOKRy4LY0fvfa
p4PKk+ZImDGYnaSHeaSA/CEC2nAe8DBFf8V9ggHuYoxNj9/wluVjTWafK/0CsmCHHWEep3yI6/xQ
7vjLEsHCew+jBQ2Ge2f93wBEYHEnRYiQpzFXwY3VnGaHuxcHCOxywhAc1/BMl8P5gDMmeRkPgtYU
eifvKvChApPRgV8B66Ad1hPKDYqyL+D9mjc4fX2+1rnfp3uI0ntzn2QYzewJtZTDLwH2ephPdoJ7
Ap/00I9/cZg7eh972IaVbiMbPcH4WOL0a1jDVrDHz0s4+xdfQsbqfUX/Ezx4Lpnlc6UJ5AXiPFJx
9C8tm1Guseo9PeEyYd0V5NaQ/dAw1Woft7hf/X00Qpx6A4dpf0rgjDXUkKxnTYfXDb3J6vIPWXS6
KAPpHI6oQFuBltH56BWBfcBD8fv3S6OgjO5ryJJIk7D4WB4Q4Eyj90wcbPwDxVf6AXuyIwe0AAIV
sPaW07sMJDVmDlAb5NyyCYKrxBb9Sz6qIhrKwGLG6rWP0+keUGP/W0JkszwWGC/2CsQod/fSqlyd
doLz24wFSOCSLOEY08pJpFi9bvAWJ02RxGEuMT8cj7u122HLFfsdR9V1wF+fIqheshMo5nUoO7Jn
OxqS4G5d6pZQtQhpkRd7AMJCHOweISmHf+9x2jS8OBFt9Fe8sTi8xyZPk3pfMJADHF3315Am64Tm
OJvM25oU9uw3KNYQfsGvBfGA/TJIS+Ey12e+hFEpjhKAjA4HXcF0pSxSllUF6thRW1tAMpcdkvuL
wQuQ/mx1BpRo7JGA5dquf5pp7tjjjG4XTYv0S2ggJBtutFaI82FrP12hXmf/4E0UywaCjfh3yvj6
Q+DJzpXc3H4HlJtBDMrj6WWCRoB/MGDzf9sWp+UStNkQlZtRIIM8Rit4RWhOS+H9xddnqugOkH8w
eVsuWbw+bDrq9G2npUW3QYblnY4FCQ9xKMY/4PLCx9DyQVfF2Epa2oVSsHoCayIRxKvVViA9perW
Tg4oHBm/AGbEPy7ohEE14WEhROCI+vuxz1ljxLCes5yHrnZqAwwRfx9kmxZgQ/Zx+iM3f6zVDDod
tWIdBQcUmurXdF7tZw+i8MPCDeX4cdDM/dkjbB08d7127e006Wi6jfdoLU4tGPKpgW7yGOvCzAMa
k41Ig9hzteG1VQBRTtj26qIXBn2HKaEDmf6CkvuWGX/D9TP86+wCRD/IEZSdFvHUgokRHang1wkF
XLaTwpZ5khONgprF7SMAXKx6lZC76vkr8YjFaCSkLGi24mIpdG2yfUjO0ThF6e8YfjHuFaeKb9/r
DwC4kLai+8cCMPZU4sEN/HMuRv1XJdYleIeORZ74sY3sFhoylGo1Y+2LFdrx6oiS9GIm183YqgSw
4Gc7Pq8sdQA3J0gV1JNILRUvAKrYCyBYLT7YjJkiXrr1tzU+esZyaTBVwnA/YGNqmXH3R0sfvQjc
Xc+0DYJXHK4kecOC1FCdchdRdbshPrf/pelocF0KGWWXDQMYvxQ5IKMTZ4BHTlB4qf9xdh5LjiPb
lv0imEE5xJQgQRFkkBk6cwLLSgGtHMLh+PpevKN+0e92mcWsqjIrBAgX5+y195m2qalAVGodCPco
0h7Gx68KUz/3/OkiN0ozICvf+G4T6GGXz1LIrZOmvf1SLzR3l31l16uzLbHs3dKxNcOdC5XEe7XW
qo4yHWras8oOAVc2Ym799prpMkt+VKIqxJmG0JwEkdeRa8FoxnTtd07v+eISpFyNr0Q7y2Pd5o6L
CC179qWpCIfTGGj10g1rn20MYQ/ZJuxrVIcWiXNf6yk9+jU7/WHW06A2tE29HIGDfeih0+RCPICP
muVzy6kE094wBACOvKNR+SHWqXV3KuxcfoxZzXKr1pzfwsvr8OhNSfMcLsp/MUMvfLd73uSImXCm
8VcvXcY/iyb5w/Bp+SMwZ7+NFxSseZMl3ZLuqpXWcWRwLfN+2ex9DGqfwoxZ84HyxLqb62zo31w8
/UZcLc2Y/G64ZvjvayfmbzK1K7K25PLEtOUeBqWUfF5VIjQawzT5G9Nwi4HGsa8H3vqpavrs5vZN
ZV5nCw71XCWjce5qiBZOzkYzNpJrFXB2UZaPjM5CU4H8xG9VZ1W1E76RkQBQjatALbdS56WBmzu2
FoNGb00ts0hRJRCcWsh5o4QXHmQD3zk3Rv/hmAw+3lSpnV07qzLMm2BXzJiZOLbfqUxSAIDe5dbV
0sRpLmVdyWrXtAqD0ViURRaRrL6wiTV2mBAUtpBdi56zfve01YJriWG60/L2rRoGM/1Wz4VsnwO/
zYqjzKr+fvdnqWxW7dBe0rMjnhZvzEGvbQC/fcbtvx43fqJX2Bd6lc9UJGG766U9P7o2Q6xIP+mP
IfcFQIvQsJ0niJbF3VJsDcPbWtnglb7y6uol7xKz2REwCbFjocHQEVTJkD6SxmVeS8tsBApDOZRx
qpI6ODTdLPIzEF9Bg3jux+QvkkIxfu9DEtJeEiJvxYaL1MgnQALrJaEh68Yg8GNA63Ge+MNhbPu9
hJPPOIjQmA5hO87qWEH2PhUT8GbcMUu12iIN6/TGQGGk7swAxnysEcO6fVlb1OYbp7VN9bQaE689
QybHEZMEJx+DzRyHX6LJbUDFglWFR14M3qZJ1rG/OPOS1Qe3XBnX5vUjLCc98nU/tEYdVzA+x16x
VWwK7BZzxEV1fByMYTrJYIAJatv0W+gP7Wmcba/fhIYHDWRo6CmJ1iJ2IpPOJUX/IhLKcNVDLxPH
+eBGob3IN9zWObqrWP8WHavohazB/FItdv9jwHFC3mur5jSiXFf6Mo6hB1/B0TFGCLGQf502reJh
Qh1Su7o3hqOSOQTC2Lf+TSSrwY0b9If8vy7/R4Zet/eX0cSeNDqLeYDgFzIO1eoXERyHXUfNvctz
opeZ0MdJsnXvWkM6/wlCIfzInZXVRFM+NkcwBPnEHCQ3476pXR1uBdGueQQGprLbTPBpHLASR0o1
3/wLOlFH9dja5Y5v3rvIDb3nPDi90YXHoe5ltcUNxmgv5sRlyy/e6ulHuuqRKfcSN4LrJa3cdVZN
be9WtT3Hdjp0XAiN5Sr6OYiLtCh1NE+TpD1psVlt294c94w+aH9zwyp3syjVWbhWHWOYnLYL17vz
lNLXbPEc/FBhW/BCduVpStau3brDWN+sIunqfZXr8oo0Uh8ya6mvvZE7O/YyG81x0XMsuQttinAN
D6Ir9I2nPE47roRVB03imWNEhQtd6nRpPKXoBd86DhvJB2iF7rO5ZPODG3bTFqRiYAYt02KBb2UI
0d2WvqQtuCrOi2Fw0URaeXHFmn4XnbvYr4W0RsvdK0xE9oeURa4ewkJVZ3swxbOdecF7AvmWRliM
knkTGIjEfrimw0bWhf2HaeXWumFutbpkolWHyimBYOoVgbaR97ZBWdUPFXmdKc9eOr+ctvTaGHEV
7wDydlVHc1PN2TFd4Sdqy067g5mI0OFKYI/cYFP3zCfGNWCRCWBVafWnJDTdxyTIaZF6nWuMscCc
c10yPV74Ih9gW0SaEEGwPmM9xNNaBrK0oiSbzMMqoI12aVUabSTh5da9b3FWBOuQHlNlLJuO8usA
Pj48t6V0EnpK3qyf/KCh0UBCtdNuiNo19CPALFw4lz7j1Zsd5HAl5/tZv7Z7i+mk4x6hSy+7hiPR
/GMyVVZtEkinMqIxAWOoHKcidpU6V1/pCwOrsbH0otsZq1Wrx3qyOCtWfD3tfjEb19j2qKPZE+JS
PpwnI6Sw2CDu9VwsCzM0wlNSZIkE9qmojkKII/HgjxMKqeaAPrANAmaNTZdQYKp2vlHPuz/DbvBw
HLkzc7Eqw03fPOC2E9FN/U1Mxuju3JVhhSTpDVOytVoQ+XczLw3agqYR7Hy1cFvmpQ0OPe8E9zYu
2FkkKB+RxaylX7d4uogjrn2vlbe1UVlCM2+xejrfQ5pAdMDWPnNTmSf+3zzFkkHy4ksWDr5xUh0V
324Irf7Vddtly4aSvsgZnw6twSnn+p2voRf1DZJUtoHTZiOgncgubiICPDJQnUsXqvy84zO2fpoU
Jjui14SIOSphFVKwITSvkpv0RqoS8kRpCNvLzIXVizhNl+HcAFUUsQUEom/W1A8Wokk9hfF9Hw7W
DbKkGWxEBcUQ4SWxsl26Fp53UwvW8E3ndYt3DWvhr1dAvkwd4SJcvdEmq+pSsFTr0+yLwT3otMup
/cxFufuwTRiZY2M5sLmj5LQ6yBwUamOWSfA9bJlbdgusdnBZ1EZm4zRqq3TrZSZDfKYlKb1oZFNo
IskEOD1seti3/pseOXvZ+tMKCCuqGGfbRAMHCGIEyahZH0baAbY9h1MvBRAtzWzjlb87u8cF1/Fm
Mp3gXMu2TS6WdKpkp5olfXOmJvuJO4x2t5sJ5W+l1IL2beiSXP2GGus2D7XyEX1oU4JtgrP2cNlO
P8SdSQW9mbFM2fRVYQC2JXQ8zaJheLUx7XRxPfi5uW8Cf/6TZl0YZ946dIfRoV7YpDgpYh/qM0Wd
mZiP0I5THa+zDuRTs06lAfSSp1m4SbJOZrs5bMpfBiI+aepZGgw71w313iOfTJMFXTGvu7i7DLgv
12mskzzHPIJXOfIWL/gNZ+Y+9UmXn7PWRwENMpvKNlA5sMm6jjqWXCWWCJeM2b2g2/LojdQ36cLX
jU1WdzU7yWFquzp5dIzVvJs9meoMUG5Ci10Y1qWb760a8mvTNL7eTNoTL6JThkONbgbF2RaYJi9q
QJz4k5Y+Pq+1yfxnece4EOjQkE8uHe06tguxIkcZy3rhRbK4SZdqPQyMerhVK2jlc03BfnM5dGEI
sNVtiSVd1rNd5KUfB8jcP7hsjVZkN+yi+QbOeX03y249tglu0F82OS7Tk5gg12MTliO9BmVQV49r
28350cfg96rKUDybQ+OPtJ+oofdznRc3Ow19VMWinHMsbWGepFFapr6+GkbXYPfzQaIjtQy19e72
bjfT31dj9SdUeVf808GeBQfhgRV7NJxz/mpTq/IZgVUsH2mxKJpc9KmGLcjt4Py2+cVudm0PIFCk
E/bxCgmKV8mZOusFW+7a3KjP1PKEIjbXcUHa29+A/h1aUo9J7tivQSfKqJT2jxnAfetnygkeGwjA
FzB1XrLBLtnVaKFW3fMwtWP7sgRDMZ+5hCfzEVStUISlCMwTZdE9hk7jOztMEkh3hAG0ek9ouWHs
OBlxKWorMC9BN9q/krFo+5NPjwJwv2uyPzpT5iUHOR/2rjDT/maAQ/cbo/GRC8d6WCgoVDoci3Ud
PlQ9c/WfobGTb2i3QwuwY+SPuBXTv4tjU+vUoyVOVE6I8Tg7Vu8IYT8nH6tRYPQbAXGQvNpgwdmM
pWPD9LGkvGDScOhp1pgzifPtZ2O3DKDo2640oSdKpcviyZisguuw2+tLOzbcR21Z+SnkmsCBJea+
r26FrQb5mnIBdLnZFHkRtUGC17QKhUfjyJxWeyPHRCFKqAzEhFQlftHZE+OlnEBudnaddd0pSDAY
bXxwmOOUJEFNE1I0FWSk1QH0GnN9VTyuOeKkGNpoNLR+acxFizjosSmM6JrAov9Ri5POlsBVerJ+
pQRN/+HyDLGh53qIix44M4ZjM/QpxDa3TTrH+d34fsMZgMTAi0HfY5ctlY3/aZq6dwOLqd4GJD91
oLQ++wY6WUuDhMyNLuE/zWJDM89lgDD2VMyjNoW4o5qSPhHn/gAlazGN0vWnJHaXZGY2U0UCFsE7
TRG5Q0G/A/3MQzxPg/Y1mLFV7exJ6Ws6TkWzI3vTevbMzPlZYoH6Z5lc1Gdy8Gf1aILrFz+Z10kr
0tKAhCHX678mMMrOZUrC+icnrCYeRncKrsFsIT2PRjWdmavY5qfJNMy3YaCS2WXC7KFExs4vjlmK
DNnSN0hHxgsOBTJtXpCbtMecF9TPmPFDazforL0AkxmvdkefIg4bt8/i1kfkiEqQmDSGNxe/uyzx
2r3ugak3WbCwWefSrs230vI8ay9JzrYjXXHRxHI9z6v0AEN4wx6XyUhOg56XsI+6kaoM64CwEh1x
J1D9GRBD87BDCXFPxVHMAiycF59rCj66GN+yU3BlRIldYjmO4mj4urd/1Gg20Vgl1vyEuc8fX5QK
0uy4tkxh+Eb4zsrY0N6ozB3nvfPg6/8QiEOir9ABQXWuGadD3g97bTE8iqEvlpFSzVpjvNxQg4vM
3WDLpIJ7mKwjvH4Lp2gX9LJ8s+v4q2mrJ3OrM99U3+E37x1lLkMGVHrHlE7ojKI7VyQ0OW/Nyndi
J6tKpmoCHOr3LqNIzy+dNzjIXg0zIHdmTc6U3g+rZtHRuS8ZTu5YtoooAHrwmRBuc35axpKTsvTQ
R+vEdLslKoQ7yAud1iAASK6FTEENfAANnF6NXB+6iQ3taWWPs6+mZ8IHRjhSVnlzmCiAmucLEb6Y
jSnHzTK703KmINM/RRuiF25Aqae4zWiFhxuZQDw8EtovvHnDHuK3B9ez1NYeDDSdeh2s55A4rou3
BCC81JCLA0Xb+q/Uq8G7Zgfb00/uT8zQ1d/k4kDsLsUBArS8TtJ3o94X7j89+siPFMj5NPWuu9Ou
z82xQ3hHjYGY9mRi7LCFKryQXnmzaiuLWgGQIgKJYqlGr96JuuxIvCuSCaU5rC4664KXOXXDvduN
AjyltCPLZpPOoUk/UrZEMo2EwQZWC4oO5sEWJ9delr+oX1ZUyLuSOiSNjULiVbdmDrLb2hn+w1y2
TexVIJDDUFSCejup3C3KtX3Tq6EvFIslFNfdkrLJVTF8l4mPmpx1IvvpDB2OwSZf4nUZ9Tatve5t
6U0QUXde3hFR5atnY4faVKKxfoS9ow6ho5BsGy+fXsjEGrBR5nKJ6LgtvButUo92oNuP1sF8wlnt
hzFjkPVD3k/Vm1t16kdJoIWMMlaFgwzDt1qxu55XX0KpWHX9NrLitiLzqg4NfvK/YWSyfhn5sm4x
5Lgvq53Xl9L0i3RTd8v0XmvQQHjudi+4iJ0DrjaHoYen22gw8I/OsYunXmkJIMrVKnbZDuhJ4yHc
lCLLXkyjTX80mbKqyBwmd1taS7atQsd67szhfmwFJJvJ1IDRbpz+WuYlm42uVPPdXQrw7Nxb02dO
2v4EO7hu52bxftuGyeWS6iqIyEnifOgH56TovV4Gy7Y/HLdabo0PxGZClp+lLWwLxHFkmgN6VPAt
lXiYsMwUu8mTBc58O72F/IiPg78Of7HnYMpxsEpLrbkbFfSDYmtM0wevI1Row1CT5YPbqHwcqYbo
FDTTFkt08TbC1L6ms+VtybfSsZemNR5EYCxzIwMh5a4ybK/e4hYaHnMiErxHkNWC/o1h0bl5stVo
/yiUKVoEKZTlLe5KacYkiq+RVS7WS13SMla8J0ts0mSYv9Nk96yDjWbdxfiPxw8qwA+8GWBBDs6U
fuNxlD3i98uCbdm03rwznQJHuonUlF6YzeLPUVL0/XbQRbNGc9JRJTRZ3cWNA4TIQBup9qSF0qiY
SNC662hh+MNjylQWG1wDWZG2ZshEDm+2HixzHiBCMMgzRktWB7fJgrg1oVlOiTHijkOJfyKpAcpb
O53Ju+zn83oa28aJw2FCEckNSQeVMigq+3Fii57GnTUFZGPUTC44SHVHbe4O7VjWlUdxFLrlFLGv
TduZFtWhG9T8T65BkhcxIqXTtHUsXuqQaqzHfb0oaM8N4XI9SJJTqH8QPQk2IayIbrmBIH3PWyz6
yOpVDYfolxqvU5JJXPGysCjUGwCZmh6HMcukvJElsR76bgY4KxbjxM8FKjTrO4dr4nKjkO52iZ9U
Rw/i7ES4hnpwMqxTSwaQM5gL54GtJWJT0bWZuUMqBoNLwkX8ghlRAzalsX+dqYB/VxxH/2ROHu5q
26mvcg37d1n6LB6tdEQnotk3pn/PySg6o9nqKjWeCxF2f3Rt1ztoTJrUsyHbyPbp0/hrAIUFTSVd
zFJJT0faaH7XWOdf18RHMBGj13MtWWHjEgFtWGaW3GXBDA+Q2ExeXb2PYU7aQ10F1iOpVyXEYiH2
Az20mPMouQ2+1q9h6za09IrilYo9eJlqzAeoi3ldx/PA80NDpPuaIx49daTvsNIB+/8ohz3EGFwg
D8xcv1ZRrkAMQdtFPkzNpk4tWg1whzQvG5kW0VzMxslEm9hKZSoa9dK2HlICGtJIplgJAhssa286
6PwMVKrho+3FMXJaLS0NUBpS0tzOPrTDcbZkfSArsPrm5K4fkf7CoKIkBV0OO+iUxUi7gt69tf7k
UozAHqIu5hQQh2K0iS9YaZhdOZz1e66FfDJ6XL5YUphx0HAJPrihUyx7kt1CK6a3vKbHkhSB+2As
aV0o2u8CIo29s+Dce8PePMq4m4ZspC3u1R+mYh4Qv9tKJteaSrv9hiYanEWYj8Vb2o0OUQpOEcmq
dQ7ScTv/OxfttWbfwWsR5XnbHVYPYyOxOZhelXDYnNd2Wp4oJXh0WW3a6xZsTA4H0UDOAG5YAZV8
Zo4uja1qeKn0VNTQeDZ9yLFfSVMi58hP957ZzOsGG3dVvxI/PRfRkKfyzkKERfqrUknOm9z0kha2
T1hK8jxr3PVmpHWXO7HlNHWPTy1capfwDqryXzNzjuq/Y+2jptJELaujvn/1Ux8wBPSgYWXqLSTt
QvEcUCbdE2kaQ5690LPsH7hEfZ+l5zeiewobM3Mzao5Sz6fKVcrfp0EX1pGLQQTxhWPWi7LR8kGL
c+XLAzbv5okOdvgkO2t+GRWjsXbS10AOXHKX+mKM9aQeMNwV35pQyfd19nQVeQEoSux4tUriioCQ
Q9u53UPelPS9rIbYCNRfiOOFpRllZR+85aOE9HdBjH7ldqKTk9NyZf9eEMTiQaST9ggfpfVPTUXd
MzVNDT+BbEmumifbtR+EDBN/T6NPJLseRPCSllb+c8EE8uwY2n0fKSgQJsEMqEZFlrunCTO73kgS
BIie0ZYMnunaqv65SNoIEb6Kp5rNqAvCB2q3fhcUlM5xAA6/7Ii2gqJG1h+fWtpmsT2u5qPGDH5B
wBEo8KjL4x7TCrPSqyQZXxGOC46BMk24l2Tqb4cusfdaS+RRPYnpWCSWmDZKEaWEqTf/PXmpMGmk
Buon3b/iGSevuoZ0hsptLxS1BrEWVG92Kw6J5ZSMUJNJ9zaR/7Sf/cx7qBMs+1XgiL9TR6Nvn1pK
sU0byB41X+8xHAPf3lfrODxaAJXLbvGgE4qQJsQuSyjRkFYKvIMhqG0TMkkqADcUJygA/i67UWtu
yZPzO6RI9EEmBRkFYAThLHtnbMR26mFnyQHh8srSdsbN2tVsUWG/wEOP9GT/yVY8ChscrAzv6H0T
YWLVx6Wk60s7KU1OiUTQJdl1/tn7ncLNXI4Mf5tC7ceS8i0WsmiuVKlknUASVKeWIcFnRBT1WNVl
f/KSJHts2iKBWRidV782rPJUVDX22Yk28GMw9uHeYTIELRfxYpmtPrqJK1BAkjI8ldxMSOvQ6uAX
y+Ddmj4JhwvtAC4yWMkL3263vV6I7wmNjEmHaBK0MrrkhhljveiBhTlOQRsPg1WTxoQ2TNpFfcIa
6FLfNUC8GUEel5yGOyLJ6Fk/SGXmbpzkWf0nAQdFvV3kj9Qdqyi8h4ZEDILzv1MHWDs6hesWs/Zw
ZUw8E2IWKzHTyDIYn7VLncIcN46TlWcFrbVvbQK7zF4MHwsmYvNYcJhyl5y67dRZ4uCqSXYQvNUY
bFu/NAi8qLwdhPx7JTD8eVb/Xtud9WgRrkM8xKr2TbiKlyk3h181U9Nv0gubI2ujfXbX1XnOMtKX
ODZNT28qTQN60y+Gjb+7LPg5mblV08sOJCOz7foXtnH94AyLImaTUmfDYrLYVbVjzxE2OVKZNEEI
jwBTsx/B6QWneu6Z/u6TPsfVL1jkS2gvdcx1iFZDV6rhn5b4lzPRAGR9jEo/C4uk0Ii5UUg1/jjv
h3LtjsPihs+r0XhXggXEMwW9cabt7D5YkOHYPvigm5M5wm32TteUe1zpPmHES1k9NIDKVrTQWsnP
blV1P3sprYMLW0DJmS7zviDyZY+3iZNfS8yBjoNdb81HdcjoJT0ETaIYxDhYvwRp0y+B1yy0RBoc
4g4t5S3TVscoq2dOZKVxuBVFeLALWAITwReoPiva74PooaB7DBkbAZu5F4xoLjaJ6Xd654bmnB6C
tuxffGmXryZmVyCgxohto8MWNeDn3Uq4g24zD7Q/2wHn5dqYwxOpc+IcWP8RnZXd09SiJbhB+7Kp
a0ezeSwCZwTiEfe5RytYblbM5JYwpQBOz03Gh6VAoWw6JzxVxFu8ygYbALPQnOyadp51XiZffQy9
+VuvTv5heVb25I9ZefW8rN+mNrWfWU7VAaXXu6BHDXEQtB7Js0HSHbrCJS0tIUoF5YrBTiNY6gaY
LP2RZKY97kbqagIAC0B1SKV7a51FiZT33bS0eFfDZMTG4hYX2gsYT62p2vkOKFvaBjPBVyTO/Obg
9X95BmC25k290tSwQObFpB4zQ+qfk7GkD9M6FjuM9xZegpamRn8g/ZJ2YlTnBFC6R4ZwZ7mOQ8Lm
C0zrOVHT/xRFa3fngsMqw92hRD8w9QNkudqosq8VHUTDF8mjmZUt/YNqDP3pCWgtd+8Tzru6eg8o
e9gOWc4hvUMzI32J1QVhUd+oolZBLkaSjRiRqJ4ZFYvsWVbsBDZVwZXzFbfopvUqmLULcmVSGPFK
ZEPK7XdNyzhYoYeeDJCd9s//P4LyvyRcfp4oM6YKqMFPrZOd2AyWLqMef/DXvvSnqFF88bWvdGef
eDjf+2E5NfJLY4ipaT5lilKkWX5VNdYJyxkWm/1QjV+cb2J9SpA2LNT+spTiRIvj23AXAwZTdbuv
PZJPmfWpkdAolKV9SofpSq37zjn3L/nB/+2D/JRErRNAEzAn+0Ttg/k1fTZKANov/djmp8B6T5lo
7zbYeVsn/7ij/uHzqn/xa39KqkdFghtw/ImWCCEoTmsdc+OLKf7m55h6B5ubDQJ4ymCUt05uO0R6
BPJrH6b5KbAZHDnAnYO1nKsippEyBib5Wki6eU+L/b8ygOu+w+iei47SmvilD6fQ//K071/gf4n/
NT+tSWm1ZmYWfnfy0LINOk6yBkcAasjJ4/zixArz0+p0Sf0UUB98E6v863T1FW/l9mtv4qfVuZRT
UAxW052qMPjBxLobzMzfr33pz2uzd8aypk9y4ky9mpRw7fwvofT/ZWman5bm0k/kmTm5PpnkegfL
TejySzndVvhpYRLileM8TfUpDbH+utZ9TkWYqi+94Fb4aWn6nWX29MkXln3gXFGf+yME2/Slj9IK
Py3ObIDVHIJJnTw1PwxWumeW4revfJRW+Gll8kmuvQQSOjXcNRiE833wxy8+8U8rM3AIVButYT4l
Q9nvABfEzu+1/cUn/ml55jNzWwNgiJOli+RRLpSupIDn/xJl/7+/h1b4aV2WmOF74cD+DXffbTd5
fxgY+sWf/NPCLOh6YM8hgVNkmFdCg9GyTe2W/7Jt/bef/NPalEbdcZlcR1L6kPwVIAmAlfXFj/TT
8gzCIStJgawZp+EDP6dn6bY/v/QiBp/Wp5EOTENPZX/qMdXsnKr0N71FQNLXvvqn9emmiyDSlyBo
NnBM90b6WiyF+tIRxHP9n0dQDvdqi3LqToll3e09PpfZkmiar/3on1Yok0AFX7JtT2mzBgQPzI8I
Vl+aS40e/GmNNmTKFBb18gm4noH2fhJbmAajr/3kn5boVA15Pc0cbrlZvZCWQRXZTMW/PBbxnzEo
/+8BjQHifz52LDGmowvBg8Fz+GIbxb51pzckd6CCjol1lmW0dwDUP3b+elpaBIihWc8iCOs1xp+f
vmEQK4+FQDbzkyGk1rn3yil0ojEcfovFXIiEHQAMZjjNNbC+JRIiAs/7K4mFePWkhvGaoLaEtsWp
16Rlq/mXv9BLwA22ofYPbqoJy2tlQoNBAi2P0O35ySecZ5NlxrGa3OdchteCgT+Tmt8XndGoWks4
JUq9teHbdn5jqJegacp49Mx0N65hGJcyvLeFu28luP6uSifrshrZfLRgYYTnbMii1g/L4qfxSp03
vJKnfnAqqdoNNhnjN5GqPiH3Yj5B55yCmZAJ6C5n35Hsd8bZ19JxKgjmzPJr2CfJlXzBnZkO8/dC
2zjGRm+r/cTZwUc/WIH8WGEbju5UXY1mHmLa9Qb1ebv8XEJuBp75UNNl6M2k8w+WQcAJHjX6Q0F+
T071rRmj/DIDtBnDAijfOOT1k/yO4cHd1FlyztMJAK59sLrqSOHaPC9BkuyFAcrigQU/EgWFVUiD
TM0krLn2bRbObQ6EiikCa0x4/oI7BoNt1CBH7ZB/psgrwuq9yN18m4/G3hLmcisJDCLT6rELiaWs
2+J1reog4nbW6Bgx+ED+w0tnaEV3BEsa981tWAWl3pJXe3NxNURAdoTHyEUfRlEQDV5mwZmUO7Ur
LH028K7hJRKRlSZJFPDpl44j8VjRB8eT6i37hLjGg+dYkNuNH+MaHt7oK+abbkYWBZBiqrFf0+x+
gX/KMYWRaBSRFmHGnkJdjLArYvDxbPkQOIO/IGe7PbG1CNujQ8J11+vxnITjY8sbeU/83AUh2Wf7
QHLVIpxEiaie9YFG01mlzasa9d4qg6nZtQgunht61dMA23LWwrwUxPvtBiJYo8wP8YFY5BHOhHc+
YBkZo7E3Xy2bSA3mWkEYVgV9dxHUJRgV+IIPrOwF2CfddE8K+R4B905CBDzVbvobomdvax+Tq08j
6jjhM9n2SJ2b1IMG4ykQtjqZf1Z3/TaOjPK5hak/kA09SAJbrOWM6KsJyW1Yx2isNpG7G0svF82A
KQImdL9iOkMvQ3EcZ+eULpX4cKcJa5kMzGe8/t5ZqBbRk0DQ+l0RocFDcFWEBBrqZxJBLoLmhv3K
AG7S49tj6XjmOScnk87PYMaTHd56o0BxUcWZnCTYN+voOZAw4TLHw53OwDNk7XohN5NbFnwEGvIs
TwkdwQSOCZ0XO7r7JTAWLN9K4lXiWuWnsXQe6LP/46dz8EhuKJE4o2R567VbP9a8qvCa57nYk6du
R60y78xZdqpNx/tLZLzGt09uKMn9IVSuJ/x8jfs5d87CRunf2tNixoTgXkQe2sGWQGc4MSKOdnBI
ibFtdHe/Xv3IMgYFgOtVkUDh/2MljVEQgtG/5blZHqyhQSfERHee1+Styr276WYF/nLp/8R23Z6g
VlggJJqG072Z1boLXJNF8liPuypP3APo9k9cZ9ZbaFDJwQEzYBOlvN8apEDlJAEVFf8+m1dBesBu
UdqAXOmS6b4zQ+4FWAxeMywou2CQ/jYoJQEkfir5LDIcSzo3m/OgqyvZU8mFLPyrwT7eNXQCHcf4
P5ydV3PcOLOGfxGrGEASvJ0ZJYui5SCvvTcsh2+Zc+avP8/subGxGk0Vbl0uDAWim43uN4B4tROI
hLCjQoT+Txa6zN8sr72vi/6eA2a8T+BB3MZ+ipJszEBgbZ1j01fgadwOaSLYU8R03O2/2lo0t8Xg
FJ9mYNEHCvbkq8XE/FNuCu9rX0/Gk9kEznBcppGJehk0008D+EiPVEndfY776X+ymoxHk37t47Dx
KpmRTO8SA52vjTd66kZ//0hlsd8C5mj3kwHs8gCIfv45i55L9ezhcWWA6jcraBWbKP+2tnHDIXIu
YCS19k2wgwZJg75GBrt/HhfYTcWIfZkjxgRkVr/yZkTjBegtB3/TW0zuzbHL/ipNZ2zezYaYt+OI
RG6YL3PgH51g/NYPRh06qDO/m6sl8d8Vg9yY1Xjj9wlVh2MdjDtAJuF+huMJpmqE1cVwuTqhGQFN
B+FXIPXoeliWRMIArZz7AHjH3V40STiXy8PsWv07yJUphNVOPBe+WZ38ohwejNoMB3xFbhx3mPzj
ViXPNB8xfdnFtIBZyp301sNIYW4Cz380kGLu/vaxezgWa5/cua2PRlLQf57T0vrL5JWCj66gsMDx
b0Trti8I4uzTSTLBdE4yt/2v5XzW0+5MU0Zdtd8jcrvdCxe03Iqm/l0H5tNBZ7f4nhQpaA/E82rG
o84/aBXIj03PaHQss1+OyRzuWKFo+XXaavOxnYPk69yP1U0HafJUkpAh7zepnx8obMpjmk0jWPoM
MYG8tOb3xgRuYIorJH/8UTrMk+zP0F6shwQxLrh7fvridy0o3rxiXlu7FVKLYrVuAhtmj1ONzJVQ
UHufj/P+LMyd2wczLxJash9gRjKxMxHfaG5Fi2D9Udbgb444apQHDDKqsDLLni9Y41ghhJcAdG5b
D49JuqIGhO3N9GGBU/a5oXUeAhCvX+CiTDej6yRfCopj6oWpXcZbPFe2e7BGa/OusPBYMS0ndfHy
GZjOTWlNNsrL5rC03KWNXYCPF6kBACG4yeIOqXJvc05LI54WdEgZvoP6LpbyRQzxghJ8/IHximHB
DenLO5tvKmUeUiDOxC+ASgLulnUvMXXZERxm/bwlOe+w8g0dx0Gsu5ViGnZWzCSRccI84RCFwj4F
RiZ1OiMsrhTTSW61gKBdLDuM8Qfjgce683X6oSytFNKg4uZyxV8lClIG1MsEudGWra9zO2J15bqb
oXqCjYVdR1bRnD/3xkPdtTr3UdZWLrsomyxOnix1BNK3FAg7O3QdrlwwXr1Is7Zy10WWUQ7SS5vI
nGvEBoeHjMG83tpql3hIe8GEc2kj1ATAXSLvTVxrXLoc0tGft6IUcJVnuFUTTYP/BSrNPsRf9VZW
rrmwivOzpg3HxAMtiran8ALNh1buuCDQEghUWRlJyZqQZMrjIv5++7HP0fefayIbokSlHCGVYr/I
GUkY2kAVmtZ/UFdD2Wncl89v/8aFs6L2ivECNZGy9ctI4D14Y8j8PeSg7kZvcSU8WwfuRRCIMqrL
4c4QMVj75S+9pe0/D0uf7vVmm0UT+bJ451B7xn736+2lL227Epr9mARjgiJ+BMmmfhhF3Z2htsED
MsiaD68EaI6M14p7RhNZy2DfMK0QT3nbDjqv1A7UfnGz9WYF5KeJejndCsjiKMeWmU7GZXElSK3N
sADWJW1UJ+4dlIY6bbUal4HaKp56o0gYZ6UROqmM9evh01hkOtmWp1aidKo9d568qY0MBCQp3v33
g2XofN5YW4nSbJxzcdYOgsQcf0VW/inr+y9vn8RXg5Olz//+24RoKGzfd2HtRrKcvkyb/Oj22Q+9
pZXQdGZwA03ftNHujfMhCPAB69wrO3I+C//JWzy2EpsOiI+iwsYIqKXZHj0ndT76lomvjDcGJwlT
/LTGJlKfSZfcvf3X/OuQ+9pPKjHrzrgMDb5sIiQItq/bsJzh7FUMYBrQ7mOVoc4JK4XrijGCBERz
oPgY7GYZeZjK/ZX3cv2IZP10TI1gQjwgru4K1Dg/m5UY0SD3P4JCxswB9tpxCIIiHEfu4kUBNbpH
DQJjgj6/66F43OZb/HcDAfTO3FYEXd7+4y6cAqmcAliNIHXHrYpcD/m7IPhpxZaWA3oQKIlIguLC
+6puI8ccIVpyUUYHqteqFWy8kf88vkELsDLzOGPjEGdHWsE70i/9lVd+aVeURDRDim/MpEDiJUnu
QTBl8HZQ5dbbcv/PJy/zOkHiuKijDYE0fzsDeQI/OeotriQjRo5+gDJyGVlVCq/Zlc+Bk/1Pb20l
Gfm5tUxN4lZRYnVfPTe432wIrnprKymDG2VV4LJZRvRffiZG9cNe5I3e0krGQCWgC+KJLcktFLBR
FFshlt3qra2kBjC6VjwPfhIVjd082GZThtYcDFc25UKuk0oEwfqdF3Q/qyi3rfIOdHt5vzf7+xYc
1LHwYdkbAqLhgkio3rn3laBCcbDAuXMvo35GDOVmovF1RDiPXKS1Xb4SV1PqV2gq1zUpwYbXCGjR
aLGL0VtciSvoKd4Yo/AczVn2gtTIcOrSPdDcGSWutpi+WE+sRsLsHRjCQLIyV2gurgQW+HE7Nu0U
rR4TlFtc2CVOSv4HvW1RMrwnHBzrq7KJGvR7spWpRjBi5qO3uBK2Q4aAxZomTQQ0MOZaH6KqsF45
LOf39spn11fidsj3ClHLpI7QSNvw9R2m7JgbS3ekj2Y/CARPHxuofnrlkP+fSC4mOoNWFYGH/5RW
D8Iz/9LbIyWKC5q7xQI6L9ogIB2cGhsezEs+vr34+fy9skmeErEWMPoNy6QqCjZ0BwK0aHIMEoLy
mwXv7O2f+LdR89pvKFFbZ24GHkLwB4zSBAbuZb9qt86ejbLN3xtzan3el8R7TCw5igPt6OLc+eRr
X01O9yxinydprQVZcAtfhJ/zgPOh7qOdz85vRSwCAdZkLnRRMvrTULHPoPQS16wwq6GbHCvUO81b
5l/Zfcs95S6F8RMKHwW4GjXgd35XbPfGQqO/8X3v5I2y0/sMe0q6COwkA7ZsVBH0WPfEoPOQQUS8
EhjnyH3tfSjpYjR3D4cDvsOTw9TTBQaPZdCuN54OPCVftIyAjRFiOir6c3rHcK8+xXOQaW6MkjDQ
4vKQ4mhpO1idfRh3JGDXQfPe4SkZQ9DmYsxIb+rsjnDwEqg7Xelo7rqSIGr0eFBxNiv8iLApLc1/
YH/tV87xpTeqpAgLka6kregKlKhPHzKU8w/2KK7cmM7H4pXj4iopwpwhpXhN3URxggIbkvsMfTdH
Pq6Atq80ky48v6tkCGyoGEw3XhFVI94GNO7fzVt27chcen4lxg17yDzwHVUEcW55kJ6Hl1lnOQRz
5+tdVVwlXLPMoQRv8irqmOC+QGB6dlA+0fuyuEq4FjVCh+aIyLS7jjBvx+ALrIBryfnSzp///bcE
uOzptuKlwpMHMMf8JiwZvb+d9y8trYRquooZe8XKQJBtRXbWhFTjy+HH24tf+Lg7yqYwu19sYJhF
VI5gB46oMzK0t5z8C+I0Vjj53gZ9AHeQt3/twp9iK4khRqAntSGPRvE2AS0w+89D6ettk63kBcZS
0J1xIIkmxCSOfPjOOpE4GOk9uZoZmqr2NiTdo0qYzqcF24W/oISVV879hbfgKvuCnhx6IehXRNgq
38QlOIkBwp4jbzJ7jGwv1StBXXWL2j5AoZUIgAf3NUiCMKhhOGltkKtsECMwe9kdlLwLtPqEmd4n
gfv57aUv1FZCSZzznCIyDAOLxt5Z/zCFGPRgTgFKT8UU/JXgufTp7R86L/hKhhZK+qx9EyocaipR
kAAux30FGfg42Oo76IXLQ711KyKmILWwmzALDFCH2boSGP+Om175aZW9Ebg1JiFQS+iit/MTEAIT
jo5okIZL6tsRtvthmdbgmNVZdxe7AL7tOs8+e2j7hNVuLLdvb8CF+BRqijfJLgvM0ai27K9owv1d
tJbe+RBKal8hM2+Uo8wgfCxuYCMe6l5813tsJYkFm901zc7a6F4gHDECMVuaa0i+S3ty/vffMjso
zzVLs4y84jePceLmcMi8UXPDldxOy7qZmdtRQk6VeSym8fuS9Zq9HKFkFajJMzgQmaPrYDcH05vh
JmbtlWrm0rYouQQBFohTSVIw8N1+LlY/HvezKabeC1WSSTdL27BG8iEsdobkxo8xg8qqtbajZBPU
P7rFW3mfAfpb+Mg3X4fE1RtBOEoCwVBhacsOUkCyms5tjEHvcd7s7E7vydXoDKBP+Tk5AtaY8akr
53eNNe9Xct+F9+ko8dmu1rZVgg8cUkLoxQeyfKDFf21afY7EV9KbowQRWKIUYS8nj7BMwlXJ2/tb
y3PBPhWNZq/4Xxzub3Hq+BjizP5URE43/e2u5UcXzxy9jVcCqXXraZDrnDHraD+vffFjQxxTb2kl
jEpcBOxu6QsMMHxUBwfU96u8TK58Vi69VCWOFoigeFFzYpYVd6dMQBBF7lwvkP4d0/y24Ruug+VW
cf21RfMY+JjQzpsrNBdXIsmkm2u3sNUiF3k1pONRDgDCqLm4EkhIOTVwmWmkAEKAeWuXGKcisnxl
088R88pZt5VIQnqk40bkFtE6W4iyuH+N8XAy++oFKbtF8y9QvnhbKkqa/gIdHedn26NrOhfZN60T
aSuh6k++PXZtQBzl9cs+IUWAf0V/0ltc+d65rrHtSEZTRndIY/sjFRWcO822tqUcGqsUxgrcjtWh
siNK+rLZQm9XLOXIzKKx7UGSHr19BlEL9tXXSy6WclwWi4YzvN08yle8hZf8c1Eu5pVjcqGgVSFf
mE4OyIEjrkTbE35g1/r+S+LU6Qm5weF9ZSL+e5QeGOyDX6c2WoBTfOVGcyHzqHgwiS42WhZrFQ0d
oq0TxHlkkKd/tE6RigjrhDPEyMpxRD0br12vAE3YIISmt7r9Z8FXoRZfbe5aRIZh36OpBCI70K1s
VEiYN4IJEZNJ2VTMzufCbgQCdvN8pUK48JlVQWFe0qMX5aVcwro1uPegQD1jQ+P+M5QkJb1CXgWH
SYEXLOqf/AV9iYjOVNLhq1e9vVfhYfXgCkz6qIdRqftfhUX4gjSv5oOrIbwwqM76oWDey3hzbfGg
8/RobYHKIJ4buXt9NlURmnHtje3Z6D8Lza+4ChFb5r0FkUqN0EsD4XZ04bp616s/VGiYPwFjRgu7
iBa3B13vYHH+HZZrfuVAXkgDKoG4EVvWI15WRjYyxMcBtaezB6if6J4XJVaRcbOGSrRVlHmI2WdL
yaUdTodWIjCV2sznK4srJb2xpEWCWdiQqrBtuTZUvhCrKpc4L/HYm86Vn73nxUO6j/u9gVnl0S1s
41bnD5AqSMwZbRe72bGMTIFK2TgcG9Mar0Tq648vVYxYYgPyZRJY0OPv0dscoD7cdMVaf8jSdr6C
zT1H5n8rKamixVIzLlG87Wn1m3t7I/diOU5oiFCscYAW3/86JUgC6O2V8hl2tyWfcmc+935M/z0u
zNWDzITe5QSrij+/Kb2HSh+UrTyaS4yP8+9ev97oPbdSrmHYZKTegqTU6LjTDRIp7p3RxS96iyvl
mtMvrlGCYY7i0W+OGCPJ02qtOnh0W6oIskD0S1chjBTF6BEdTX+sT4YzfdV7ciV262pDVyDe82gV
3s+q3fCX2gP7ytl/PatJFVFldiMCA5ifR1njVPclEjzvRFlrNVakCqjqgUeLGh+NqIU1ABksQGNx
0HufUimQATrJBenBPJrkGDysu4dhH24neulGJRrnZe/7KCaT7F285ewlv2ntRW8cCtD6zwjye3OH
CMe1pMCv8l3q9dXzgOeD5qMr8bnNqPQOJoOzBbsWaa+PjXSuJJbzA76SxFRk37RAMs2dnGOOwOLI
qDVgEr5b5n70GePc143lXam5/x3zvfZTSrhm+7qbhgfCCjXDElpaEh+gJMn7eRinBxd202FM1v85
bTAgN4h1x6EyfdzS8nS4x+8sgxdoe/gdd/Zd3OfyCPU0fXY85HERZZo+BCPWV6gZWPctE93bZjTz
WzSZMW1zh74eT/a2LzcwSJ1bfL2wmwrm2MTWeRT3PurjXTQ22Y43yPaSQgxDRQ5j+ltrbdCQZnyO
ota0Lo2Nx0prfy4yG37rOhrVjAxkbDzZyIrfQ3p1bkxzaOuzf61zV415C04+3X2JxYJbPmRea9WI
vXZeDHfSqpBFw6r2aNH//IK61faMM6H94MszjRDNruc1D+orb/lCSpBKIZLuHs7DBZ/ayfYjG93K
Ghbb26nsfAZfe6tKKkM8EqUwq2f8MWfDLRLG8SEvSv/GNebk4e2fuPT0Sp/IdoZ+LWAxIuK8w/jo
zL+adryGH7qw+H/AbL7Ifd4UdbfvB0f0n5ubYqna91qPrkLZqi6WM9omeVQNmTy8mMLWoqrY0lfv
C3IfkSKnoTgUm4M1+LYfEk6nVnEpfSWfpVsrG9lQP+3zUEPNDsqbRQ7Njd6uKPks6ee8ddoWmBzu
u0dnct8PDhKkeoufX/RvjT/X8P2cJiuln5HcI0GYHum36FX00ldyGK5K9OaqpojmDSdeXDIA8OiB
rFHY/PPBzRnMuguAONqSLTluhpm8BCizf357W/5tP7wSqCp0DXS1y2iS6TYEcv/RoS7+H2No57SC
xYO2HWNUAOUZrx2zuXNIhrf1YmKE22Hb/pDXC770q+B/6R0wob6l0shNmOkZ8Pcmh+xv/xj6Yr6S
MC581HwlYXhW7Mwii7Oowky5PqL9bketZOIECfg8OoV1PGjGoQqtk061eFwv8kgiuIBt/bNE8lXv
KHtKQRQ45WLjJJJHS4LW7DxiMp03uAq+fSIuZD5PySA1fR6TC1gOjwb5CAh7OCvUq9asCbjNn4cZ
P9bJTdDCjOrubDeJx+aBAc6t3pMr+SNLF/x0fLJTg4fvMUa2/mity7W71qVIUbFtvrPjjIBBLNX5
NnzK8tXF1cNybkAiDxIaNoJdm5fET9VaZe+HqsT3QPZ40c4lOu2tW07v135xrpzl19+Sq86mkgaZ
jXRvg7Ab4l9ZY/0cV/fj29v4+gX2/7Vhfs+UOz4YhTnGYTqL6pQl9oz8ZUCrV264I9fG/rBL7xoE
9dLfoWS3skKYwW/NOFzb/Mwlrp/dyte6lLiOUoPktin6FHRWuKE9c+yC9SZBm1orCF1HSSYzDiKy
dgcePDZLbL7aKBni9vT2K7iwK+qUSjrM17yCtzvXUpzkInPGj5XUXF3JH261elDd1yAcBi9GbaTL
cdFDtlXv2ZX8MbRYuy++G4SizYGbrBPefiJ/0VtcyR8wtrNti40g9Orpr3Iyf2Ui1qrJXFvJHhPi
ycVWsSt1Xt3L7r7BdkXvoc9v+beAQuZ3sTDmC0JpNE9nccUD/aEPemsrlYePz8MklvNTe+U3ek/F
0UclWvNVKsEpsdSrUWEIwqbDuwj5gAOwJT1IA74hf+4Kxy5xMCcLwrUJMB6b+hPSkHraZK6tRCeo
nWE1xsQP1wxDB1pkx1ymmqGvwp4GiZZ4kSVemK3Zo1PFiCrqYUhcdRi4prDSPAxlQofGP9LDy53d
B39rHRV1GthamOvsuDaGxfAF7vB73FM+6q2sRGU1NKhJ5xlW0hnRHtjegynqZ721lbCsyEzomLRe
GOBSbcx/O4UeeMRVp30rDj61aZ332kB1yMIi7n7tcd7We24lMBGUT7d+q7ywHaV78txlPRbSunK7
/veo/bdqd1UBiKkqUcwB7xdOtk24b1RtxzX3koe52HAIc4NfgYEd9CZX99F0K+87sVzdbwO5B6NP
PCuSwlxuPBDv7yqcKHwsKFzxfm3t1DoFGJDTMuksvcRqKlnEoXXhLUHphiuyUxxqvfaXq046vGRq
3Bwh7tDEN+vQxY15qHOtOtVVJ56xPVRLbzs+cVg8xlmHesdZREvvaCjJaWnrwE25P4VWu/z0zOrb
RDRqLa3OOesm6DDvCNwQJZzllJn9gg3bbusVDuqgs0BNHqXUxA27WXzCRTI/ZIar1Vh3VbHkNbCa
tPBsl6szUkle9TNY9696m6KkJ2PaN1TnhBviCebg1gKkEEtPzY+kOugMgoTKbMh48Nn73ywD1HUc
vQmMqw4697Kwum2eWVvgm+O7HWqDgXdtGnYBv+uqg87SdvoGDSY3RP1HHOYEDwkfZ67iYPF9O9aJ
dJ7x/+k/m7Hd9scYs8HsgKERZtfbuBytsds0j60SETGOf6YRxHYoVz8y9jacYudKf/n1Ulqo48Qs
s5ux3yaBspUTVm0TWnGiubRSR8tsm7y6lU5ozjBpjbp+wizZ04o1oY4RyWmZOeHJG7bZdHK88s7C
/lonHpAa/LPywrKsHdx2s0NkDm4yN31MsXF5e+nzV/m/3yWhjgwHkYHOD9hpyPVAUIrtH3A63WmH
lXrz9i9cep/nf/+tmO7srC5HYdghhfTDbg2YAutFGzZSfy7d5EuOyJuwQ5TgHhHf+9CWgeZRUb6B
2Ah5SBZuVujIeDr4RvZo7YlWehOBUkibbta2La5EpLcuPwUpNrglM+07vf1WQtNwWtsQuG6HODj9
2vruScTZlQe/cFjUoaE9+WLzp30PszTYHtvqfMjRLAG5JPSqMKHODrGU3nGDt/ew8TBnC+L4W5sH
1+7R53h55bCro8O+x7Mkkd0e1ms7f65Fkn8oly79huVJci8QONS7FQh1jLhnXkmobWu45cEn3Knu
Ok9PUFyoYsWxXSXbsrhLiHckdNakaY6AKfX64kIdI5pBl6H5z+pYLGDNAgSxzEw94rtQtYrx096h
7QzsyoRko0Dh71DX1pUrzaWzqQTsXk5Fv3OJDDOSDaOCurxnVJPcQeuxr+TKC5lMKnFrOMABZZ2u
YdIM5sEvi2Pf2Ndu15eeXw1b0yjtdjOX0N8QmPCttgrj0snez1iA3WplBnVEFmPA5kpzWEIHmPz9
IvYc25lNj2Qi1BGZ6IempG++cjvD/7S07W+4dGjVmkIdknUlxl9VUq7hTsIsjcA/9LbQw2kLdUaW
21PXd1O1htiPzreOI7M7s1pavQ+Jf37fv33+KjOwZFvIOfRkfeqz/v1SD1fS8YXz6Ctf1rlzgrit
pjmsje1Z4jZ2tJNp0Dvs6oSMdh0O3K3Zh+VonKb6p7XkWp1woc7HbARD53Jfh5AvY3FK6uZmmQvz
pHfGlRidO4HM4oYposB7F8dz+cHI0/1Gb3ElRjtfAK4ymyFMg5fCrCauPYXmfqvzJyOY8fV1WXsS
zbcsGT4auHNqPbY6fioxM+xKxEVDazWyw9QeMLwoD3prK81j/AJpf7nJwA3T+6dKbfNoeJ3UK2XU
4RNc5+o8Y+bB0xlzwCZ+542OnneG8JTAXOEETd5c92F7NiE3/e9bkH/S2xQlMPdO1NtqJz1y45ip
QRV8ztAd11tbqXlBc/IZlVUfQuX7H3YOn81y+aa3tPIJpXPcFwsQ/jAewBFtd4zJtK6LyJX/mQQn
N05bhKr6MLWm5FS2GfK0CbK1es+thGW5CbdrkScJB6ZgT05tebfnFr5eIlQFFWjSNSVU2DbEqRVT
cuspbYvPWg+uCikIE5pd2SRt6G3efltW5i9jR8pfb3ElMve97Qoc29sQNNYP4fcfUP68hio+H+RX
CmlVQcGPg6Det6wJl3p96Kf1ZltWraa3UPUTcjcthsbC5nNaHPEYeMH8YFqV+6y3KUpk4jFaTKJd
Wqzcu+w4SPsk1rI86S2uhKZTZhm+fNhH1LuR3LSimW582Vmaj65EZ7wAWUlWuwu3LcCnOnTma4i+
84l47W0q0VnjfZEzw6jDIC6wh+jmBjLNAP0CG48x/WDNqbz3l3LXAyUJlcTvF6iRp9bIPiG7hE34
FByLof+u9RJUGr/tVnvueH4ZIor/s6uxoZFdfI10d+Hcq9T9eNtL/OqRAU/65sWKJXnd0ivmhBKu
XmLuXQY1PzT8ybmHynQq4z3Qq/xVWry74WwQj2MVDm5eYzuw1Adp0jHU23LlS0p+lG2D83HoVmaL
qH1f4MeLXa3e6krIzpgUVp4/1OGe+N/Bx4XxVF4bDNrn0Hzl6AslZNe2l0G+FnXI7kz3XtymiJfW
PfarokL5MPayWxdu/nO/+NPTmA/bTWVhOeji/RCuvj8+YENRVqdzMgwOiyhjHEFmr3vEXRHVBrcf
MkBK1cZuByiFIEOfHZo8mZ/2tdg090fJC+ZkuXmXEb3O5v8CmX/XTZterSGUxJBij7EhKF+EQxcf
GgBleDULvTa8EMpXuxL72qH/vT0ih9cdku59XPTXLtMX4lRl32eOnDFeM7ZHWMn3pTUZ/6RLk/7S
OpAq/T6AIDIjTLA/Gtn8qxqC02IHelgM4ShZYBJxR5e62B9T00mqgzWI+Ag/5Bp48MK+qJTGZi3k
KrPYewSEEKWptYBDy7+8vS3naP9vKMHn5N9/u+gu3I2SHbvFaMZqcUgb+5S0tQEHdL1WRb7evpOq
4NcMi90IUjeLBly7jyYmA6i0JDUDbOnOxTFtWj31L6nWqwl22xgEAaGyvT2c+dMOWelo1cLS+/Pc
v73Xr79Hqdakftt4/VangBW9Ba7ekgNNL6Y7vcXlny/SnVDBCCbEL+cl9m6Czt1usA1/eXvxf0mi
rxwTVznh+e4tK5pzeWQN1nIEYN/w5uZ5uEEGx0YSsxzuMfYqc+yfSTVdIvono3CkFrJHqoWrPc24
sbUZWEnX/p4nxR3ITK1Gj1QL19rZ5OjhdRSVYvrgb5NzxKBaz/9OuueD8FtwlQwKirLjneAWQ9du
HF/W5ipb+AI4QbpK6KbLfMZogeNuNrN0sKGPvU/Ditz1IZd7vR+W2m1+ln4xxMd4gS97ypwcE6Bi
N8d7q93FnTvGxpdkLoiTvoxPduzY77ABlwibjvIAMq770ce2qdUNlOpH23Qt4GqxkUUym27liA2w
nyRaVbZU1Wz8HVc7nNSSaHYcHz+cTR4MvbG2VD+nDkItOw43Kds8HcuteRGToVU9Ul39eT5a1P2w
1rHSCFvw/TSOXR5CqdPyRrGl+jmVw9IZPl5YT2lQO88AV8cfWFMWmvlGKWAWu7V7Y9ryyJunzzKv
m6OzlkKrOpKuUsJUiYPB6JwgqpIBbUS23XVtvVuw/M89ZgvEkkMPiqbF3m5W256Pbp9cSZQXUrx6
j5FWT9dOYFvgVtWvDVGDGL12rYaJVK8xwOrXSboEkDBa6+DJ5P1omh/eTvCXnlvJ7xNjhTVrwOxv
efUQ85GCia0bnOfC4Lcs6NpBv+drmUWx3ybHYLSOfrfo9XmkUG4x/uzMazIFWTQnw/fBzueDkzjz
jdauqDUj+ocu/r8CdUXX+5TI6hncz0e9pZUNL4rarj2xsnRZt3hZNfI0OFIvr6h6TRKzEvi4nvEU
5FV7XKu7dh1GvdBURSGd1rXzzumNpxkrjaNlxNlBtK3e9UKqePvUNzE5w/bwKShHK3SJos/cyUa9
j70qA+X2kxO785rC5Cxu0vYUDJnmSVGyYbE7fC3TPo2E7O66ZrnfxPJD76QouVBUnZPM9pJGXFf9
k/DGDQsNuerVtSq+vqm6vTItHrzYIVEICzJHnwlf77CoAHux9zA2S14nWHUzXERuHqXtxXploa2U
vHmPvUg+58ZTjwHcXVu0NADQRtTadlsJ0MTHgzoZ/fipSNpno54e587TPOWqClS6I8eOYRkxVNR8
2+hAHo221zvkKsB+nXbbwz0hjQzPvnetJsEwMUjv9XZFqWhlm/Clz9osYpxR3uRmJnHZwz1Yb3Wl
og2cihp6YfVheb8F38f4H711leg0rClLe4tywknWe8+bnrpsPry99KWbkYqvb2e/sjzLoDwsBvHB
re3sUNhBcuqaQj4ujNeSAsRaF6dzZEzTfJzmTg9IhWn0nx/WkS9dioxPGq2Ntx9oc843yVrnei9D
hd9vXm2t2+AlkcumDelWHIop0cs6Kv4e592l7YTE6snM2qNj4HHtmInmgyuR69VJuSSGwFm3z06t
mI5iz6687fMxf+UarOpxBdPiQzKxWDr28Lms92+AMrRoVFLV4zK7ZgqMgrWLHhR+1v3T1HjavH1K
Lz33+d9/K8GmBWNbIacksrskO9Tmmt8vVGV3eqsrYZsvlbEWAitje1zmgxV4N3U86TVKpQrBLwqv
TOypxmw1B76T5oZ3nEZbD7gmVQC6ZYC4rVY2Zu+rL7EYX4Ix3TU3XQnPpAkq9M1KSjykOO9FXL+k
wi/1ErGKQJdW3S+VOXNabAcNBePdgjCW1utU4ecNBZLdmpLP6gq7OjZ3+7DISW+MJFUAupvUnZeM
CWApA55juzgUkWnvXon9c9n/SoCqWlsS+UAMigLjKTcs7KSzoT90slxPO/5smjuv3DgY/QZLYdnG
04g1Ltjb5LaPF807nopEh7kG7rwskwiT4fq4O9mnwep+6L1XJUztCT/suLSDp5RCZsvne2kFekdd
5Z4UTtLmDfoiTz6epghEB9P96C9Cr3OkMlCqTM4LNJ/gyVjb8lj1ln/q4u1Fb1eUKPXHTGA7jL+1
LYebOFsfe7++siuvd76xKf8z61Z2gRNjuxhPyKbUt2Joloc8dsaH2Rvdr3Sq8ludP8FX9UUM8Ahx
MvcBDinJyVi3DbspTfU6X9Xy2rLFlzvXvKcqWad3eRMP9+hna12bfBV9L5NAVkZLkR1jEn4zdriE
zrXhXNn/fy8C/80GvorAn3Y/ycqJUKXBm59M08S4ecu941LM39elJ/2Y9vqEOXF2WOLp2Rf9+7I2
49MW4KnVBMnHdPG8u3Wr5iO6EwjWNPunxnHLY9e55t1UpnBjy+STm3X31ti/H3J8skwXGTvXn9PQ
sqoc6Sr5Restq5j/Zd0S5ih7/JTyB9krVNHB6z7rra3UB55t21JahnzaMhuX9Th9Rino2rj2vMhr
b0HJO3te1tCTN25SojozT/ZDzfG88o4vLa6U9k3djUFuOsFT3PrhKORZ/lArM/gq4H+sjdSovDx4
KntnGQ7lahrtsRVDpSeS7KtSYUGw5H1qW8HTXK7jcZmCv9Ez0Ur2vgr6d6yptyZ/lk8iMRPvNM7Z
kh2t2vCvVPDnr90rL1VF/Fu9YFi4kJOLIoGzhPvU/eJO+Y01Jnq4Te7bf6ZPO13Bno1e8NR75hOm
5wgJykrvkuCrWP/NzfZtLpG0xRHLqw44hOA/tQZtIrSaE76K+M+DFkOfeA2edqhcOGuW9W1t1FIL
jeuriH///zg7lyU5cW4Lv9AhQhcQMCUz60Zhu9t2u90TRf3dNjeBAHERPP1Z1SNbXemM0MQDD0hK
SNpbW99eiwGngLt8WpSL/X0KyJ+g6Txf3Fmu24F2ogaSF4Vk+7nrL2SovOKUcHf7aqihh0BnWqxl
O51KuP1mB8Xs8dnDhLvZl4fsmnnQrFCt/m7L7duwaD/FceHuvRDa68QBoYuibrroPg66+cQTFOH9
3tzZfUtT1mVFB1J0R3+eFXsOwsZrGxBur1UFfbCB9YoUrTqKKkr+WLvNq84kXIlG9O2Oo43kUbQW
vuQnXOaFn+fFyk+/HpS3Nxjh7r5oEJNJuBECMhTKv+edzxYXy5IHf5XV2N9YRldaM4W7BSOXX1V/
lPiVro7kKeSD+l2RDua+h1anBBLnmQUWvKEpFEdTeLvADxiKB+QCVnD/OxqqyisTEi64TzrIkIxh
dxQJDJ/vk0B8HZfET/pZuMEA9icVX1K5F0Mz2vFkJuigZ7SnCWyQZNL7aTwKNyYMFgSfIelR9Htv
IdqziVNXhsf51xPi7Ugv3HDQD3IejMF86/bte0pFfQrb6suvn/12pi7caNCvabrHlh5FnKLSEDYM
Ih9LyS476aKnZdJN5LfU3ahAMB5lzeKjMCLav8Z1NJ0orDtulJD+LVv8NyoLNywMxzrWSVMfBbi1
9YIaW/OtHhPxd4BE41HEW4XPTsbpoteDQiwBcFsY0wCejKAv/TZ5t12sZFNlIGRLiiP8B81WOptI
7YeMC/egU1I766HFaoU0ZHRCZ+o7XrfTjRf/t2z61uA5Fy1bQOMB94lHsRtSQlASjI6Fw8TzXO36
LBs0GEUD7i422/UnGR40U2nTn1qqYZRYp20mjNRwFmCmypIp4BdIicc0A1h4nMJq3++bgfDuLPup
81sRbkvOtnaaGfSgFpab5WLSbsgOsvsJ4glXsW6oB/F6UY6n92WFfvhxvYvDZPN8d+fYTYKpk8Qq
W/AlxJXTrrIqKT3DtduVoxhOSuZItmJrg/LcKwj8wtTH781dw2ccCtLW7NiHAgojeNk8aPzjtz24
vX7pfsxVneqjWMP9r1HVALoTP4heuJ1+oLaTraT9UcDZ8GX9cLTN37/ePK9szG6b34x62JQcBhtz
343wYxEWVqoLPIf9Btzt9FPkULh0ro4ihPBrnmzDcAqnpfQqXgu302+Raz8McjgKEc4s20XcX3am
E88P+jpmPxTe23lkehzxdMIimYlqJBClav0yMLdDLECpYq+U2ItxLqNPjaH7B2FM4PfqrkChjpKw
Y0GyF32l1UXtuDJLw9mvrC/cJrGgUaHu6bgWU0j/x+jUnHVN/fSghdskVrbNFOrRorTTrc3JbEre
o9G1vBEoXq+X34gTrkAhMhrO+mq2BRVtfGfR76vOaU3iZ9VGzUsUs+nJxmV6PtJ59v2LnEOZhFTd
AFHNpbAVNptxwnU02b0K2sIFdNsQ9avQlEuxmHF5lJzSuwh3mX6JrQvl8nBTAso+c8EmCqvfOo7v
aWeJ59OdMLINdK8RYU3R9uGDmj/iBO91DBYurGt4yuZDh6YwrfyH1N9rWJP6raz/NJB1Nl4lTmZF
Hx138K+csnkj3702YxfUDdYDBTE2m4KEedzaIWvHm7efr4WXNya+i+Hu/dREuEUwRTpM0x2kTeZL
yBR/4DOVT/0q2Utcrrcu1q9EFRfMVSvFobjCH8KPhGZRl66/WWOav/yGydmXVToP9pj5hLLhcjxO
slszWAr6qW0ij/5519+FLlEq7qairdZvmyRFhCtdvxdnPz+a9y01Og7HAgW9P6LA/lWngWewcqnL
uV3TlfaY8r0xumiYGM6v247fUnW5Sx1BiSEI1qlINcrpESEZ2mz9iBrhcpd9Uy2TRW22wF7W5PGx
DRAcGFK/HMElL7lpA1vOG5j25mjgigD1PfhEe6GXwm0hi7nSR7rLoRja+S4gncpgIOxXHhduC1mM
o74waG0qbBMHD6ZJu/tdGc816sKXPKDotWL1WPQ9+5ia9tRZ+/LreX6tMuNKVFtUYvEpx7HgzIgH
aeOHcVsROvRJcv0hoNFlSuOvotyqJzWXTR72E81228kbUfFKlHdx9b2yKPlsdiwSqvYhI5UK782Y
sL/7CmoZcMYuabYpvr3UY9V4TgVnce/pAYPNJB2KnhrzrPU0XPo+nD79ekiv7KguyA6tLyBJSHUL
0pbqvAbzl0F5ngFckp1sS0ONmofC9H9YFDgybfrNL1y6HHusIzamfagLGDCfJzp/kN2tus+VIXEB
391C5aelLYZkSz7eUfzjNdRuQ9g0xMneKKiREB2e6KHbLAxCv/s04dK9AzdBGgk7FNjmxrsYDVUX
TtFx5vfq0c8Bpo20/Dc5L5ZY0mxAO9uEazDPhzthtwUGvqiA6mI7tT2JM7P3nsHLZXsPWc3IT7gu
por0z2Kc1mem/a4CBXcWZsdGUyV11BWmpo8QNvzc2Vtq+demoFN1gqVB18j46ItGJH91YVtm41b/
7vctney4FZ1cqdl1ESbs0xrY5yZCDu71bBft1fJgpDZWFZAta1TWDU35DNah9tsKXbY3tUtIFBOq
SOwynmrV7CdLds+w6MK9VaJ32bO0L8JUvgS1PLJlNn5r34V7WcOqukq4wlwx9HLwwJxbWn/wG3Vn
dWo5h7wKXkd9Ig84ovwxVfxGkvP6iDeye+aszZqHdUOjXRWVTcSfOgmic3TgnsDAqvrGpfGVuf5v
P/eP1ZAw2bmUGjt5GHyCoRB64tLA77zGnCUaxJw1VhyqCO2anIN4Ks/l2vt1PQiX8iWdWGhJy75I
+nU/xd34dND+1nnw2sg7yzSaK2H7QA8FaBPzG5QRt3MskzFXUtzyLb3yEy7M2yTNUcqk1gU7sJwO
MzcnMerqUltyeFFawmV6h3I9tmRusKaELmBc/7Ac4kbF5cq8cSW1K00OnJDbrrCsq4tdr/LSWG79
djIX6m3a2Q7SmqHo0C/ZDjLNgmj749fr9dq4v/7/DzM+qTkwx0B3RUW647HcICU9DFaep266dSly
5VTu6mtv4JTIGsmuoMFAPgbbpuqMt5vJ6yYxJxI04rJXTNzYJd7+FJF7E26awUwjmPdi7/f3ov6f
OdiNu9hrT379/x+GCuCIKEs7dMV0RH+kgf6Nt34uHsJtoCdTCVknk+jCxEZd5gmCdMyv6Ryqzz+/
dqBgdI66NPIOreOsa9YnSqXnAevfe74fxmSuyTqmG++KWVeAVIK1heRC4FdKcA2BE7i/0R60WhHR
73tSWeCywrN47OLJ7bQOhm31ULS7RHkrZe2jWSCw/OtVJd4OVS6hPLOYmzoYVTHvY5A8hSyqmtMa
VhBIgQR1+Q36SX4Yj3Bx5anEqXMfeoU+PXIfz+vHYfUz0BQuq7xBx6jleuuLtmtfUE37cwhAKf56
hK7sO65att5WWOFpJCFVWqnxpESzf2pNacasQeOOXzbvwsrdolpJKXI0a7b1lKgDPqPyFrz59nYg
XNFsZCIrJTtTBeVheqJi6S5DMt2Sfb6yabrAcghB9bSbDeI51HzzbZNQlo41fAVxGw87Fcri4X7v
FL2xt137HE6SHxlNtmNce9y9UQ1dho1lKwRs7qmqv/36g18bLieHgAghVXNlESID6PgwyGuwqGRe
ETJyQWZtpIH7Ox7+KmD+3NEFyrjNLZTt7bGJXMC430xqZzJgGQA4u6TV+E8XzvVTy5ifwlfkcmdd
GsMmzNCuUGw7GQmBhNB2n3zGPXKpsznd9jrojCpWUX6rguGzCcYbCdXbczRy2a0FNmkHVIO7Yoy2
+XfRjO2XkbG5zNo2mjJdjz28mxO/FqHIxbnWbpUTLs7xGaKa3gs71nCoCCuvrSJyaa416Q+Bgju2
isZ8q5l5oGhk9ZydztRfhW2GYx8UKtZVf7YVfy/aub94fV8XnbK9qte6xYurmCXnVAzxpTVtciOQ
vb1qI5eYWmpoprB0UUVkm3ccZ5YsneYXvzd/nVY/5A5LFdIKEIsqtBWP2ogqK9PS7zwUucBU3R8k
1nJoiy1Mcks22JssXif/yEWkln1pkJrQpujHCtT1qC0ElfzkjnGF/fOgBCwNlzbemgKqQ90JtE9w
KunhdQSNXPQJ5Tg7Lweti6mXf7Q4Jx5qvvHoK3uBSz4Fs6wHE291IWZLUI2uB/kYDtP8tBFNP5RB
QL91UrVf/aaOE65SdFL0cl/qQidL+gDv3vKEeqa8sV6vbPguQFOZUomoPepimaX+a9vn6a5kdH+a
4f17Y+u8sq5cjiaSzV7Wdq6LvpZzlprmOKmRhmev4XFJmlmqBM13JZ4e7Y+rttXFjsLc+z3cWba7
2exgYNdXRHJ9P0TLgzSHnx5R5JI0VNhZhoqXRQPi8aRKwbMAOmV+e7xL0rTxKvo13stiS5c/2wo2
znHlVVOLXM3seFFLzED+ge2OPkszvet4/6ffePOfdwQZlnCOqhUevSUPi9JfmAr+9nu0czScxCFX
A/OPol7QuhqGB45wwg/Pi2JnjQ7cjoPUQfAcK3PeOvO40uGL33s7AZUFG0ENDY+WlH1mhxiyJoBq
m9fDXTZvRKxeRVOXRYCS3cUCSM7kVPthRdF/kKhgXXTN0uA5Iv2HOrSFXBK/TMDlocrelBpKrsFz
Ug/x+3nX8ftykX5Bz8Wh2LKV3TxUZbFovr5PqnC7jGkSetVdI5eH2oN4o7uOSvBQ1GTAcdDKRujL
rz/oldDk4lBVjfXTcbx6vdSwdUuDcHwfodW0hyIBm+8X3GifaRrcOtm+fS8buYKFQC/XhC5b8NyO
QR2dLGwLzroU8/dEzeIOxbb+bh/G4HSEUeW3JbuAFA2grFfHdfC8H4v+HiTBfMaBQnq1W0cuIEXt
SktrFvxBdHgxVfkhXpYbx84rYdARLfy/SuqoQ3cjYon4DgUAfa5ZdMuk7Mp3cPmokBukIn1QFn0i
4qITw3B30Ll9Ugq3QYqnS9bNu3nCXa1fgTlysSkhF5gezSaADwxmcdLANrkd/LoLIpebqsJ0xexF
bY3a4dI08sMwlTdytytfwcWmZDrzBhxi+rys++dua94dze6X57iQVLVuddCjZQFuQXucDdv+ZZaR
3+RxxQvJtlsI7SPmhmR/4jF8AtLJD2eMXECKMWtqMVbB89KbR7XLLmOUEr8IEzlhdwnRrhmVm3xu
2+5RmfDrPs2e4+0EXVPFfF5LHjyDmfwHtoLDPaOzn+FD5AJSULzrxumAx+xMuu8VBS88oZ7ml5y5
gFSoMLeZnBAChg2+fGr9KyaL311w9B8+Kh1gQLT1KYyT9q/QwvltHTa/9Mylo8J5rqUlkXyujzDI
D76+7FNU3th6/50S/73zjFw8So34rxKB5Jlq1Rc7jee7dU6Wd2WzkOWpxiHifpyHLYPJubyPyyj4
gC2uf9yhnqmytpZhnZGyF8tppHN4KutkydJSrlM2rO38T4g+mE+x5u3fjTjCMmNwXvxtafq4zPpO
oJBTpnz5XgMQ/JOTEHBTMLYKqOPGLqpM1GlOyPJSJcNxhxsGdO9uXfce8r/Bktlm3iAei0w4G4J0
XrIKc6bQIjxOe8DYSZRJ/2giRWDYVFW4nd+mOAd50Xy1SVDNWZCs0R2DrP5z2QXqPjhgCCC2Dbal
5Zb6UXORS4cNYQXtCg5fcCgj1dnRGNzl+6lPRi4dtkcGoP6UyucIQjN6EzpbGHaRX2c0b18vRC76
NcR91S6vLz7QtPw+4bT3COnUb3Xcle9K+Bw+/PpnrsQFV7TUQMY8GkMhn+lI7mWiPm7I6W/8Cdee
7WxUcDJjbb1OybMkuNgJ1H6JwtFP2CZyYS/VJeIAMyGfxcKfaxl9DuLEL1N1WS+5okCjUpM8K5rI
jAcfA0pv9d5dqTu4sFeiY02weNJn2erkbuZ7ed+ZhZ56c/iJMEcu9yW61SzdWMnnWZg+E+FeNNDo
9fumLve1HaBz20Akz6jKPNKjoSe90sYvPriyjmwFCB23R/I8R+t+fpXnOo2tHr3OTqH76kRbJCh7
d+Ro4BxPFlXJexOHfthk6L672GSQpHLe83ixLJchBBpw4714pW+hK0kJq8okGbooyu3SH4+UN/VJ
QTzg7LMJhC621qQS1thlG+dBtH6KYR2XVakMvD5q6GJrMTnCoYpKARSAR9kGv5qsKSM/LjPkzh4z
d/A9HsWy58i3xrvNVO3dJgevTCt0dSmnCBCiiSnPtyj+WvY15HMGvwuD0EXXGrLAMCJqea7RxrCn
n3upvUCV0KXWYDaaCNEnLOcpHAbiauInmFd67Y2hC62t3MDGJN1ZHjRLLpcRuUfsmTSHLrXW9EL2
MAVjOSrL+9mkcXhuuKcRoCtJmSRxqqvRsPwY6XSyGj5m0EHyk08IXXAt6XHPQVdpcx1W6s+OJZt5
qA5SEa/jf/gfwgP1EtxBK57HFWo/SZ11pPWL06ELeFSxDuA4dGDYxTBldAMp/Aqae+0tLuARwmtU
7P1gc7KtNtOVic8TbDD8NhcX5rPQpLVdNbEcmoXQvCzVk0qi373e3IX5yg0t94cKsJlDbDTbBvMw
kvWz37OdbStdd8SnhLN85FUITRbkyGsKazO/pzu102TjLdjS2ebNvLNTy+ZHGRi/IB26FF9fH+JY
ypjlAkL0fMhEOflOxNcyzw+3hd3C4+iQKctLGz6AJys4qBSvxAUawj8/O93HOGlHIXK1pJ+2Wd6h
5HULbHw70Q1deG/thrgt+y3OacU/oOL+Mdpjv8DvCnIOvFdT06dQhAtKVZ6mhr22wEY7+tW95opL
7gm6UzrFIVYQsHXYhX9pFvXF69Euf0VUX4paIhDB9A3N+7MWmQqEn9p16PJXINU7ZXdt84jBaqkk
ZvtQW7t4nYtCF7lqBsZ5r5HJ6QCS1PGQ3KF5yW9jcZmrUqGbMDALyxe75nSGTvfhp4IausjVeERi
T/eV5QDu7V0QLun7MdnIrUPplYnuwlbpbI1F54TNhx028lry5lMS88BzzPnPS3Q8UjS5id7mao45
3DmS5NJ2VvmtJJe2oqbugN+Mez5XNMzg5r1BgxalDr+57mzoQI4bpisoN3Zia2Aoz6aHHhakL35P
dzb0OYxntVWa54RUsIxYn/Y19ntz7nJV6UQ020Ww5dFK0qe02tcHQW3odYvPXbCqW6HgAT2mLW8O
qNjMbaU+Q+HwltLq2/ORu1AVTcMhTEXDETCSs5DkAtUcLyqGu0yV2eI6rE23580A6bQA7nEniIPM
XmdR7hLMOLWI0ex48XQa2WOa7N1F4ibVayHx9HW4foijfIT/VBli0EnU1o+0XqZcdsctZPftEgZ3
kbB43SqucILDJlDOd5TE/B+Viu4j35fpxh/wdvELLSQ//wFknlSAljv6qoOavC+TejorMYmL7ZIA
MYT3XqcZ7hJh6cgONW4xzWNdfQ3j8YOU3CvD4/8R9QrWwIx9SPPKtuQ9T3iflTB5ulE0vjLxXSJs
ZSGOdfXr07f4N5IGXbZM5H8+mw13ebCpjgYAYJvNuRnbz52qtvdbzNGH9+vHJ/iG/y13c1dCC/ZW
JDbdtuUQXd0/DhSiD1lJxuGiWhacD95NH+qptCLrqqr749e/+ZrkvfGb/7ketghVANuWXCsa3e8B
jq51ENyRgdIvcMzYP8x0RHn41z927du8TuofVt8+c723U4gNNVp/D5rgJU5rrxjGXSxtFNUWDRAy
zfstOS3a/K8cDs844FJpTbqFI1RFVpQNVHVahxUOpYlf3z1m+89jEsWKoM11XHPWiuUR0kjrBWfN
0SuH5S6YRsNwWMBYrPk84VL21e4WkkWeCzlxIjtXMcoEpNtyFWmeJRT/lPbGvLw2VZy4HjE52GCk
eHG6BWer5uA8xZ0fC8VdAK0hEFLuCWZ9V4IT2YI1W8hmf/Oa5S5/Nlm0patGLzkOsM1DHQcyW/Yx
uaEqdCUAuHJO1igAHYPa8hXM4aeZgcbMVDMNJzpXYD3nxhMFwhXyzzMzmINdRgKftz7Y1zmaM7mi
3dhvjF4j6A87gdnJBt8NsebQgI8yUANtptrxT7+HO0F+0JGKg3pbEQLKHgKRaWEXP0Me7gpBrlhL
XbuNS57GVl3Q/a9Rooz/8Xtx9vOodIuGXfm6bPlUhubeDDbBHTOkFPye7ixXNOxuELYct3wsS3Ei
x9plJIkmz6c7C1bLtZlh97vmRz0uWWvQG9ml+laL4eu8eCtMpT+PzGKWVCt0kOYo4IZ3BDvycxnq
5GEXsvWLIC6bthwHLBvL0uRbwN/1nH3fqPBTvOMunNbTshFji+nOhma+RAvZYZkn/MycuUunzV06
y1nKOQ/CXb9jQ78+tHPk51PIXTotTSuCIHVs+T4NOrMs/djU0UevKenSYq8BW8i5WfMtJI9N99da
7n75qwuFJWHLRETYlkMFW5/2GS4ZB1+03/blQmGAunlHN4wJJ2q9kH2uz2HE/Zo4ucuF0XZlwZhi
4yVsb/J+qdAsCmENv3d3ybBt4TQ2a4unozvvrj7MdBoT43Uc5y4ElrZpawNSr/mY0M+AsN/FB7lx
8rmSEbgIGKb40rcNxlwzyF43vfzQk2C/85qILgQW9jXIL8LnvIYW/qkkU3+CJ8Svn31l73IpsC5a
WnjDp0sO6S976oZJ3dvZtOd6a/xqctyFwQBgVHU513Pe8ITcGVRd72sF24Rf/wHXRt5JUfsSjkTj
kcw5mhuOZ3nYL3Tt9Q2O7droODHvWDmOtDGxOSqibfsADFb91pKxeTQlE7d+5Npf4IS+eNE95FLp
nLNmfuhp+GWPK79sz8XClr0L1WsDfK7pxLN5CqasJfuNh185EbpYWI3mJgJtTeyPdRQ/22lNL5td
oGoIX/CPdGb9iQ0lOY3S3jqDXhkplxWDugFDt9a65tMwsdMiiLqQ8qjPXjPJxcXYFu0UOu1T3tTm
2UbJB970N8ppV+aRy4rVIawMyYyysehZ+BjAXPe8LGw4w0tuupEhXPuJ1///IWklCWADFePCLqmY
/aZJ2ly2Basum/r0Vhp15TzuklMJaDHNZpxj07FZ/l6ailwWw/W5qXf6WArDHyLYSfslyu71ZrDg
G6ujbPP90P/0zdhcBMFBy+9bO7tGStCjkEzDmnc8+VIOW51N5eS5JblwViXTNCA2MrgljL7xrX2i
vfru997OXqGbEGW8+TWEjVDkyHi/qv+NZqB+ogHcxbNaUcNMII23nCmm3peygireqr24DO4CWn0z
1NEijckTm21HX/8D53Dyt9fAuIBWjF71tVvSCeUp/aVj9W+TTg6/EOOSWRyttCADdp0v9W4yU0aP
Y8tuVASvbKLcOcdWs262Zox0XkoKY4gqZ6Svs3VoadZG2/s6lsddpPxuPLlLO8leoLQMtjLv4Gt4
4rSK4AWtar8kyKWdUpJ26LHal3zhpf4LBRHysFJ0jPl9YWfJ8j1dNe3xFQxUct/LvZX3FHZzNzaE
1/F+4wzn4k6WhMsapHTJ53DnOtNbwk8xFBZKgBWIZF3M/OQtuIs+hZFJAOMSk6+vHK6G8krG4Jp9
+vUoXQkDLvskRBesrT6mnIhdfqx7tNiqoad3c7In9sZvvJ5r3xgrl4EKNCxtj6Tc8tQqetpjXZ52
BqPejS3NuU2r8k6j8pwlG2XAn3Fq9VuHLiEFYWQyt8LQp8jK4XJAU/YSWD8+gruE1LSubLTHSp+C
suKZPKI+m6lnRcklpDb47QgW4eGqUn0G+hUK2X4RweWjxMTFwCkenQpNsmTuu2wG3vXr2XQl4XLx
qH4/1lXHbM3TY0MqwdHIlI9tbG9c1l2ZrC4GtNe1KONQQK1qrRaZjUZXz2Uf87yzCb+RpV77E5wU
voVLJ7Ed6uNW1N9xV3SqZ1XdGJ5/c5G3VoITjiv4CfZhaaa8oluVYuBDuCO+3h1UUOO7hGUyPEj4
FT1ue9Od5nLo7sjayQvXXffN7ws5la24Vd0C26U1jzoNu8rkRcjxxevRLjHUMmvnfjdrHlALrZPf
m9ivq4m7cl/NeEBULJyRxXTtBxu/46sfLYhiwc9Z8BYBmexhN4FLnOA31D5fwtJPrIm7tFDXV1Lp
csJagKK3iHWNy4r2f35D7STv0L+G5ul+jK/qwy/G/saC2XMJu6CQUlu/zElFn7q0Q0JnL7xLb5yO
rywtVxpLUm5Vv5fYejpgDfGwncKt94KQuAtOtvDgqEKJZ5dLDf7Q9OZUCT+mhLtw41HGDae6bvOl
77/yLsprTvyANe7SU3yB05+EX99Ttewf0zD4HC/tjVzxSo7iolO1FlvfzwF5Kvm4PAQHModwGJJ3
3UKiM7pljk9es9GFqHBt1usjluQpnKpMtvIdur8++z3aSXcNSu8N1Nrok0z7b42pzwukF2/sxlem
owtRNXAvjcSWkCfb7t9IHP+5T9Kv8xwdVT/vK4EcRNmXGJKyH96NHYvO0IwUF79BcTJbLE/MQ4YX
H7vhQ52MkJlLzS21qmuj4sS/CZqZzSgj8gSnlfclXx6W3a9Ji7veuqlUaZe0eHRi61PCo5dSED+h
Yk6cuKancIUke4jX5rgaTvXfAY5JXhOFuehUy4cE7XacPImk/dSr4Y9E9zcymrdHm7ncVL2xtY8m
vDY/6ONap/eTibzOP8yFpibozcQw28CIVC962p+SXtwoHV17aWdRwrKOrYpiPJhuL8l8sl195zOz
mctLcdkEIzLf152k/YO0R7YP+43N8NpLv/7/D/UutvdhOtUYjqkp3/eqzWru54/OXFKq3JcqgkBO
lxuyDlnS2eN8VOaWCMG1F3cW5BHGYlvahkGlrPxUBfsGke/d73DJXDKqqtjGyVSzp3SRX5s1/Zq0
1isiM5eMWpJxs3x9XTWjfNfDEVb0xG9qu1hUp6vUrBumiVxwnpvLus9WGZ+95qDLRam0bPeSLDqf
6qF+QHMrPy8Nv3UWvvI1XSxKAXknQUex4NPl66qmix0WP3FZ5gplJclRN7o9WtCGPMl4F/5v2KxX
7sZcJKmpmZBB2VEgqQHsS5b7Y+s8H+2szL6xEq7rQZMz6IWETWbNV78v6cTJmOkulRYPRlMHNlh9
6pbEKy9hLooEkbIOqsnL8bRGK88aMdm8IqXxiwoui2QD1sqIpk2+Lk1BG/X3KEY/iApZws/74Bwe
bVzLps+xgABQEaC0PNubdPb7mi6NhDbwdWuJUfnaVseDKGFDKFbPkg5zcSRbtiaNTKtzqLbtGW+i
DzEjfhfhzKWRVCA71dn+eEKvvsh2tpKM1X7eVMwFkI5Rr6yJu+Op48M57ORnzqtbdYUrm4qrhjUm
HZnAdvd5wNuv8pggpN5FfudY5uphEZMkWuuFPS2zteoUTU3MMtKsfuKrkNP9eULKtcZuRSeVyyD6
K7D9c0MavxSfua6VVgVkomXc4ypZDo/HYOwdr9Nb/bSvp+3/VnOYK4u1GWJaMNg634dBv2xtSH6f
9FJ/LNf0llD+tS/rrNZkSHiYHLzPj23/SzVdwWriBZUwVxwLlspEUvQZ56mG0Hk4xOSxjcblxhnl
3/a5NwbHJZDiOWqs3VSfq3rpzrHtxjuuw/2uVDs9sShcT+WoicxoPc+fD5Ec9xvm8MsWbPOfuBco
/2QI8PIM4V95366VeLETahyCTlV/31qI7UNhgsoLI9F0Lmsj7g4T9WevwOESTrxagjnFuD/h9ukM
Ras2m2zrJ3DLXMBp5/UehVtU5clyZE033LfzrYbAf28f3hr015n6Q5LbwNNnTqnWeR1gDz7VwKHP
QamX+KEBJzOcZqgnRCfSjNP7DbI4D2Beg+EUBNKe1rQML6YNURaM5iY4M5XQJkNPh/nEFSW5LNf6
vipX8v+cfWlz3Diy7V+Z6O+cC3DnjemJeFxq1VLaZX1h2LJEEtxAgPuvv6c0/d6z0SrVDUZ0O9pt
C4UCkIlE5slzwpwBHOSglfy5a1znCl3q6CTPPE+EMZ2wMfQY1lSGSR+HLk5Xlm6JS6GjvlxCw2N7
1Ondx01zroBxwkJU1FUss5w1Estplz/F4O1Jt4xgQVfR5A506buKyxpxiUlumr4dfb31nP8UN//r
dfzv5K0+/GdX5L//hd+/1nwSUJJrld/+e/1WX30v3+S/jj/1//7W7z/z7/u6xD/qX/ntJzDuX58b
fm+///abqELtfrrp3sR0+ya7ov0YHTM8/s3/7R/+4+1jlPuJv/35x2vdVe1xNOjLVX/89Ufbn3/+
QY/Zjv/6dfy//vD4Hf/8Y1NXyT/2x1/u/s/t337u7btsMQQ1/2makBAD0MwFBePRqwxv//kT45+u
SajperrlQAcdR7yqRZv++Yeu/9OyPIJOIALVHEM/1tFl3f31RxRyM47neTpkV/Fzf/zf+f22Q/9/
x/5RdeWhzqpW/vnHp/4eIqpKspgkaTmkoif7xJJBPu+8qgjQy/DLYvz1Yf+bwZVHdT/Jsmr0geyP
BDN2Jx95lmx7Tz/jjz81E8xd8Qy9005OnksCqG/qN5ofk3MJ408r0hj5+Im/+ByXcKZ3aUeAxJ2j
Qge1/yh9NtfrabzULS3I+revV+jUV1AChcqgjR7P+CDhXlJxAWFC/+uBT+0rzs2v3wCxzaxnukn2
HYq2o25iU70AcIAl6RIskFL0yQw8bgCyxgKNoc0fHH6m3vL5FYuBleBAY1k8Ec7pnprzyjSSnZfU
fl9qq8GpN1beX3f5CPHAMTDGZKPpzcFBK4bbemgs5hejZ10nuEC1wt27kExlaeXjRW3boAUYB36m
xH80jb9dSERXMV81t9weVDhkP1rseYqJz1kazvm7Z5Y7avXrrzfwxMlQcV4UAp6g98UK0+rFEHhB
sjNWc+JkqBCvpEJXMCQMCZ4bj1MO2fVxVZ7rfThhNyrGKxnrsbUJJo1++IgbkYMHKqOvTnpNhL6J
6zNf4SPW/WwLjt/tF/tM2lp36mIme8t4s0eAjIos0GQWTcUQ+9ByWReQtTBqJwQv2a4m1iqh3UOZ
Q5o694LEldEwkTDRhhCp4TUuxJXmzNdoUQoFZM7B+LIqEy3KTIiKxUPounmCzhyxGYkX9HoR9Vxb
6W7hg1FtLRIvMPoiTMXjOD3xrl2lo7WHSCCKQj7evIHVp1cTqa47rfbdZl7VehHk3Xg1jDlmYvmG
tatrfVU0eUTRo+nkYg3HA6ZJeytJHch8uNK6FyiLhrb4WevQv86myBS2Hzs/R6hpOjELZqf0XfOW
zcA3GuLm6wN46pwoPrAamJW6MyP7qbprxIvJQPJ2LkX3Ud3+bAMVv8dYLxAFw4aAuvdLEPuaLWR3
ysGBthLbjNN2amWUmKCgTYNOT1e8siJjcsMhS/d8zH3LmEDCp90bItm4bbfLvWo34S5DZMiCqTvX
++WdMHXFi4KytgEED+e573k06M85CFrF9ELBt1uL53l2/dx0znnso+/8bE0UnwqzHGeqtWRvuPHT
xOhKutAjF0FMDH/2tO1UvFHmwLSs69ZuAXEgNExsZ29kbQiEid+3SVB05CkpisRPa/DV48ALau2P
XcCuAdhrwREdlwE4woI+m4NadwPGUF1ofMf8ZuFs4ZFwQaUeWPydYhDRIzFruz4DX0ued0FV1mt9
nIPWdgHBvhvoI7TIYiMFJe69m7/V6GAr20X8KHCzyk0ATqpu6FDW2+ud4zMyIvIPvj7ZH9CNT1Za
BeHVtJjHUsMDoE+sAPx+QVfh+T9GKehAchqNmhZQgXu/Cgh9caeNM+fBBPpzHWR5AhgHe34anQz/
y8L1Qi9YdlOhV6SjdlTp7aIECNFVNJ9dM6NxbG/aIwbeJCZus3O82icuMBXL52Wsi3ml42pJLyCb
EWlmkBk/y2ZDkQv9eolPOA8V0seHhGXegEum1XBjP/bDd0N7+3roExejit/LoUkPEmOcC8/zm34z
WWcu3FOrovg7DogY4xTj2nAjcddBNWGEUvzWbdONKe6+nvypdVH8nl1UEoqS+JAhPtT2FWtebbYk
94HzovgqFMbtuU4msk9FWBmb9ixRwQm/pIL1Gg8vYtKPZM9pGpRMrKu4jeypCCvi+RZ0bJzsm5BA
8ImHDF0BNA5YbYKnpg0dngQZ9BspKF+gEukPIt/0fbbypLXLzDK0dEgXxMYKoutrrRzAmEf9VNjb
rDvIbLzpnSsoUyHv912aVaRN29YKeMu3WRJ5ZMWTJzNhZ2K6U4dKcTZaj2TOFDsIioS2MpqV8BYx
gxBdBQrafJIiy8rjI+WWTRdGfa7p+cR5VZGAHFCcEnw+876UrT8MOWBVaZTaN2Ps+uhZDr8+sCcW
RoUENu08A/mQw1Wma03fCvOMIZyavfI07MqMweIQAOQZGr+Si5k9zdP7hIb6vFzUKoGlPxrhL1Gi
adatlbF43hfJa0eRoFmUn8HAqqtAN++gl7ipRRr1EJzl50KAzyMAFQs4jCl1nFif97bkK5sO4VSl
19oixBlmrTgIw7KENMA7ui/RDdf2SF16Zy7UE15NVfdMchLXJPfmfR3fSan5ZowofDhXwjh1VBTb
JMRMTDEJBPseEFb5/UgOqZkFDHe2Pvz8+pif+AYqzi+bjLJzxuNniE1rPji59LN2Eb0z0VWoX1YX
Aqo8sNS6ChvY6Lk3/gnbVIF+KRqEIR2AcbvvBQuWKVhjuoppontdyxrPmvcD2aRTFC+iiMe4ijmO
HqgxRIHptmbqD/ROnpPFPbV5ijkC3Qqdl+PASXLdkxuKN5ixBGGBOSv3ddFNaFMfsBYV32p9mNa3
X5+3U1un2KIOSR2NHbfOw7tm3ljWGUs8Na7yhkjKGRpV/DjfdO3c1ucqH6eGVUxQ9/AOaRoMm2eX
mRH0izi/iK4CBfMGQSLQQXBJyc1ovDTD26LlVVGCbc6z2PbgkArn+5hfpmwRLwUmfPRRv1wpZBwa
dBPCh7pjaCZhuoiPG+MqNlck6RwXvTnvTftOn+/acw/YE75TxQOm2TBVTouFYPwGqm43nSyRCUtC
ItztWDnLTp2KDEzaNAZKA5+SkhTY7109LlLpwboo9sd72fSz5GQ/p1E7bcfxzPvkxIFWGdXKNMvx
j4EDXaCjNWBetOzgKfbXaZx1jYlxJzwaOsB4lsWnKhQQSLoGdXD4i6HcVeYqXvZooCoMcGghRjk3
HrjfhtCqNtM55uTPEydUxQC6aVW7TY11mL3vg3g3u2I9dTIwUHv0xL2ZNKusPSxZcqpiAnMqoBcs
nBnvZKSSunta/fh64M+vFarSqJXNwJ2WwyYJz/DOJ2t9wjVgrb4e/fMTSFVYYF7GXkESxHqjbge0
MIP0ZdnAxw/8xUUxgxgc/SPzvheR7WzibuGEFVNsK7up4tFFcOq4/qxfZ0snrNyFE0DEFIEMfB8/
GOW2W9QHQaiKAxRGVzInxf5VKZhTUz+dzvVJnToZynUo0O5ieEfv4ZnCB/II4gmHKjnnTT/iwr+n
p6gKBSSOPiTuMQCj7EVO6SH1iiDtVlNf+ZQ6kWc91LTxm1wGiXZUbM78hN4WdD2Zq2Ppm05kk2Xn
uEs+GgI+m80x1//LeYIqVa0ZArORvRPEILUFY5U/UkBnTN+DZbQgdO+cWyie+YsOsAon7OsMn1AW
0z4u0kPD6+tF7eGEqljCsRdWygt8E6dbM5r7dXydsnOsHSfOhAomBEMSy6AZiujWoEFT5CuX3GWa
fuaG/XhKfbYLilUXjm0IKfRxrwvkUkBH3TXJ6qicktYvwAuEmgeSPl3b6Wg9hci6X1os5EYWDtBN
abnjW7q+qml2VVdaWDDbzx2ya6f+zPROODOVI222qQQPFUw4JQ1SQluQ2y48DIpzGGenKRCswOtM
Aa23lXPGm53aLuWiNucamsw5xs3obqwb37Qnn6TnZPQ+0iOfbZfiIRompso++rRBFn7GilU+BWiH
D3LOfEef1yMz3j32RMAXwfoflXNv6mtrwDZVdlg1P4vB3PcmhNieIHoYSXCR2GW+5rodstkKvMLY
cvloabdfG9wxyPxksiq8URAmPTmAL5QTiCNnN3LgfolObJMay3ZRhTii3NM10iATKOZrnxXv0yJB
KYLsyO/OqbAsnmakmvYEtT08TJY9renfkI20zpOJI2s3oE6iHQUxbLH+erVP2IoKbMwKPtKRYbXR
xm3lQdWf2cVT4yoewqDWLERH4YAcG5XFAYLyyxJpVIUzNlCsoWZTT3sbRU/hd0/LVkKxba83NWkX
1rSfZagfknMMHacWQjFtkDwDjuea036oQutq8bCKSXssb/scRC77/n7O+h+8kK9fL8MJV6SCFrnF
k1aAFhAB24ZpUJjKonhZHwdBse53A+mOfBPpME57DXpYpS+WBZkqmrCfEBrXFYYdAZPT/WbRM4eq
OMIxbpMjR/e0Ny6sW7aohwBrcFz4XyKYgWgZFyYORJUeLMd5KbTqXJHuA5fyie9UAXXCNv6yuljW
QAl+83A1W23Q1PHKnrfaPPmJTG4IE74mLN+qTR9oxih132RcBW3Nozy+0zS+Ar7Rc2+OONIJBQ79
PhdPEPjDX+59ydBQXVd+NjfbkY1RxV4HoW2hEbpx443V3bYDurg23NvGzG19ZBqjgnIooZvB1Bg+
saOylf48EwhvCN9LaaClD4I8f316T1ibilUEjV0p3H6Y9qYTSDuIRfj1uB8pts9WVvEOYJ7NGjSt
gHcKuBrbuUvSJMgpWZXDc6zdkOxnUbxp5V0zPFn9S4Lw5+vPPfV9FO+RjqSNqwYvbVeLqmpjTkv6
H3AIFfeRZwNBt5aGjMP3vt5MC28TlSzO8cY8ia3jsO9Wvev6M+HRiZBApYnDjUen4rirMXuyEcwV
861tv8bDsuI+VWGHRjkn0BDBtOv40bD97JxS7+f5LqrSxNkmr8BfP48obaN/ClDsHuAJk91a1be+
PBeMnzgiKu7QK1oDETiSgLRfJ70f8zNH/sRFoKIOG4fIXpjHvSzXNiE+xDMCyGsvO9iqZmg+uV1p
55h1DQBHvR34meaYD6mtTwxV1QuNCw5MWQsdqxpSfIlxo0+7ZDDDeLon6UMKMNZsDiEkUVZFzQ4Z
pb5GryBovMrQK8Jks7FSsbHMaVehcGkkedTwLiS1c0M1K9Q0vFK4X1dvHd+I7J7QNKyoDAYUgOYE
1Or5uSY2+pET/ex7KJZv9rR3IZ2BZDQaj+dkiDpuhi5qzkPzk8VQi0N+KUkMlIfLICVuVFqNP4N8
Jx+3feH6VudsQf7rQ10d8p2ApFWha3YrzS42OS52UMDrZAaYJwFKzQwNQLe4Xl3YFWjWzKCu4bDz
IvLow2j+PPaDs/zZ4dqdSXugzcvrOv9B2ken0yM51n6agLRIs1cG6F+qPvMn85VnF2mqAdFir9r6
kKZPBVu5ZnNJ+zkcR+DDrG0F5uF+vukLTLIFv4/HfGFR33UfDF6GYvxeFF3Qk29FpQeStCjFE7wp
RaBNpj86MnDBYJ+UDzMalGo9iHNnbeXMr9w4HIpoJg/x5AYlEPc5sa5s99E1LvLa86fJC73Ji5xh
rcVukDJycJkdjLYWCZ36dflObCtK2YvR5gdpdIHRLOo5IxCZ+v3in0GeUKPtCXkaI0CFrD8nv/s5
5wkGVnJhKCq7BTTB5z3n97V74f6sL0Tiu1mQzStON0m+jc8xI55wCiqsI7OSFIhCvCTjYteDIEam
a7s5W5k84S9VbEcPPcfac/FFiEZ9W3x3EGZM74VxwYv7ot563TY2blqo93jOq0zuaj7sCnmn5asS
MnhN6gS9LQKraXzPvJxpvXGL5g7dCpuUIvXgpIHLuR+7tyKpH1OxKooisNHWUupolwGiWvOikudr
YNAGwOu6SK8agNOG0NR3KXvMnJsqWbfOWuPncIcnPLfKDAUxkjGeNIIDAa6LWEMV/GZR1KCiPOJC
QMBXwzqWXpBNB9Hffz3uid1X4dBzatOsOSZWXHnBxG5kG20803B8IkWvwpgBD28sSEriPZObgAr+
bJI2qFrqVylb9fDYk93sBvccseSJgEKFM8dHWa8hnsZ9Hh8seS/yS9OWaLo982VODX8837+E+C7N
+NzXuINiMKUILYv49CI99GcP59ruTliKCm2WXU8gaovLmVR7EwRTnruN5Q5H187PfIcTh1PV+9VB
a4IeF1zQeKoZ3aoYoq/P0Klxj///l7WhRVYYOce4ubUa01XZLkv6qTK/g6F3oFRGxtPOtyMJEuvM
I/DUXiqBf8U5GKVEAvmarAsdUQE+XQbSPHTIo52JhU6dfeWqF1rXQ90PUx+ax6J5MbUrkQ++QSTq
PIlPpiPg+FxgcWr5lcC/tvNOqxhSVGCSCvTOXQNotszrqDhWiBbUFZgMp707QTx7z85VG0+cdRV6
SvPCmNJjVTBr5SUdpm1dZ0HTUaxOsSOaGX59MD/usE8iLhWIatdZ2xc6vJtjXFQa+lSMCw/sZDM5
zHUbTEW95t6PdjpowNK72cYwR5/Ia6sf/KFBn6ELerppFQvqk7kJBy1bi8wLRj7f8+ahMts1uAN8
t3rLy0vNzX0tE6tGBK7trr6e/6ksr4pyHe2xMlwBy6ra5wK0mM3YB6zDG7vsoyr9wcocYY7u1ygy
NPyGx9eFfeO4PwQHozeuOlYCdTznoZ43+xl5Nc3zwp6t2gS9zukNzR/LKSydcx74xFWi4mbHEWSv
XouCo5mHQxv2a4Mt4TQlVEUigliLad3xkkrEj27sQiYWcXViZMWtxy364tLmeEDc16o+aMO3r3eO
noCAU5WNcG5J2s0eHrgCxRJd1H4ibvPhpaTXokKebEpeElQECv5yY/miA9WRuQNJDk1ejGZCRwIL
GiQ7wJ2+NvUsSKb3YcLZZM/F0EAPOwFM7RvESMOiiGSzZhC5MDXmD04f6K0V9Y4J6Unqo/M/8cfp
LdYuCtDnsQtS3lJ+aZV7Xl2S+bKw9u301ooNN1dU+2bnd9l80KTMVkV7LwnQ5+BXv3RpcusIFydd
0KfczPG+2wn72zRcJzkLLfelFRfCDpP+qSqaLIhTL0LTeFTO7057a7bCb9PL2R781MQDxQTi3Qoa
tNgapuenhrxMWwIo3L0z3Wf8oA/3zXA7d13YJQdS3c3VRRNviXaVV5ukvODN9dTcMXNvG7s5c8N0
TiDiu2cN873hGlwvyB4/5OaeGz+lWaDxeZdN8TpjfejKn0U7RMR0rt1GPk1oekrtJ+g9BFK7wdTN
7ufXO3/CG6uY0D4xBrRoI1BDYwlrr8DluGzc4+f9csmape2V9YhxB5DaeJfzOVf8YUSf+EgVE9qg
GSRN0hEDk3iFsqgPBfYwjW+SUvNT66GgoZE/s6dv8cqaLzTnm2a9xiAZml1Isz3Z2Zs1lrdgtL+x
tI3V55vUuaNMgE63CusEDXbLgFFUBZfGpB14RoHCiHnpW86eJGdM9Zio/uz7K1d1M2cGY+iM2c+F
hVp7mDbrfnwwxh26tkf492Xbp1zSWWPknZAt4vcG9fMQ75NF46q4UteuKtPhR6RAfsGcsOjPXJ2n
8s4qpjQvIJP9AbDp0Z0KmdUIPI9pv9JxpVRaHnb0dkxeDee1mXY8Q9VGduFQ78pqWgmxcUb0y8oO
5L4oTvbgK5h/iOkKKY0CrNRtQ9DVFJrVlSavDBsdRFGrpz6JiyjT39HzvqnKN83lWxC2XXER+wXd
QVMiiN15lUDhdeYPUlwXcdR2l05ybRlXlrXyLGvZTqmgV8/WJlrGeNM3zW1OLxwkMJZt1TEc/cWC
WT/S3Exwgqke2a/dIvovQlXUq2HZhlYecxAEwgPgF4iRuVo2YcXlTG7BtU6LUSx51RJ6NTriDOj1
RKSggl6rbkzIICcgPtz6KDSKad/34zl69Y+d+sSiVVrLtEoNAnIxPAW1xhepszchWBkUREdWql0l
xpuLAmZcjRK8LIZf5gXCFcjAZg27armOq1l7carsDfzyy3z3R5bnl52fAV0v0eQwQQC1/Wk8pYb5
c9kOKV4lGeLctCBDA+S678Shfi6UO+7wJyuowmYTV8+4ITBuh3A2DdO3RdNVUbOQFZwnlgMfo9tP
guwWgpKhqvm7ZdVGaTdajemWtj+6q+5s7eO4jp+tg2KyPWEdTztMuI0Bq3Bm37Mf3NLweXWRO72f
9O/VhIdFG7JGC8z0BonMgIGe2B1vK/c1ZRbaeif0++rXNUMXSvHMp/5uQBtlW8Qhbpm4REcfXY8u
9UlbbyRAb/3zrF/N9SFp1kWx6eh67vFab68H+WwkZLtsI46G+cuBZHpBjIZjwcwXg++a4cx75dSx
URyGnEY2ZzOWS8uvk34N+vWvp3viuaiCdNPeAJ8pNVDHN68hIJL7eY38SMpQ1nFThJfLrEnF7CYD
VFrRjAe3pFdh77Qr6dx//QVOLYwSY9Rytgh3jvY0bjoZOgurXCpqV6vjZK5djEvJRfc8nOt3+Hy9
iQraHQ2jS2anB7pd3Nvo7a2gnGA+dElUy7slC0JU+K5R69yG+iJyg2152UmkYLsz4dzndwtR0bpW
MwEKq2PutvGtqWZfNy6E6y26womK2DUsUP3L4+CzFXXTSpIz456atGKPOjcT8MkjBrXYN9t7L1BO
EU4aLVtrxSqzuLbGQcchadCNHQfmuUl/fqiJyuDpEMTNDtip9u3KHDcVXy+brv67bxq9qSA26Nb3
Tvw9oRdmsqg+TlS07qwJAU3jDj6vQCIu6pqF81XuYHcekQkC7SoY3ENd+tYi/mxCVJDu5KCx03AY
Ms7r+NA/LFpclacz6yxBZhuD9hciOkf4ceIgqHjawTO9uTD/M1Okfb6e6Ye27t/vXqKCaWNZ4Q1A
x3EPWd+A5S4QJqX9Y6BdUJtyV5QyqOJ9a9MVK4wA8sh+VqL6WSWoIh44yJB8adfrGi8MdqMBrFZV
l031WPLnwkw2Q5WEmTWHELp/BVguakAS4UCxQMRdYLVyDgpD30lQHljZg5sdGDpOxNbqrwwdKZTr
Wu/XHbcCRzwVfbMtDaSn2TcgRIKKzMY2Ty3AX22odhC0xgQjcXwt4ds4L7d9LXdpCnaJceKXsr2C
6snObddtfDuOSKjs02QjC32ty076dNQBdbWSEInLkMfZYR6OFGXRZA8bHTeKL6fBN8t569XD1vOq
tZnQtYu+5Wrw7r3MtnyeJvamNopFzwGiYqdqiIA58VCjVJSHce3zc9KYJ5yfip5qCE756OA1kLUX
Un+2wRzXkmWgBKLCpzww2/PKgHVy62en303l/dfH89Skjd+9lOQ5YW0xo7tiWvUujczuWeBQfT34
CYNSpStlKYbJ0hNcM+hjZGFmnil8nJq0EoaIEgKePcVKp/0akbhflqtjFPX1pD/aNz8xWBWAJLJC
tCBQwj0zapDapGFbefC0jyKt/bnqAwHOXkmTsCz1sHPfNfuZA/eay3ht9v2NeZbn5MTqqYgl5ia0
ZTYcPXGftfqxXBizqJCljGTUS4B2gITro3SvjW7ZbqvAftrJsYQ+FZ7Zq+Rh+vH1bpxYBFWxHNJ0
xEi9DJDrbbyazpyf47Pnkx1WUfim5F7T9ekEBQ0vhPCxP7dAyGg2sH9nvL5z4hOUy99qY8gTN2jN
MGJ7VYEGiVhjWCDaz+R9MT0vWxvFDDLASs2RYcGLbXO5rEYBJcDfHUJOY9vMjxhQED08NPg3WRYq
q+B5TRLLBv01qpVmG5XGLUdzxdfrcMIdqKD5phvESNCBDGn4bTeaKCEBls/OtSicOIEqch74Pn2k
HeZdSYBy7gi60JZNW3mU6848pckI78icl0abb1wot4H0apGMFCEqfL6MGzlUGU5HM1/L6Yqfw/R4
nx9tlRJYm+ox12LUUmM3DjhQaigKBTm6aMo4DzRCQqFnkTjX/30C3UpUSH3S1bPdQ+8GGvRrkHKG
bf0yItNmkXE9FHJtln0AKsmIiwZJWVRlukMeL3NoKoGwYdfDIDP4nvwWJZsznuGj5vmJ81GJgwWY
cUuPw/lUbrJPu6jNa79zresKGfW4yMJmEpvKtCKO2Gkq64gQDZnqLTeBOqmq9eS66Dn5hhGCAWS4
7mNJrud6l0PQfuwfmdttE3SlQMfjENP+x9B/z+VdLjdk3nZNvxodNxDeT805Ry35IQ302ddR/AUr
jakyLDHvDYpcz84EYrzmZTSAAo2AXxgoHDPfTvk1uhdKSQNJbzL99msDOuFk1X4AllpoeWZ4bZbp
ZZdk0GHbSv2p8PaDu6yuStSugAlc7y3OASAhj/Ntvii9RNSeACGYLArDHfdFjr10on46Z/PgKDk6
/0/2QwUMmwMwN0VdIbq1er/tAr3+YQ8XCXl25esAdGFpbJL+OudeUDnf+zRB0X0HDAk4QUXQ5Y7f
95s0uXD5CK6yp8F5cu3dQJ9xYn1SamuX1qHU0MsIujWPHKi8cIytgR/pDlUMRL0VdIZYz3W31gDw
q+0N+F03EmRobbrz8G9h345mvOMe31Px6ni9n/E8sA3qxyO4Vsy32pJb3bnXhHtVt0BRmldIsUeu
5a5Hwtd6BhaIOgv7erqdRz3M+a6NDwOtkHq0w7iKQ6LFgdA2sYOnlc3R/+36nVFd1l4TJoOMUHIO
0CofCnZbIjFRzjwYwV7WJ8NtysnK0h4r/sYdioI2fuetB88JCreI9PiuSnZxoe/jIVuNxmGeLwBs
DqomBF2r72iXdb3rTRqkgxG0/fukXehpFtR0Y7JkJcwSqzn4oFKPmviNDN+H0fVNB5hPyt45lsju
odXdDZFGrrxyQwYWiabe5DRBQ5UYfQ6a+34i23GW64mA0lB7G8rxMMHrNtV7Q3Z5KzeG+zIckbdZ
jRTuykItjelPJd97w1tGtjJ71GsWkJIj0ZiC2PpqdPu1ZNajjG9zYPiFKG+tEs2/MGAPpexkWIEP
IRxyO7S696HmYdVy9Czqa2IdPNZBQ+WqKWZfg1vyh2lFE29VJCS0HBEY8EZaLILWazHv15yBYpyu
dchkcnQ/0JGHbjaHpnOHrBkyRr4c3XU8tUGXFYGHOp2u7wWI7Pv8zWmyK3MGfRa6OQfjagYDoiut
AFhM3/C+F+Ma+ONwEPZ6TqnvdGWEixRoEEnCxovMiJl3ln6Q3n0y3vfsoi8O/bQa8dv2+N+WdqST
DJoGzJIPPL/CrxV+7e+9dRfNzQqVU+FFQZ6GDHnzcmiRO19LXfg63tl9f9UDh5KifmdflWLf6M/t
1ABVA0dcvbv6N5m/GvLFddd9/G2Kv9HuvcCfORSc36mfOWVQFNplwSJWXMbzS6xvmAWccBkk/WEs
rnlxpRdbhNOBhgWlXozeZaAxw3i4LMtLkUUDufUyAklWYGa0qxhYCpbyiEzXyOOsEq3ZNG4SyvK5
ZxXuF3RKIboQLyXbVp24jIsJRIXjiujVqm0ArkDTS6p5G7caN6V5DUAw6MKvrP5ysNugbaOhREt1
+d217iGqGjqyCCfR3Y+gLtORkwBL3iXipKil12WCCcudmLWgzJ/memu146pP9tCCDu2k8TNrJ6re
N3FItdzzR3idefb2HKV57ZuDNj/m+NLMgcbGag8s9zvpISsCbMk8Bq4uw8ZdGzEEfGBOadFdetnB
Mq8dcihdQLJDYNFRDqNdCtqE7464ofp4kZj67VgAgGKYvpY/MqRUZ4CcKpR18UR3q7u8zTae0EIw
R0TgRq00lIYBwC2625L/BPn7wXatHYNeRmywtWHcxm7pF7nwaw38IKiNjNIAyHzw9dLCU7QLveHe
8yafSzNymm+2yNHUCug5T8I2GR8K5FG6WoSM3oGS1wcdvC+8h04C/gSzcxMz9NIxcNyrHCvgld8z
C5ibxgkYLzco7wcaSD469DEb1oUNkH8tHkwKSB4I3f+Hs+tYjhzXsj80jKAnsaVNb5TyG4Ys6EAH
ECD59XPyrXpynloRWnVUVHWKYsLce+4xU712IDn3ZASpAThWVTRYj8S9ZObjWAwHE66TFFJHAkaH
aXUJWPVxx1+pBOTS8OdBn94NkPk8ou0njvO/WeqrbWbYuizIhnFV6nVILbEe0CzJCvIDvXtpwX6v
pz7QwY8Yayfq/KttU5XY/H7umwDBQsk0j9GA3HWvcZJyXvNabLs6Qe6r0IAOu2kzXRbkScgybsZt
zZ+VfRz7R9eEdv+sNU9AT7Vu46DWwb+YCAss7bXJzwqLp88IOrerWywLSrDpK+toYMWY44W2GMeb
NHFlmg+x3x5LBYzqsSwuNvZJ3ghM6TeZSbaYi4UNKSO3ep3aboNzmkBuplk5wDkd1Gsj7vQ7aZhp
iUtPWg+Wd7dw8CzrqFYQnfVPbQaZJ6nwk9aK7tumje3eBqKWx5453RfWazNsDA1Ibd5FTAMQB2UZ
CFown9XUK+8+HXNtcdR73bp1zh39MBYeEBCcJrUq+5Wo3w2xKfFILd2AJ7V2pUAxuJWOGWTlvZpT
TY7RnD2CPGS0RkRsM+i6RPdAuyo+JujriDo7PKL8QvrnwU/YdNTkZjSLtRB3wHlwe9az+lhsI5BD
GZualtYLVtGL27xxtFG5MQCf8zYSp2vZwUuhXJslBNX7pjFgqNCi7hpWtJ0D1ib1fGjHMugbHFx5
xI2TUbVpAyPYni9J5pWBQWlcOCfoANc1PSwAr2u+UtqXC/tC8HX0FrvfAOY5hEAI0RQ5MOej0PY1
zRx2jATXo2ZpeZhxcT/ifudnViUzPdpWNFW7HApLr0h1K8U9DNpYWBVdUNSRbrzp+moyt479sIxH
w3406pNVj5iMnXsN3C1ol0c7yMyj9P3EwPgJFhglbkKVPwkaDc0KUyT4OdwV8kHDtTf4MFEXHayP
EZwsXPwMqD5IQ4+UgkZdattBvFGpYWPagZLD2hyzqASnrNVjSVCLyZXXjnu/5sEgWGj7KAmW/mgO
WY0FfUAGzapBwcKqKoKzcEjFGifzweu2I06ntuvCgtIQEVipppzQ9BSqLDiqNjI2oYofuwvRaFLJ
fal4ShoN5nhjQIoEErJTDtwq50BmMfEt8m993lfmlrVfcInUjFOdb8R4ydgYOP2LWLKY8lPR4wye
9l3xuBRww12GyLdiAcTaLl44eyrNpFJwmhuTEdIaHyEZLcXNPpaJB5uWVuk4wL+HcgWNUlg0BRaR
FyFQBnsW1sRPhNzX3moRBwSaR33hpPW4bQk7GJ06VBQULXgCTVqx62EnJkC11wpcLe7koSn6gmg5
nVp+1yEZqcuyqFjqNJfdh5j61TTGHn7pjAxhm/U7phRMcc+oC3EU+AmINm79ZiLooiiKaBZaxFue
GOY9iD9BQ6tw8XfSeTeNNcuu79U68cwMJPYQF9VW4BW4aC4KLXVLCSvptNG7pKk+FlxtDIXLgnLe
8gE/YBFbKK57K09U5UTm/K6hyHZhBDwOh5m+taijdZhTePlqwVtuekSWOstxdPS4se3rBiD5uKKc
7AU0Tpbz6Q08qTw/phoEYVmzFrMeWAMJe6ybsmtXtfE6NV3k1gI1QGjsDYFgaseMEZySGIUbS74a
hj6aaugItasNxqYa95U7Xkr327VPmXtXsRNqT8F5OrQqviaJUTBLjD5syxX8YUJ3ROLBMuJ8hxCF
7WvDiewyD5jr7O22iniPsrA1V6ybA76wtK1xsfV1ynsowRwDW6MNTRzPwsZbG00oquxUOp+KwOZv
xsxBet2ThXjf6aGbn1EurKSuXpEDgR9vbalRhZCk4HBToG59zF2qUycugcIu7mGSXmCYqORHLEZU
5F0vTwWrQ26eG8Uj3+mwMUSooZYa3Qn8bIVeYEoN7ylnVrKMzQ45jMGcT3B26s8DjCrzwTjZDq4c
NQa8r7am1aAN8GJabos+ygBDkJqEXPphz+AP5toAg9uALChsBj/khRciUKcfUChW+ACGlzLwyKmS
xUPWCuih83jsuybpKr4vPATG+/kKDPJQg/GFjw/1QM0oO3hEuwvme/7K6qqdhNe3hde8aMuONKCO
2c5LjQN1gLOOgaJoMb8FNH5u5gXI9FlztXYQ2NRDPDQRFPfwoDGdGnm+0121qLTB5vRbCf+VMZAo
4qcqP/lIbl4EfDcsRw9F84nY4qNZbIf2jVtZ7PomLi8VuTNfeRwE/fzAW8ibfNRuWgD/6Rgmemhr
IXFrU7gaB9m3zIooE4+jS1Z63yRwLt9aZIPfozaecidP8zkhiBi2pjiD45C00pn5X6WESw5pYgSH
RzmNuqtYejcqkbRzIryjZ+HBIehrFDjq43joOy921Z1pzqkA/NPqfgATvmQqzPPQsV0vwIUcwF71
0TN2kenmmIs9CHSH1H2keRv24MWjcixpFvu0jYvFg1JVraXff3uwBQ+UwNHmjXzfdRcYtwSueR7b
4p3Z+WnGSQMBZNOnxVKEYC4wBkvkadcYEsUdnMANnNpIvWnWDJ4ywmoPxN86kIjBWydQbgO5FiLY
NH+VdXd82Cvq4nR8Lsg7PPm6oIOHZ1XkuNLQ/BQC7H2c4rADtkbjoHxAPMtAQ6OfEkNvo2qw9gr2
Ap5hRdhbabc8NBBKUly8jrrAQTFGiimmgu29cqZ7HdbdY12FmPdA05hyI61t/MBFC6pp3hFNxVJ5
CWIiwBEIR5XFfT4Gbnlv0DryTBLOM1oJ9JCqXEKFLThlTTwujx5HScDskLnuipQGLnSipQ34jwxH
ZSVguz9MJ2LhdjUMEfVO9oiwspA5+WGxSWTqa72qTqT/9ns7sKHd5NYULVAmL6CZT5MdCgMIg88P
9ny/WMdGZdtFmLHZYT86W5KdF/TjeS5SBMBCDdxHprBDRMykTe4heULuutb+tmFID4P+vj0JK/Ga
A8KFYQcdEOPFLB5lfpYkD4jY4dwCkX0o9n0JRKMfQYJOXLjqu/p8r+VlmGVmWLX1CRMu1A9dgAlv
6s7kbJX5KpvJWlR0bzOVONT8rFChujLfKe9xlj0GVagYCAP6sgTFYCWEFWEDVWxT4fBwtdQi+UYH
C4vLGb04sAVYtsEX2gwsC+Y7jAYdegnMdxNEMm4z92Ch0+Ae5sjqfvQWRNOg4/cWK6XWXrrQ3l5t
7NspqN0hNgninfwurHDambZxLLR8rzAtVnpkQwWmodJhFPIkM9JMZAzM7uvkf5M63/a8QlTXu2iK
BwxkjgBE4NtgbJocN1w9egffHu65yFIw7dAtnBAZd+zyczndXXvSkKEYLoQVlmpfN5gte+beVXPo
2wLl2TXldUvd4dBluAaWNzgihl5jBWajxYv/WgJOVNhFgIxAxa1zTMflEtQYDjevbQ3F+hXEye/E
8FYCqXFtG5VZHfX0G8EXgLRoyLHXODzqZ+ttAifSxMDXJR+Zl198iRU8p87or9wRrUpv7fLKijoX
WTZXFc0Q58xJGYkHPJmnvlvPDTTurZzuALAxNPDVw0U8pf4qb7zArWVItCJxgbrZ0kZvjz2BRADh
Q549XQ+etUX5CkZFjnjK3AGH7PeCg1NA7Vlm9MA0uaIoWmsL/YRRgXxchmZRf08dD8FKR+7A+YqI
GLjHlC0upbny+wPmbRDAwNWs+Sr6N8KzbaGL1Ohx7xjzqc9Z7NXf2pI6zEnMbF37VjrlJMyXIdWx
aksL9efkrBxUD+iNDWuJ83nBmadb697z0de2UcnoitXy1JDXxhgPLYAox7GCUaJWp/phwaMJKFs5
UhgK7xkJh7r3JMHOodpXO5+AaMz+xYmqWBWfg+nvCAChyjvMnCQVaqpGVRB4v5rOG8s2CiD7sFKi
SbmdcMiQtWpfoZKT/Lls1i3wC3uMHX2fFSIQYMSq/L2Bh3KZu0GHzTQUdrIs3xMKlgXd5QQfbovv
KkPFPbDhEn5KDpROgNbA2FZHprSnAZ6WY9UcSpzTfY3cBFav8x5iFrIERgkmWndu5BRVhYVM+We1
TBFDpw3a945Kf+fl1oqhhGMuDcj0ysS41bNjVxQQ4R9b6kdaP0aCvCGYGoZZxb7E1ELH81LdxduX
a2FXR83pURl/M1+GIpOx7FH9tTyqpIwkLRDpkwGpfMiWbEX81Md4y0WgT+HVWzY8dk0WkgW1Vets
kbcLzgZAXHHtI519n88bwkNIAsLBAy3dZaFWg1XCWTiDok4qe9dNOMTJELg5j9t2AspkQPegQoaq
YOptgHXgoCJrpZdYgL0ByQtEyqichhYJY82jR6+u9OWRzl6sOzg1XBI5PSL7OoV/OkZ52YfIF94p
HwuFVTs6Hyazviv76TRMDUT2OMRKLbGNIpVtBhwAsv5GrSocVYP36rlV0IP6YmO5mDrKEK3Ap+Hc
cJ8EJFmGZpx7mzw6MHQBOvEAgW4Im/d9v5CHqlFrmxt7Ycv9nE0pB4tWB6htamtWw3Ef2OP1n5e2
hmq8ib2pDGqprXEdmjMS7E0f5RiVezG/T3e+sLZCiBdTgYViogsdM5VQMwOa2zqQAmuXfAS6NoCK
ZgAccXLzpA8+qt9hwQUPOwZPFis1Dx866VJmLlGvQ63H7A0ztFi0jpYq9rpk9tYB02B2kFpSxWZR
UYifoPvXaTS3LxMHH7qfD2ZmRI3ctfDnmF4sbwqq7N6hz3Qgm7GrtrC1e8kXnNxEpcMyh06JDeI+
+QioFcZ3L596RHPYuRcvGvJzRBbnVRczUx35UE+B5+Z3aEpADIhkg0adPOfC36i8eUOKY4gByH7u
nbVRDTCT0LUqKD2BaRRGUGiEFA6iqgQFXmF9zbGytdDrd5qhdtaAdzxf6LzzteNU4itb8ZzloU4f
Si9uXZT5RCChwIdNhdm6ke0MyHFZ9LAfzg7s20atpCiinHDJDnd9sXx3dtoNHVJUNKBvHH0GGUSi
0Pfn5EEf7ryyPWt9H5PK3DR8BnTdJxyOPtQCEWq6EJSrvCeboTPRm2GF+ZLAK6gL3OJV8QsDcJER
c6MLD6Bm3wZicFAzLW2k2YeyWlPfhi+RjQUwtCvTPNvLIQcN31cqapHPEFt1X4NJfedQKFhk8+Zf
RY3VmOTExPxrTK5/Rk5MYmFM1eO/AvOB65+vMtGsXeIFxaAy/KCDQk0UzbXvgVESPpiNBkrEGnaS
9pWKvdbh1GL1O4GCgS/52TPHQHPyUDOc7ylrYSwEFxrO/NAVkLO4JygZowoTnWqrGECYAaX0ZA0X
3nrppIZAYeCcTXpCR+BP5EgLK9LBdxn1PhTzeEGKy1uH3EN7aMKRvWaYtk7fznDvZR/LiGtS8xLh
dGlvAwmGzYfsPr3uvvc2jEjcuTwe1H7Km4SPRWyNR9fXEg//vFu+0B3H0uk2Ix9TTuwIPq+QT5AA
BcBWjIiQ2vdDmdL5tZnXubNlJgtYsyPuY6/zuFNGQBc90oAalHrs65BpGmZYuB5U+W8ca78DxGtg
vGYS1OEtAOMZMgoDhC8jTwtteC6k+dgpp8Z2VCmgrzvmb7RuVXk0VmI9O8ubjrJzmAQ8pqB9pOtM
rRBcuRo1eHo2epIXQKnGMckMJ9GxEWa87DH/nKrmreAMO6yONFfhqv305ylsJ/+xsOAwSbzq4pdG
aCDTPdBAPVtKcw8vmIRWBmrrjVRbXBtrLPBUDPp6MHAOVPLbxSnV8m61GPcUqSUunr/H25+LERAj
ws9n334TQoIkV5wJdQNL4o52GhhptQCQlqVZNdJHEKtuR9NyRkaQERLAfdM0I6uz2MGw5Yy4mJ3i
1c53l1VemOtM01d646Ors3d50ZwNcLiE4GmGnkAyO+krubIlQkcwsTDqPbUeqvmpLT9I+VGqN2So
RwZsTaqdsN5aBahdHKlzUO5ZomdrYBNMgUQCMNG0Oq6Wj5I/kfmpGr8nKK2a+WDLFTB8MAR1PwGC
auVO7FZQKOyvk2uk+kJ9ecIs0RgafMKJmmcfqAzR15rYTOpcDXvaHex6b+T7wtjr88dkXq28L1iG
keyqZNS0M/xAGxxNi16GdQZNcqXm5xyaTu4dpHOsrzfgfZ9Xd7OLhrRncd3LEC/js20/BifpLDAb
OW7cKZ4yEk9FiJPIh3lLfnFR7zoA4Zsc9p406q0uXMBKgTfgxrPRgEEma22s+nBtL2dyqrTjMAI9
avZaZt0t1rBzcKVRG1PAFRzJMXVLuQPFMKr/5eSodca+4U8KpsVu1D8Mja4sCxtK7csy5trjVDwM
U2gaG0AFDQyjKnW1qOFb00k7i0SsnTdo/2v/+n1vR886aMWBi6Njw7UEg17M0SjQy62qNs3oWy/l
YqYQFm3r9tWcyM4a72w+wYa50WFEQ97Gdjw6CBmMiHxz9EeRGwk6rYSSAmGHSLoSCB99x5l/XihZ
2Zq1vzrj1OPZz58YAnDN8UErHhlGReLid1HZ+Rs73/gozVe296mpi/PSlGtt4DGf7ZTrB4MdoeLH
WCPkqS/BNKUxzeDVw637mRlhjfNYZT3W7cGq5bmoDh7PY3ijp7WZvbj5OceJoDvw9kGNiIEBGj+/
CBovHdZoZ5hrh6N/GbV6rSHUlun4QR1Cme5Bkoz1EaikdunoJ6Psg/RtvEiy0y26dc1lZ3aYOnNu
hb0HWi+8V2vU4aTwYwfHd9EnLuaOCEEpgAJcKrSkdlMmSiA9R/hjPOSgLOVWZMoHRALCIphj3LzV
xYc5qASUqcAE9FEDyHCYHglDu0zdJ5RXPQeW0eFvmvJhVO3FHy+GrsX/Tq34gfR0aw9m55QPowJH
sOaR1mB0/6fsJd25Urg+3u6KhiJq1fifcmIt7j98rs+Tnuw772+k+FtHML0o9NaZ8bklZpjjSv8r
V/KGHtsgvczsfJC/5gE+0viKfuF+/aDt050bgiBlvTUJpuFSstx1WbxKTcaGa+COxTDWtNOp6kNa
mwkjX342XeqcBx3wV4qgZQq1e/PuVtUvz/LTd31DI4TA36nL6+/YOxhNRdUfv+obYpCslOtXLb4S
nR1mjLIw+/7T2rz14/EXl8iCMYiFjGgs4+I3rs8PrNBb553CGvwqMyFtxmXTOCy1/APa9iCrl194
Pz9xc+wrkekfq7/QqdBkoSkYmAKu68NxESntUGNjLi6NtVfqwaQhftCy1ugYt4XjxLb5lM01ytBj
QzBbkTiHgYwYWXvQB3kU7JeYhx8f7YaMWMtq0XMKsjED6o2kWMjUV7AdoF23q8ZPzKDX/bhqxAOI
Pra77+Ce7sLAQus9ODhUQY0eAp0QAgF3Gbs3nb8pd/Vbpx98HS3ABAKHWhYBc0ZI6t+W0HUr/OOL
6H02cq6D5Cowmp3Nr/Fvluy6fXNeqHZovWHBB9upJgLE9/zteW9OC09Vhq0RF26NZqhbaEP/xnC0
b7a+N9hVr4oBjzubEQXx0AEM8rdHvtn+CMMzm2WECLERW71OiulvJ/2tlU+OJIGGynneGh/LU/v5
7w9r/UAl/H9GPoWpec7s4Ti2QcwCzUM6VyNawCfTUmBwXR8LZqEEzM5Eu86s4QkyYL6o6l1nv2AE
oWk7u9wUqCa6EolYpo1MWh+6OuRYLZ+NhKOsmg7X6Xyhk1Qaz3r2Jvs7Yuqpq93nVIILtTEWF87D
2EzMuPv3X+u/W0JAf/J/l7lnlrlhAvHf1uoyw6ZEDRIxDFy9WF3/VnT4FfNs+tsS/Q/d9R9baq4c
5tY9lpJXHpch8fzHf/8dfridbt14rMYeG8MucNrTXVtee4V//9wfTvtby0PXHjvYbOLdSK3FQYwA
Ri0DsOQj/Ps3b9j/UMT/Cxfz1v1Qlrql9w72QGnm4dKcm3an2/etfBU1AcqYYYC8ltaOtzuvfm34
Edd62zz1mgaOWxUAxQR0XYdt/8HkK9EumfdUmC9IVndnALYI00AIOr9OLTU47FBAO22dtP2XhTkp
QrBds8N1/lBUj04RgcYc+BjZlCQ14Lvk9XkovL05pp466cAR9feiPDvGB1legD6HMj8a02lxrzFs
JzaQgzZsp/JQtKAdtD2GjK8d8B23H060sUCJBIOH3sHJ0B8WxOu2l8nWo449ymzTg5pNNnT8RfD9
Ex38Pw5Z/1hmLvRgohxhR3S15UAzCOITRjWw1ZwnAP0ueI8kdKiBsI026tAJ2wDfCc3/5Dyn37pA
8om0moLGazv1e5qt1G8s6p8W+c1habbUzjXwB7bjt3/f/XKn/3So3XotzoXW+rIHU7+RTw6SRcEC
BTwWwnDLphD9csBx45BM1IiM2Q10fUG4NCYS1Is6vs6rNbp9JVKnngEa4mVjquE55p62y7Ne8COx
G7AN3LPf5BFMBVMD4PJUuGu6rBi1wpwVuxl4cmXtGGJZCus3UfcP7+rWREvYtWqWykBNsIH5gPqb
AY1+66AlOabZQ46PLQ6YxhW/maX8oE25tc+65gxUjGHFZA7Gcp/QTKzc4Y934a1HU8HVOPSwndsW
C+wXYlb+Uqj+9NDXV/+PTWZoDGLrDp+bUxYSCaQDZBL1W6r0T1/gTY2kI6mD6SP8yo0PTEf/1m3c
2ipxzWx4PUEm4j1n9+77v98RPz3pTXlUuZRrEjSdqy0JLyP+x47LvNnuruJtpq5vYHleDr+ZfPxw
od06KLHRJ8TOGGo50qcDARUdHCRPB03CF9Gf3setl5Jd4kBRtTVt29cxar7+9qE3RUoJI2a98LHY
hufei4Hi/O1jr6/pH2uYDYVH9BZ1IliMGHORX2wZfnrLNwCG6dBBU6aJFs4aVx4IwIx2ocet1Kp/
89796Ufc7L7KhK2mDyYuLOUxlPiS7rlERj2pfjEt+qHUvTUtGvUytzRD4Pyc1W6iMiC12vqAM2fz
BB3P38r0W++israVO1UwzTUZGOYrImjyt+/1Zk+avS3HmRuQ0z/Se+2PC/t2Q9otBrY6RgSOka0B
6kPO/u9P+8NJemtA5GYUrpvXbqWoVhVITqiv2ryJ//3Dfziebm2ITII0YQah4xWtVXI9W397G7c2
RN1cOkDG8Yo5T+YrX/yXFuGHlXeb3Qn3gt6EddiMNDiQggU86ytw5s79XMaZvfzyQ37YPbdBnqZb
+VSU+CGARa+8DswXbLC+LP63i+Y2wtNyEBVCOewc3J4XgWsbUQu64d++0JubkTq+UY0+vlAngxEc
TB9+qZp/Wijm/z0LfViJs3nGM5tOpD60Mv33x/1PyNN/6W/0m71oC+WQiqhpq0MONsMOsAQnbaK7
Esas2vS5UAnGIyRFHFqNuY+0SYd6a+2Cc6mbgYtxVt2CzXV0TR8EYMg8+jwtOwtDT5aq5cFu5uuk
f5v7Zgiy5NUY1OryB8Ls2J/dtF2Aylqp4coIgFlowz0ja96v6git0kFVeF3QZCHIYefCq29a6q2t
C1A1LxzU7sLF/BxGssx7w4g+NtBlUUB9LkYued2kSz2tTTHEAtZ+fhNpi7ur6bwmJf56/HIwTBUP
i0GTHKIkyU4cVv6ZfeebYCYwE1LUB3jXgV3wSxXieNf3+d/e883xBJWwYaA2VTDtFpDZPmbTgwO+
kQYCZetf2hnvJ3tVpZaaxFrPRCSiGjYzdzHD2HhixlxerZi3bzKYloOfasO0fCIYlXeB9D+vqETV
bgYPOiKzTa/uI5MVV6ABUH0DqmBKbWh18Lfzcuyrz9J8g/QBCof7BoPDxl4tmD1PYzLZ4LEsFM6G
kepZVIDnXaiPFpIvuBeFNudBDbKwN02QAK1so0wqTDcWkJJqDOqdTwRGu2prjS+yJinzVerkAEnA
0J7fW/O9REjJpNYleBnGUdSJRsC7wcy2N8KhW0/mN2D6ULnjQ8WbY6eJ7VxhqCQxqYQ+mVttOIBS
loFjUlmwf1WPMwdTWp5mUOYpw5soDx5mctCmgSMFA7QCjvvaeMfzHhwwe1XndjjN2l0rwPl8M4w5
GNFsdnmbVEv1OCH6uy4e22WK22FruUmrY1YPK8fRGCIPf6nY44IUZOWoswbxeG/jfzYLCYaspkcW
COPjbAbYBp17gAVWMHUrtxPBwM/IzgibYowt+6Pud87sRKXbhJYynhreQ6EITjqeShbWuwsHd6RM
rQoCw3Ulx0RfEGoNTQrL+d3Ud1f2l+Xwu1mKyIeSYjS1CLyNdCpO4E17rIlreJN7mhGqQq4lWPjU
q0MkSi4dEifyZa1BYGUfkK0X1aCjE6dCRoYfGngEBz+6B5NFUlCxrgPG2LSzyM6GtZHxRCoXJqdk
Y0DlSbIJmioW555YjZi1iSKPa5AVqmFKe/dbyCwpCrJqeky8cuujoaBOQ6BFMaD1mR67hRk19WUe
rKs7TOhqcPUd6kNtfhbeaYaUASBpCDgE1FSC6DwW+t64FrkTzlfJ4ZKBTPRck+7sL7BjwgTFCTTo
ETRtT0qx7zD47aeY2c8zkneXYufB+W5coRE6AS87+ovaGeTOyL8mCqGmAUpCB2a704aTfa8rtSFV
CkQJc9EsdcC3wI8OJppgSucRNyTgoIMWRDjSG/bK0EEXa0DC7GNVL/ejD0FQD9qobgcNvjG7eRqm
Jx0rEdSoCUOCTGYhy1pQpVjAqRYOM+xHkPiyEC+w1BMsj3mRh9UEiQkDM3VhibI2OmgOrshBZ8PU
sgPbt4YI4K2tLCgK131pBblnISIRDn8MosZhV8xTAgMouA7GZXWpmA/iwJe0/ADhNAbfaA106cCJ
JokvXLqhBasgS79zILiGcAfO4Sacs7jzyluW5Jhm+OU9m++4DoI5JSG+DHCstibEwqQB355gHQOM
FNWTxgaYElnQYpirWvln6pCL9LagbzHQnrtio2Bm3k2JO7j7EQe0x5+1GprACjLRgkd6B5/mEqUV
zLYwNgF7ts6ruBbPk4P9OYKmg7ARaX3BrDE0dQiwZjvqnLce7FYxPYqpSfXCw+z1XPlwzPRXIAcZ
ogrHHLGRV92jrDbtcjRwhRnFEx/Bii/fiGuvus4F3XBYEU8HOieDFirOGsRPTcemg+Dn6LJzW2EZ
T07gg9evk9VM9pmHpDbuwSy6DaV48A2wN8Gxj9oq/9LLekPzC8N8HXvpeiEqBwQo78lWDY7IJl4E
fcow7RKgBTPC9i599Smo8FhwAvw5hWiYYAZpqMMW1f3HEkyPBuk5bbWc3F5/YODEzwzK4qnBuVyS
V6bhRMynakjryY1cMYWDA+zZGdqXQbprqe9ASs1hFAN7B6iGYT7qNolVbIV8N4Z9Ue9N/cVXU1K2
uJUnDCX51S1XbU0b1/7nLPo176y0Ku/ANYznrNmjAwhtfG8Ighmqi9PBjhkyQEHArxUYHmVsZXhk
P5h7Obz3mMhTFQr41rsCFoa0i2d/7QxT0HsPwn8FthSVhYx699Fh35Z7keULIsMiG1ISiqJjbN49
6BgWhO6Y3DsP5anjSEqhl3J4ZEWCHZWqDJ/m1MWeVvNJIQ6s0DaV8sClwwkMDi5sVUNMXCDEA6up
KjnkwP6GN3qoGMgDjJfxWN5lrdjKBjoNcHFc0Lx7cDddVCZoplxCXrL5Tq8a8HBBYKH5PV0ueIxI
B+lI9+W7JbPdoJ81+0EVqQAmDCnVVKh1rW28DJgw2VcYIXUgsV+dUtjsfYwtbhz51UKb97+cndly
3EqWZX+lLN+RBcAdU1tVPsQ8kMFZIvUCoygKjtExT1/fC+rsqnuZulJ1p1k+6EoMBiIA9+Pn7L12
PGW7vBuvWg+rW8DzWz2HgXUcFVPWBmWnwc2amSZ+mXDlMKRb0myNeKQUHijU7p3ud/C8H/39j7UJ
F/UR76bITQwxxAznYLq0jbWJWZubGlN49V0Oyb6gtGoRusR1Qf4TTnb8AwT/biPXWA8K71v8fbbz
+zRkcwsf6jzf5E5EnWdvNI9nouk7+se26xFd4XWP23WtjEPdaVThAV7NhyBDGVrondsiqkIY/OvK
FjvAT0ouLusjOlK3qktL1dPp7dErZhje4dZUd8ruDo1RbWIWY5zGh0Hsq3K+8q2X2v+GBnZlZ+7G
0/1KzXgvMWKVqDzGxMGMfUO4yGrGFjHMGEiNbSW7M7LCeLxLymxbQpt309uuwLSa2Odm0RKWFKiM
+lqJId4r11nxmFp3LcyDuR02vhZbM5w2nFW/5ZhQg3TexRFAKoYG0x1Z6TuNkTM+DvjE4vbWQcUk
JuKHzKceKqOHmSQJrzP1hpTWKfvT4N4n7FPJUGwjzpJ+510nKYo0uvkhlRUGNuYMOiUhccA63ZyA
BFmrvIpxk+9q3PYD0+kaURDLwVx/maszuB8qIezKnv5sGlCvaSUuBNrOuHKq6L5l4ZpwAozNLqiu
A+dS15s2vrP1fDCT48T33uDmCiNUxYY+CDtaI06jLjiF5T7MjvbQrF1XbWaWM8dDz4nZwpeIs61y
K/2bgkXZrLqV3WpWcSSfGInEq+zuh/xe4T+jC6uXVnV8VyKUA5YR1MEuTilA/b3h4lMT5lWcXWbj
C1sGisxhI6icyv5+SpiTRjszvJ7ZPOvqwZ/9TWTvjXE13HvNdTXOq3CZtZjnaL6zi0fPunXSekvO
8UoyJI+76857bvBlZseRZc2lXHYs7uRFFw9KIOV7n+MvPpyJFMd/8xAOn0zzTkVf+/ocJ59DvNUx
90LO/SecSxl9DWq8VLxw8qjreAm7ptZgwfVx7TPSIlohjPxbhQtn9NAtk4G27TAi1rn5OGZ3mrm6
R+gAQtutn9vHwLZ2vhvek8e9TYMzGRh+Wu/KEvm9bV+1Wh0LTj8hEnGduSin+HqCiXFB9Uk3X/Lw
oYmfrDw4YRKCBSgew7F7NszynPFIa+9tdse7nthPQhdIeNsUZJ419J86/ShbVggTI4PSpxD1p4j5
AHBLx0b0gMBr3WAT7U02gelO5yEpZeOqDy8TwZ0lSrfqNbTue1uvaowYgQe6QD45sGnzGLesmV7J
8qnP9t34nKTTRncnSGVLRihlKyosycJoieuCR1GUdwQOr3jI8MDjYya1gYf91UruO8oLk28/eMLf
ReRIO7zW4VkwFbZvaZdQ7m9thMTtfO3Iq7gf974fbIB/tOZ5Yv/I5ZcEp8MYfJL+u0WanxvrbdTr
e09GTwVm7RjCCPiTFgL8pguRxit2oJTzZwTWe89/tDJ4DpPa59Zb2E5bf6QMQBW+ruVBqv00VDjZ
zxZDzMzl7Nt8ThONITpFN9dhaofA0DdPvtGcTU1eTKVazsxueJgpr3XXPCvY2G7Q4cFSexkAMmBK
5OJB7Ft0nnm7jXAdNLJ6dLvgCE7/MuDq9yZUrdkmdyGnWRjvrGA9kK6TLEfxgVII93/n3jqY/1V4
WVw0cFNCf9eOAbM5lvEItzJggXxWOwxNFWeAYSnmSNQLjHGnkPsW0bjxMU14zSk2r2z9aaSBJrIJ
o8i8TkMqcrwcluvflzMRIcv3GUz7oj80/XHZhOys+h7L7JCEYo3lfO3XGCLkw0QLIafbZGDJmrNo
g+EDWsUx7pBBu4dxPDWJf+PJHGNtfC0EfNwMUWHVblW0T+Ct+E1+H1py3+KEieruEkpxApm2l+Fi
m/LvZ+kfvc48Nxn3IquRD395cF4Md6kpWJya+whxf11/6etw5+Vomx+J6imn8GoqvIcsHQ6Wj+oQ
/s1vtrK/2MgWbcAf+uC4lvgg8EufJ0yFeKJV/Zu+/Y/Bwk92/o+E4sHq3UHa1Xj2u/aJhewSQucZ
XWpQARSCaKiJ2t/PEXz676AaqD/cNcay82xYN+noH81m/qT870kQXYLw+6+v9mf91mXbXrqCf7ja
eg4qtPMutLBMrlIKoEWePJT6N53RH2EEP7vm5ff+4fVl6vd9lTHOK02xaWfzaYhOhU1C0fA9Nh6i
zmIof7QGVMbtaWA/7KbkknmX6repuz9mLT97B0uP7w/vAC65drn/uEJ6KDPuenvK8YJUW1Rkp3AI
cFwQLqlvRuITYlzODftUbrPDFFdteUbmOkJU8G3z/6PPv3zgH1qWChNYnDIUPytjbw1Pc/yb3iI7
Kxf0swv90LT03ALvBnvVGeP9qiJal04cnsQDsogHDs4YQ4ozxQ8JHtm6YOJfxG9VBp/e2phz86DZ
TWYlNxUGNfaBrcQmPeJZyAqOvnd9+SIiuXPcbidneVJlv1XGi0QdroV/E+jnoezXUxRv8/xTNXvr
IcUJVx6b5iqcPhVttQFqFOCGtdqbOknWOUCRmiZzFd4K/+SzkrKerUv3CtdfVX1OzY7WGlwbMoRG
zGSs7I3GDJTOa698AROShTjZTm2PYMjcoADpco/CEYu80X5WLJIjbqNR50sXYR0azWohDFRdSUXx
mioKxRSRLvCMrMUVqvzr1h2PhkTNv1A6tn52FZhbDKxyxqpYXZQ+NlO4dmgP2vQgRpEfEvhbKUcC
3WKkt46yTFdw3PCn6ukpafWm7tTRC3wAWy+eoGSPj2l1KmmvkbAUR6/z+L3Q0bnE5FMptNM4GKGz
2GLvDFcBlGpNnAHjsat5ji91HLMTU7Ozow5WwrOSb6IR9/eAlTHah7vIsYBMeXzV2F7Hl0Ta14X+
LnR1yPxpk3WLs/9Uqse4nl/SgcLHxTPoWluOm+syZrfBotcUj316bafXiERhOoXJLpi+itzaTmZy
77XvgXqTttqUA8y43KPpkXDOSle1ba7H4mCU961XbmZRfh+a4tAaM+e1F0+eEZFjdW2vciG2sEw4
xMs1MKVV7+a3M0byAa9R3Y+7QYc0j7IrzG4/gsUjlb34iApUponKfU5pDneLtRJ+ojcntJC8c25d
1HzdUjnWU/TkGJ+npD4HxbuncNQ6+WYU1XbCU9ANwUUqcWoj8TUWdB8QbQTmu9ELfMekaTUOtNqS
fPXPCZ4toGJduQtgaxS5vE088zczkJ8NcpYz34c9pUqTnlsmHKg4ejqGD2OkNoaPfEThjJt/p274
i7X8I44bSGthAxAazm36lJMu7DRXAZbWX28UPxuJLJfwYaMI5oIDClXUWZuHJCInb5x+d3b8+brl
f9givMiKJV3d4Tw2113/wA7wmxf+2WRrecsfVn43EHooPLrkHWiIPpwBgsGOI+O4MH+3vf1s0LD8
ig+rueMVWZPODl8sLo4ybYkOdGmVnRJwJXHypMz9VPisM/E6kP7619/EX33NH9b5YiYHZVouq1av
wluqQvx82P9//ep/9aF9GFH5qVL53PE9R45JAPl5tFvMp7Dnhm+//gU/lDw/2ac+AnOTsEVF6wh2
QHdaVupjXMeXtJRfrYgGPYm8MStra715/cjRNrvk4bNfcxxZAvAw20FY2nQl0LBoOqQlp1lTfw3c
/NjitWRwt6t7a5sk2bmgkv7NO/6Lbzn48JmY7hSZYTkyZsRd6CpGCq6+GrKHVL0M5XM0thDWopcZ
HJcE+BGk8Hw8A5xZuzIGFF0lts4GI5KvTcZJr4XxlsB+//V7W+7ln3yYwYdJVxMmFlA5nz4imkM2
kYne4K9f+a86Oh/5wxVnYKuT3AltkdzmzrSv8mgbtMPRdqe9xpJmWOWq0dkGXj2EH0gchf4UYA6y
aGhHxcFPhnXifrESVJRanJg0rUKFHjVZa+9rlLBypw/VAimhpWlZlBlEgZq4gwc4UFEDSssE5xam
h8Zvt0K9pOFr6pRbvHGHcko/6Wk8pEiNs/hWMMgvSFftgi9hKNdNsC9isA/z+FWO8p6waDoE4jef
yl88Hh/RyVMaqKiCxH+2Mk0DJFuPcILJeGOK+0/t+r+/jf8rete3/+fba/7xH/z5TZdTHUeq/fDH
f1zHb7Vu9Pf2P5Yf+69/9ucf+sfltcf0rj/+mz/9CK/8z9+8eW1f//QHPGVxO9117/V0jxc9a3+8
PO9x+Zf/07/8t/cfr/I4le//+bc33RXt8mqwM4u//fOvjt9wLC06s3//4+v/8y8vrzk/d3otX//1
37+/Ni0/6oi/s4YLj3VweP/xX2z774GQtiktsiPdRc1X6LpV//k36fzdoTC2PN8XApSzzxPb6G75
K9v8u7RtTwSm7QeCMAP5t//7dv70lfz3V/RvRZff6rhocVz9eQ32fELWHEfyJgJhBdL7uJZ1NjGX
s9t0t/1E58xoIiisiEzWwrO8/6fzKL/KJb8mEFwLlaNj/gu813NdDMR9clejPB7F9Lnwmvs/fNj/
vLpfXs2ff4X3YTFxxi42WrdL7qzE+twlwRGO/Au4p988Ox8/NOm5wpaecB2mur5nf9g0Jz8e1NAy
ZBCJXlnGk0mRUhrJb1brn/wWGfi2I2wbUKX7g7/8h3Pf5Ns+aAsvvh3SY+YcAn0Rv2Ns/3nR9Xwu
hF/hBKCcLDhKH7XVGTgIMbhRcltcOcba/a3X7c8nueX1Pe4r05ECXk3Ar/jz0bUyZWS2TlTdxjR+
vQJwwRhvnS4/O9UExK94aqPwi8muojmP/fpW+NdLC2ybrBz6brZrux9vbJSh5tBRv9+YY3adBhDl
jN+p/K3AXS7gv3et5QIDKVw38E0ZOJ730d+VuCIxIa9CqUrtjn59YUHoS+MDCLfxoEG5bDI5pc92
gnWzNQO5H+CmLNPugJNAgBihsKL0OhBk0Fb9dkxInMRlGu/KWL05jXBvk045xzowvRBvtP1imgne
5NHyBaORWB5rzUzJIyDoGA+DfTHjhL5dl9MmRHrFiM7xz1EFu2HVcf6wj45JdHqRWcOl123+SMxC
SStxXAhVIvo+Av/fz0WZDCcP3c22dnoJ18kfdzXa1fU4iHQTGfXTPNaLDTxvCO/tY9dn3q3n4ZTO
kpmzAgElbTGvXL98KUdETX1p5+uSWAfAy2NwiXlawBNQ7OjRVRPuXM63kE/Dz0IxWk6CqdoLT6rr
JgML5Ype3/ijUd17qam3BUj+L8SGNxMH6VCh9JmrJ1khzlfkzJ48N6q3XVMEG6AgWJBsJb/GgWuf
fKfoNpAYaa1CdfvWhO2wZjILbbIczO0Y1WBSSAveCm6ko+9n4mgQh7ur/ektjxkqNkX/4ilN9mfa
AbDIUHXQ70J1G2MksyN1b9rUUapIcSeM7i4pi4TmaDKeIwb4m7bqU4iAYuxxa2R8UqEsryHDFHBa
egDCPsSVFoLpqs1VcK0zQBNV3KOidOjUd3nN26wxVKoM3ipYzXRPL9ZbDTQjD7pP1dYqBeCBokU/
YaW8B1MO4rpi9nqsMvolAUfRu7HSBr+qlfREi/aT1cLhrYwEQIaIq5VtmJQ86IaPzKgDagMYAFY9
mMQjY19PM2c+xdIP9k6oIB712WJwN9FwFYEBp7EpffmedM51UBfTas5NCCtmir5HmiRqR5189yZ2
mq3y6+69yefnws/C4+jXw2lyhLyaw4aUyz6Y77UIqnOXF8P3qPO/9rlVr820dndNAEALourIpNdq
XsA2mtBygQf7qLgOVhGkMF9HceO7o8V36gnSljNstuh0d0q7DfwSmMfgiCm0HH4syKNPAVLYHZop
RhvtqHaCqf93DkjwVB0wnHnnDVvMUu555HE7zladnVITXVCUT+Wx0DDBoKEhamuls2sS2R8Lbt/7
sRvBeynZCLCC6CbMzp/XluHkWGiQdVCBlttsdtpd4C3G+BR1QDM56Egi+7WW4GkKwVmrlWVz6MwJ
DHRk2Bs+5HyfE/307vUZICktFFivfFp5KdPCGRKUP7U+FlbzTrtzwdgOBgTeTn0xRmKeUql6WHeT
c0iZ5h5F3EzX7gIOGehyHy23iPjHrrmxdDtv5prTWFbMMFbyzKr3VDRMeiuvhlwO59OKalZrWmzg
wWkwlTqnREbCjegsPlWNdJlmTKfQ2BTJa+4+DdhWjTaGphrG+opGZXSVCibWqWSCG/HlIRxpmAE8
+oOzCciUpDOE2gOL4rYX6bc6Ch9a4bYAZgItv4CQQGDV9E+gdohfRd12lAoLlGp8LGixCg9xXvMM
NFNzclLPgBOYqGONfPiQa8aI2VS1191UAocZhIZb6PvmyrAjxF8t9IC67N6ACiBnC1v/tq56uYFz
hoBEAIiJG1dcT8aYHEXLhiVFlxy6zAiQ9ERwXOCLrf2i7jeZ60CUG+ORQcDg0TOqmRtsrdYwXw3X
ac6zP0IzYVHd16rF8Q3MY52oKTmw7qujdhfuRJaj38ojTYYMZw6/TPWtNQQ2YAGRHQq3cK/73pl3
qqq+zUkZXAWJYZwEhvi1GQfpciR1Dn2mEcgVGGjdmEOmlcXxzumtaFWMxZvdgx2YbQnNr/VZE9Ms
/TpOeXMYi1zfWdXQv2MOThHRdhL/qdv1j31ZJWdWv+ooQungE+ncM7Jscx1pB+xtmiBpsKx73Q31
tkROuQ4n48FhZHAooshDxVDQtRuQzDfERyC4wZem5m7cGoWOd52gaz7XsbEaDD7IDkrvSzwV9VYn
UY6+cSoP0h2jF46KwB91OgDv7ZLbwTX8bQxHjkH3aK1mJ+ou09DjSirB/tGBVcY6KmHDFEbpPQ7l
QlvTYUNa6bLlhaxta8fH5ZIZeftsYWjErekbA0s7e8FyEn0TLh9bZtbuwexEClAo8TNEJBNdUCs0
T3M1mpc2u2WuCfE+H7zhrck98zGd6QjXCVAtlyzmytTzTthTz+7IHMpSw3uhBR2ogoqoTnI0Za5l
XssOsnNUVoxQXA88WKLeyyDhnnZnmgRhYR4MVdgwpQlAYdOMb0dPfNVxE32z+8HYiCZsbnyISF8T
QjsT0DoL9NUey4uXCJul2sn2ueib46RsC3bQkJxH3+Sj66gZOjgu3ShxvNaNJRyGfE16p3wX/QBM
4mif9lOMaBQmycZsuxi0VRLdTkEv+xVttXmnqScumrJgC8oPDmvrQ44Oam+fNTrZmbl6iyLGEnKs
7FNiyM9DrS0CFKKvJhexwZtt5qsJ4HqxSsIaInFQ0KxmoKwfpAxps8cZ+3VR6mrthG57V3gwJevW
gQ8Swxj1zUhtTd+ZFhIXYkcTqyfZAHkrTyj+YOKPnnGrQ/rq3PjN3ZjRwo3Cqrw0BXu479NNV9KM
YBaZDUq3EIqe7uPnwTeSYx4APNK14qUd+4s5tdHZdDUYWMLttpimrJ2VTNOq79WwqfquBrubfE9Q
Q74qx3oflv8PTr3hxmnBIacoIh2zc6+caHgl6mvgbkA5mPl2dhhhUL5z6rOoIdDSWsJ8g7b7qgdh
vPb48HadhB2C1Nl+nFzG/Z1DhwiN7dReALIyXQ/7YZMFIjr0EqGZR1NlHQcKAVMMUjD2JxCT6H23
iPQyBgvIfTuQk7ddZr5GWicotqP6K0jAd+ks6TOIWfGzG+OEGsaLz2NWxFs374EguUiZmIitwPWy
grT4GNd227E9Gv1wcbPIWaE7EZvJ7kek1KX290Hv3gwA4QTa2taUIGw/1dGzHwXb2PIZHbNQroZe
jjdyUqR6dOV3I5/fawO4T9TBbzctgYzWVgNDb0eDyHChunQuidd0U3BpITssXa9Z+W7dr0HIVeB4
EuM64exNuk5VHKiB02vNynMxeZJW43LYldDGd3VF+6Oo+Q5EYZpUUQ57XocWbd8HiJFdSHebPAmn
XRfY0ZHpsLV2UhMyIiTBKemQDsZudRKpIP8EYvmpal2TnRJwNcd3vKrx5O+y0Zn3cgZJNWYE0ceZ
+yYSglqESQ/KT1hIMYc5e8up1BNUt35VCmr1tE27I/w1xIQJKjd3DoIrZXiXOoDrR9yL8SnKJrnt
LGl9iq0s40n1vQDpmhyA4xeJOnW+KygIUc4bJWPuKAeUWFXSvwce1TCtIakHjEME+L59K/omvBq6
WaL0k6+uRaUV59aIWnSmHojrSB/iJa6Kqkhv5lKWm7bz0u1YdM5hMor2kZskvRrBqF2pqRzWdl5a
97WkfrV0h/DWVsdk1HfccHJjNoF/k/h9eps1lKzuqJ9GBblKNLUNQNyoj0UtPpd+K7ftAuQ3s+I7
kUPtFtEzd2nA+uNz2qxRTKtuo3OU1FnlJmtPNiBoy5jR3hBOR0uPqllnqrI/DTqGPKwFRNEg5hZu
yB8+KztFO2yJDsy26OvNwHz+FqrncN1HTnTNOjcdGP0SLeMk9U5WfbaiCNQ7i6ETt28GhiSlF3zd
EPsGBEBTaE0Vc1fLLFClyDao7gEEOW95kSbbvJSKQ0nZIZM15U2EiHSfe6X/qLlXtr7VsyHJJcuh
oCNw1KAq1gano1MbmM6+aXgKK0u2J8v0vxV25G6rIocXF9kK2vbi8u5FtKNEgGMyOsYqlKjwpYyD
zTTbVBYosWZdiq3T6vI6iYlzSGukFU5VEW1TTV/TCdZXkpQTZP/o3cn9+TpouN/R/wRHFQPsnUaH
CI4esblXUyoK2Rs7lZNSPKYotexF5hjOPv71MLHnhzGOq5sw7K1qNU/BsOk7aR66KojexDy2OyFa
AHIzfWinDJNDNln917gQ87Vr6mhrMz09VFkx3fpCTZ+SIrZP1dxPG2nMKNGjqYKbZXAqnmR1JpYc
kbdbJU+GYfWAm9tx2Ch8RvvYjcxtupSlcSDuHTVpuMXuOKzm0EnvhVUeairwElGbY/PMcsrSe2o1
dXJ8kSOnrSjjmiJ87pHs7Fgyi70jmmFTNKhLRIHQyB4MeIRzV61aNYW70pwfOG25dMgnZ8UnN8Uo
uQN1mMIwA8xpDa9FU7jbDjPRzVxoRi1ukrAkoMaFzVyvHUeViJwdjb0+dfH7J851j1br3uXmObph
Fe0lBoU9lWhykY4cL9XsyJ0lxpfcpkdcBrHaqQ4uduDW5XaeOev3aI/WUKypAlP0Lq2TEe4Ud80G
P0yzNSdPXNfQIl2iRtANlgNwCuRtA2LHXc0aueEgfhdb0XBEMMSxIBvqs2uO6a5viIViMbOvvKRu
15xy1UUXbn1X2Jk4WUXhkPbawQzXrrXJmqw41CVfXpVwAF2phehbkHO5mmlvIZHUwUup4ndDmw2d
IIrX3PDDVWoEX9ocBhtqo8/uZGToocigMNMAuJmIFQfL4BNHKVS4PZVT3yKotJueaIa5sjZhX2gw
kkKi06Isd2XvHBMbio20O1YFH0GZFfO5FDLG0OVhiSF909wo5b7RzXg0YmSrvsO+ENUzqLWgL1FZ
OcGpzx33ScZDv3ci4ezjYLbXstKwAjt3SfuleT8GOCbCGRW+3xnOE9QnfAzxjKBxsL6FBr32EuPu
VZ5kX6fQqY99OvVrMYfjTVtF495Mh/fO64LLVKI7TZxgWRT1eIzyRcBds7orIynOWnjBIYcYto0m
SiQyO0pUjkhqWyX9U9958nmYhLcZY9t5Yazqw6Qk04IPDq/WPKZvhJ0ut0X+RfYA2fNSXHhI3Cud
2SmISrPd2q3jrDJgcwj2XAEHlrOngqlNSIKdbzrdtLvO56RWldjyHR23275NAQH36DiNTvU8IRyQ
xxYtqFxA1WOIqtft2/dQ17SAyg78ucn9MBeUtSrlIB8OXXQIrKLddJGbnHQ0pDs/ht+LtszQVnOE
Km8feDAQusij7FLnRqRp/sgo2kU/UX5KgzrcyqJkehLOwN5UnOzA0nAFVoZA1CHmwDMaeSwT6xnk
Gez6PAQX7DXmai7TfpflauEvmsN1KaXL1mQ/p3VtbM0kb3a+KQZ6W5a9s82BlBNP2+O+V22wkrog
G3nmOHwczBTia2gUe2HB6+za0N72NkudlS2VqZKwVLNFhBnO3IGD6VzipmXF1jZvoV/ErXZkHAkM
+S4aB4tu3RHqk0GIa6zZXKV+7gILlum9TqiZvKop9mqYqqMxTM2+YVx8yDsdHdyq93e9DOotWM72
mksottUIH1GqwSLHbGxfk8R66UurXftjm2ydxXsXDbm5S2RHmaA8uU+qjLN5yJiSDhXH81glqCij
/CpoVPmoo0TfmJYFm5DDklWl3RroOXDooU5ARSTFgfcZkAllU5nQHt32sJIudkk3Hn8QUSN1A6BU
dl89/sfyRnckA4V7w7llWgOvjC7xNKdUQMYkj1Wa6l1hDAET00afoxYy9tC2zI1DPu6sqRIkqLn3
HESm/drOYtrWI6L4uUFp2FTCOwDpCfbEZXms1l4FtCoi7KMcHXQ6rMorWfbYMxIbEXvSb5q6tUni
mHIAXYl1Yw6C58BPwAonlXVXtr7a2XNjUlCG8X4g5oI4FdPdRWEX7PqWvG9mB1xNJct9MnfdwY2y
flfF/ksl7XZf0PO6rSa0+UFMUsZoc++ObaduEifu9zocMeBZyz7FWW7nxbW11UBqON26ICUr97mv
Fxxt76Dy4qyCFGlSd5G09FEYvntdSAIwQjFUR+LyXFLX+mznt2O0txUc6LCM02OYpfQcEsKw8aFJ
1M2xe4gkJiOdd+WWe5JVsc0BOwJF3YHzr7+BWFQPpJLB/+BGXWF6YheNlwYxx8NhDTZpNysaGsNe
GSUJPjjEmobto0NSOjSdXLK87au0z5iAe6SWGyUu6VUdFcU5d0wbFK31nKqKZkIS+oQstYxjB/C4
mtzRlVKk8SgbQZ1r1sWVbdrjCRR3vg+NmV6Dp8srG88NrnZZ4KAlqM2R8IvnjFF2C1d6Xbmpdasi
Xx+GiE19Nor3OSLTnIW22+mCZtycd9MpkSn92hYxrhe12Z4vMjz0i9JKOU2wKWfHeIYx6W9yj+Qv
JdzxNIB1OMWQKB4rxdo8GxE5WL4yd0PefKUxDiQ6I2Mh8sjemPISUs5sJw6ydbamzsBo2ck0WZe9
U2yBMAf7Kq4/UewmeCArAd8mCTEYYVGMRGDdQ5VeNRaK98koh1VK+bSyZDmtcz+YMB4sVlTNcT3j
FPw5n0lBK4Xx6Hq0/hovNNdlNJjsDx1qdhN70+g3tKHm6k1m9Ap6MPfEy1XWqkjm+tZmUcPD5rNN
2970PjS9+GL3pGyNAQDUuEujQ5p3UPdlZXwOOSFc2TVtR6bJVAyc5fEHmXJX04u7T9JbsziniTS+
+vmISVg27NJu4x4Gi2R4epRqhZKYJ1AY07Wy0nRn9H4CILjzjmPudY+OCgVrj9mdx9iECSoiojFG
UrnTuloiKbNlrtBOSOTichMIpJl943FzuF18HrRnbPpckEogF4RuOslzTVfzoasKHz9H4yPay4jF
gedsbGzyxNaGoQlPGy0Sk6DzsXRpBPbuUDjAVfN4G+b6FAVYGNssux2N5jPhMTT4B8TIqcIFMttD
jemNPknhD/U3Ujf7m9BKiHvSnF49+Nt7f46JpAsxEoWIvnVW4FKl0axpwMfI4LxqENvCptKRXaSf
pCzs7zI0fdxpA+asMYTMM/heuW0dbV6KMXid4Ijtq2Sw6ENlVIXmEj0zTv7ZGuZ5Y7Pe7RMbec/A
OX5NWxWNrDGlO+EXnNgS+025GQzexhHTaupV3pOJkkUjLqOoBFRbRC8des9L51BkteMs1mYI7Zzn
Bu0jR0QiIHP7wQmtLgDkTnuMnkG0iVSvCXwYIVfG7nBxXAthi27mzw137k1rlrniUOj7V2IoP1c9
wWS+VZePsqZJZHVvYWm5jCLYa4QTZ69+Ytq4S9Vw41JvrYgD7A+hmo2N08TWFz/Ize8cC18cNOIX
Rmvml2Cck0+JqzvEODRWT24EqI2purqvaL2RpGU+AqJf0ppijyWEFLCgERduvE+igXiysYYufzQ7
SCLyh++zW2IodTnn+6zyXJxLtYf3Ipikfh/oJm3bPK4fbUMQT1i4/5u0M2tuVEm39i8igoQEklsJ
SZ5teahy+YbwUMU8z/z676HO+c62ZYcVu/umozt2b6eAJMl837Wehe5fuO3OKPls+M6cnTd+tRzg
pjYbKBQVuEIy8vHWiLT71bT4Kbvasa45j76xknbXvhmJdT62tzQWw5OUTwg1YPYbvZFL3DnU0WwT
PA9ZoLYXzpSKkMe3LNQy3neR9aIPUXrOGdRexZXfX9d6xMG1wh0XNpQa/VASqlQNLxbN4U1oZeGu
M0VPGkwqtIuJZoSn2nL0GqbXTYzsltfJYrNrLpuUQGMnlYmC8pU2vYils55q0vjlBParY/vkEThZ
P15Hta1tSjM0zoSJa0BPsRlnGpXthgJqvc5CvhdicvU/cwbNCVx6emskaXyHoja8RkDAq8BOpPdE
47a/WhLIDCfapE+aGGdWZEs7d9XiGRtGso6i2A/5okXdSytSeUoderhJdcVcVoPpkolAdElCOt9P
N8JHZc5dez7wTV1XMZz3OFTkuE7dzdiI9sSwCS1U9L82nN5qClga5zOrIAWgKA3zvOzLZgervUXu
Thxg4STOLsvxSnbB4pUCqjI9dELFBo00iri1E5bYa0iWaFUrdugzsNh2ZuvNRa1+axizt3bhL991
zmnG8h95VGgwhLF5kT5FmmRSPvlmK06EEb+NZjKf0TF8HN35h4qLt9jkU+To/Y8ypvoJiVyZHTEO
adFxRrCKB9W5d6Q8QCVmoqc7TdOxeo9tM651igs/Kk3It7gyJkwoATEdfhKa7D2odmGTytgxAJBv
0sLcT+mc0fgC8I4wcBq6y0gZZHGRHXTJj5tX1Rib6c7ISFXVHEUCR4ILppn9gQMVE4cQwZgISZyZ
47RreVY7CCn9rzA244upKjErI8Da5iIHiApOEHe8Hl9RE5lLYM19kG8U7UkvWQKuYjw6Pxvs1ZuI
5K4TIyjqLXBFfduLnN5iiMFI+m24UVoYkmEl8jPKOvmpxVTsdzLJu9OO1AzOQ06yLgahrSjMMC/p
nexBm48nMYVn/OBZcstxLmAdlqRnuxDJLcEeHLeHS7isdLZZ6wfbIutnmvYsIV06l57UFV27CS9b
1pu+pwaDM0MAga0PiMNwwFWgkPZtrx/MeUs/5SmKe2sXFAQNdzKkTGdWS26OW2MqcPEVxYE0qIUD
BiIxgJ2emQdgS9P5WVa1/kY5fOHfsyO462uI7V0XjEs6UbsNE9x6XZuBldXD+rL1yTDVpwGjihry
rdM4MMlGIsmk3RrsHKmnj030xind8IaZLIpk2d41blZ7UUDFw+xwnun4nU70dnpWIuSAns0gkpeP
Q6SAKxAS0HbTyyAMlNA1QcVRH9zxyZQ//GnKuCI7+ckdhzOIrYhlr0LHkOAq9kl6pc1JrYqvwmtq
O8mNSVNqk42pvU5ckd5OnWs9Jm02/tAaaxHgj2lK9Sc1vKZHXJeVfQNShmKzk9iPVlOYJMEtpAIb
aXLFbuV8zqHNpJFGnUs59Ck5SvXUh9BUN1hYdSTeA0mjU1GFeJoBC3ot3l1vTManwV8iGea4aE/d
xu4xJg2JuRrZvxDkB1+iNASFRmHXW0MN7Ynmz1jq864Hg4c7RLq4o2xCjx4nEvN04mqA3xSuM5By
WlqeaU/huR2Y+pOWSvZZVoPV38pHbFD2QK6laXSnDqeee4dD1xoemzonZRsNAkncP92aGRxb0+RN
tsRT5esgLHX62104xGeZXhr0I+3xZJ463NSaSVYD2pwNrsB2x68Zd5PWqa2t+/rPOq8oouu+PIsn
Wd6lSsj7IMOq5sddS6uc1mU0tC/+SExiY+fZOikXQ73b9edh2eTbWLQZdM422TuBcnomK3sth142
QYtdbbWeU07pvTal8RtNRPUS+hJbuT/2f8oywtZcdsMuG0VyF0++eyL0KnoZk4Raf80piBod2ksf
J9rsl8l9PofDLUsrAQ29VkmC9wphJKuk16+7JZxl0HuU/eYcTXt+EB1cvSFvEF8ddFZqCkzKmqfW
ORmby0lhryuJ5eqII1VUTLqN0EzcUrKaPQIrae11ctpaZnplxnl/PWqltW5r8y1zkF27Zu5fDSaI
W3MmWXmmAEyzqljkOJr1qncZFdHS0akkWi8gSXTiAQawM2Wm/w45LayGSQvWplE4OMGK1ayjGkVg
20eWveozI+SMO1LKIygXO3QADixk4twm6RC/Uc8jfcIq5+iG1qNPjMWY7hCnYWxTbuClTO9w7Qpj
WhVmHV6ltP6o1s86MAGq6aJI3RPudrPHKYvVTnXGTaSbtDFL+7pnt4QnGOPi4vDrd37HazobSEfY
O+sbQzer0yJJ642oSdUhmiAaciQ7Ey9JSPijZ5skdMwpdPNV6QjcRo0S8z71aSBlZFKRYOcXbwR3
QeWZNPPcLgz7V9jjAZmCFMp5umz62KaQms6/WzvUbUUHQqQVreSIqp6laY3sxLqJ7M+apaR0ccPE
QYgXwyfMlNccrGu5hFcUeH84rVlePbPpbwgiWdMPQVKQWhFwPFsN04+yJDrdEJJaBRw6f5eFJqX9
WmhXySLcZpNYb7SWyPHBbqr7oiDkaOubE1zMuk3/9EL6j0RiEKoRR/YPNyGNEzMtSXpaSYcidW4H
M0Zkw5a1OSI7PJC0sVewdDR6Br0+05bWogl9bwSzlq91ijLqwdHOfxrTET/XR2uH8+mvo3N9/9d7
GBmhrZvhAx3V22mksNBgYAz1TeHuJy05Im48vBZTmApZHtJWgXjNPMQva4NJ1LyvZ7cZiNINve1/
pf5DdGgbOjBuB9WObcpD5wQJFRL4gQUrB39ctEcq8i+fBX/XUMJ0JfI2W7mHYtYoizNDEQVzu3jQ
+wmveviv3BGLbvLDCIdaVtV0BWG1jMCKFPKhHsizYJH7/j4daEw5DiONNHXlCsuyDPhxHx86inWb
ZKm23jtcg00eGSo9cUyK+VFqzpUYDCN4IjatE2XZB+ahscr8SDeGcq9bw6alXtzrKBF+ZPTjv7+a
T5PKUPoiZ0bMqruGdA5ekLjT6SbTY7idMs/VqS9t/7u/f/iKdLEi3pe/X82nE7tiOqPfD/DpTplS
X6SyJopZR7cPAwm0vGzLUFXx3aBPzzXdykS8ZsI5iSx15FI+Pngk2HRIbctwJDcL7fdfgPU7cTHh
yImaR+SYVb6LBlqsEMSOKHA/XswyBBPLWDSyhu0IwzwQ/yJK98UEi+FqdlfjWz17frMBu/Jv7tjn
QZYp8e465iwtpG8yiJwouELp8MyIKLQjq9WxS1nu5rtROA6kcZLhxDOc9TxckQVqoIbpzr+/lo/T
l2vBV2dwu/AIcLuMQ7geaoV5kn0Y3RVR1G0D7L1X8dQHR4w2h9fiKmFI2zGlrbMCu4dPvklEU+p6
Nd/QcYAeMk/JLoHVAuHCRC5jAFv6/qqWt/sfibQSSNj1RWFu8/JJYdsH9y4aKhFETituMjfKMnyZ
SXCl9DK/LA0VPHS4fl9IDrkXg3NUp39g2v6fsR2p+BDw3UTovnzz3j03v0ChJm1T3OTOSaItVivO
ksOzn96k8w2kNPb4DwPqqiSAu5NQqGEHVsv7OImOvAvup5tA2QIIBlpx0+JuLP/83Q8RA6RHKoBA
osKfwjydh0fYYMq+MZpHP8LljJzp+7suPkrvl0v/MOLh54NOehwORp7tXYLmYTnEF7Vr46oO35Kh
oStXchyjl3OmFc15Vnb7I8MvS+3Hp74Mjy5eseYbziGUczKjlt5gkO3jqj7zx+qxmxG8UILulxT2
vvftFR69gixY+wzDxr3G6enIT/jqnrO3YJ1jGwCk6+CeR0Qki5aT2p663NWotZd9Srog7ZY/CqC5
XdKvcsPncawvi9HyLFwpxAw6VIrj51izT+p46d+K9UiwHqF85/TK/4NJ4eJ15PvIS4/Z5+Ok6PoA
uTSqmn2amXtctJQjXVgZRCOXwJuw6BFHZbevSJeOLDRfTg5OoaAyTEPYfJM/jtyUDVRWIG37BCVj
s6TNEAA44s3IrIfSejT7J9VcaOMRJK5Yvo+Hk+L9sMvS9O4tmDjAhHXJpPDluM61k6p/GYenKdhb
oetF46PvIxxvrqliI78+tp9yPy9EdMTfXfTB7daLqEDtmWV7LaFYMMfTjeWQfhxmiArt7KUHcEQt
DLjXEKIjogT3SvXid9rbd1bqrPnYbQEDkCkdcwizTqVOFWQUJdqh6nUI4V91oX5jaRMa6S4nr5Ax
6jm7YceQcQjlqOaS3mUYaotJ+08BnZW4voAUQXTIDtF5OSo5zd7EZGxu6GtdhaPcyHl+RAAGkody
vBqAB9Hbywo4GzDSSFEPwOck68EYTzqfiEuUlw+pH9zbuX7jJyCDGv41NHiU9uGqlvmZItU1t6uf
wvY9t6B4ChuO3FKQqZTIEJ/gl9hK1PNr38pI9hbwtwpjV9vG776Sz8gekX0P7abOSEmZivOIli21
XfQIQXBfRcQzxI3xUzTBuaN+J1SxUhJbbdn0K9H1JEDyug/0JNfBIOhF9BdTIe9HbbjI42oD0lSu
e6fdlE1we2Qh+PzF48G7rLwCx7TD5vDjtGMdICdjtNO9bqsb6iSwAF1CYcWgnY2QnADVbiz4ctjT
dmZM7MjoP4TRsBbU3RrfeM47bY/a69gK+flloAtsCGUvRwiqlgfLk1lQdYlkUe6T6s3iS8BzklRn
NfFQQS+gVqhNz21/b3YkWR4jxh+wRJavA9V9/FgWew17+W8fb4lOp6m3p4Qtea/l5zONkq2p4Q2O
WjnTwx31P7UyxpfZbRFFOYTiten8QvUwPMO8rW+01LTPIBMAw6gm9JtR0JLjp+RWH8iO+v7xLWvR
x0XDErrLAwQ1Ykp5uCuanKHDm9429DaW+Ltmqzv5JjOOfC0+Lw6WEMJa9mA6fjF5cHQIXVRRbTg2
ezJyNk3WPTvooy1T7c0+2cRtc0FHfvv9hR1u99iPMKSyBcYxJsEhKVybaicdBUMm82CcIsPSzvVK
G35+P8oBTeV/H7XkCGxTOZA02j4+aoXSi96vVexr9zTq36Lip5qxnLnki7o3kip23F0G+hNd8VVR
XXEsealjkgfn/KIer/0BRZ/fe6Z6zhOah/mfkUpMSmTZKHBgpLj5MKQF5sWoR+QXJzdufMQ1+vnx
47EThrKWV4WTxMGnKoqDElPWVO5n2Z77U3KTRFWE90k7Fs3wxUdRYoPk2CL4KFuc7j/eqCEqRG3Q
jtznKfKPhMrVG1X9FByI8zbmY3YduXK8xPJHFA1iOlLCR3lkSnyehfwEbL28kI7LmengJ9hOlA1+
15T7qPoxDdZtDvcqozWCgMVNX6WeHpn1n7dIjMf2g1OAxZnzEOWo6UGhWwk3N8hd+1UOM+hGOaeb
wGlDQuJH4yFLCFw1R4GWqj1Knfjyck38mWBThWEcpploekdvscpLXjIdT0jPxygo8tuozajzTvqp
DID9uPbu+zfi83vHRf+1ay5vBOeCj8+50UMf5chyk8MUUDaxvaSAfT/E13PpnzH+vpTvdjqR45fa
3LflXho7l3JrOwGus36gkECbO3q9S3pLdDp1+ZEJ9MXbwpHb5FwnTczWh9vu0hT4N3zFHRXufa8E
naj+YaZBd+T6Po9jcXqk7ooPHIfy4SGyihBuGLlT7xthXTd+/qAtIfKYGIIQEhM9Gt1x79t2Om1l
vS2GmQNIDXgIrb+blbdwm73vf9DyvTr4SHz4PctMe3e/06HMJjrhNRvaa4u65cjMQcmx0pp6OyT3
3w/2eT+xXLzj8J4qzhaHGYUjVdo5aizErnCR9ALlTEfksspOWgy9/3ooPn6s2svTpPp6UEOJJta/
iU4XH7/4zrYoxSaidLdBbPwJfHhJ34/2+c3giwT9nUOTrqtPhzbTHbUM+XyzN0uiy3p5Z5rhkRVH
LEvYwZOi/mCYKNVNatiHR3IEFxKF5NzsVfanNsg7919d48+oOAFCYEJ4IPP9jJgydsP/4Orej3ww
R0xEbIFSyyeeXO1KtHTUenR139/CL14MKukGqzfGVUM//IjkJQpDNBzWjQM2DtuxaV9i3MjO5yid
j3wZP09DNm66xbmRbYv96WlpcY8ay46jfWc5M3sUxAuhiVd4grILoDOZj7z0B+8YXR7p8tDYSeuG
8XnaJ4GwRVf0074XKl9reVbu5k4HG5pO5cbVgw6HRWP+q64EpSM659QQXcvELrPQCj6+2H4Ky7Dt
Omev/GbJXnc574RTct5bg7Mdub8wnLXk2CQ9+C4uo1KqUTA5MMTq5uEyalZUTtJR1/YGQoZTvRbJ
tm0xRXWFwOXRBOJac6LhJ+dJ3MLslM9UsGAH6z5JHkFsIlg2QjAxbjek+6jEMpaljXEzBxFf2rEI
zwoljjycg8nALxbMNpd9HsVW9pMHO4dST40uaAuNd+cZ5mmHNae+SaYj37VjoyxnmnfLrKysOQFl
r+0HV93pZVncARPCRxyE2oWuF+b2+5fpYD2ibsjlIL3nGwPqRB5mqya6Zi4CrWrfTatkXE3/romz
1CU//v1l/HeXUzUEb1a6W+2rpxZjQPhf/vyDrWs5zoWTafx8OW2cFHXNkQVNfKRPfP79y+N69/sN
S3N0xP/V3p1v1A9X7DlU0yLKKBaY6x4Bd4FxfiV/ztrtf/dglqXi3cAt5pOiJIxyjw1HjB4wq//u
7x8s1WWZDfQiLR4MCxuKwmPV0WMT62BVmeZp1vSZJ5PPV1Legl76r36/ddBWc9yudUArVnu2Sah0
r0rtyOt+8Jn535nrOHypKWuow7NjE7Qj9gmt2isFgmo3yp1oXr+/hk/L/d+X4/+G+LvFffeM9aTv
U6cI6j2+zE28yCk6gmTUT+1vyuix1t2RC/q7bXg3msLZ1E6wXPeUiV2E2s0pxvvvL+jYEAeLFxJ0
15yWtx3HfS7Xhrjo5iNDfD2v/rlnB9s1QRoSLAqGwGmOGBim9PeXcOzvL//83V3yRWDlCcbC/ZCc
1Nmmu/v+zx+7Q8s/f/fnhYYXKpl55JwDAWtmPR6L//IKDpasIcnAiKeq2tf3xsjqdOQBLP/6u93l
/7wXSmIgMdhgovP/eAUlh00QG029HzOCa/NNCKu1Lx4bf9p/f6u+fBLvBjpYAVUDMsCw63rvOtea
ndNKObIH+fJZwJ+gJkXpxv279r97FoiNplg0cb3XyfdwyA6yq2sSnb6/imODHMwnxE+jDf6j3ttR
sMXhcJf0DobpY1l4Xy4lrlTKERQbbOtgc4IoqpcTIqK92qkQWc0a4t3pbN18fzFfPvsF0MLZAvXH
YU3T6huiu2ymlhRnMaz2P3Pr2Y/fj/HVY0fMwO7XBc9mHRKwM6NqoRL09V5zLnFY4R34D96P9wMc
fPkQdrfw2BjAbcBgPEVVfWSAr+4SRVSpU/cBIXB4/sqsOuAOzuU+e26GTTHuMHmXxZFd+1fzSgpa
fwbqHspKB2+Hn7Y+pmPKH3Z3oaWPY33ViiNb0eVGHL7p0gDAJlES0cM6WKuUm6qgz6hgY3i+N9zq
QtMVMP0FLRWcpREsY7mU1P/9438/6MHyEpZdXwUaNXvLeV0Z7sv3f/3LR/Pukg7u2hRk5pDBVtpP
yrODU/ADCNna7gjC98tRJNsGifiKxuPBNyoPVMzONKj20yaMrhVgZM4sxpEvyVfvCY11ymzK0peT
1Md1mLNki3lCMAGSs3Jr2kce/pfz692fNz7++VnBEcCiysMPOoSnez5Wnb79/ml8OcFsxF3MYk7y
hyfPOaPTZ8iRE5uCxT3XOyV86Ljjykp2RnJimf/RLfu/8Q73jE1Z2+mUMF7KtiSb7yai7r6/osOq
5N+vI2d4x+QgvayRB++M0+ILa9Fi7mvnBAc+3n50RWRaRvhUcYq+iNb7fsQvn9O7AQ/elygEBJ7V
DAjavI+vYZFkxcn3Q3w5nV2H9onF9wXG5MepYFk1jfmcITTcdqOBQ/KtspyVc/r9MF/OhnfDHMw4
XnuLYEuG8fMQI80uqHeVsZvM2IP3sgoY+PvxvvpkUtrRAUzynBAxfLysKrMLK0/Dct/kN4lP3s8m
cS6AqqTHZBJfvanvBjqsVDt2PySBYiD1B0KXKY8Uqb6aAZZOWQL6Kbi3v035d9sY3coy7MGsmMrc
Khtz8iowj8yAr6/gnyEObtUYR24dWBkvKmAxO9z1xxazr6bYP9dAf/Pjs5AQCVRv06YIcOoZZKbJ
CB+VBHqfHQvK/fJ2CXpACzLTofz0cSiq5GFPl77YFzMOpVfOvhkgtu+n1peX888YhyrJvklgNGEm
2GPlk/InQJaKNFMcKkeGUX+XyMNvNNvX/381h+0lRx/tyc/MYq+LrMBK4aqrNM46b6xQ5TZYDU8H
Km1XCaiM87hHUw7YDteXM9J/rOrYK6Hsocfh3wCYqU5rECiA+ZpF8Z9qaXQizTZYyVJqKzzsEmJX
kDOLRW6fFIPzCwgMgsBy/p1omrOPrcD24qmqyNsJHRCQkWm1QIcM8iczQgaGOkiIhECfUQ8Ayiif
LoabULCoCDJDLU5CNa5RjMgPad2tJ0CeHj78cocR4VW1dYibXBTroIqeCvxaA56hTTySIpNFDeS7
BqtfNA/2b9fJuE4jAUaCA2+XJaAsLdqR8LvicD+P01k+Z5x/W1J9YJYQcaeDE4GE4KybIJDwbAaQ
QCkB4TbpheESXFpLVOvT34wv2a4iAyqQkZBM5ooq9xwLUgvFahcqFLCqxBj9E9uKyxujSF/NjCBb
/D3OLwef+s6ENLcjmrK7DjQdqb/hVGvpCyy0OvljDXlRGxsA01lWkwIQRna80ezWum3MnpyhEl93
3tEpB5hVniY5lkIjquSJEH7xy2mDZmcNXbVxDA59boEvRoWmc5ZjG/XmNNU2Nf50D6W44/l1/9TI
wF7nVif+WGk4rclmm3eTPki4jraBkG8aO1B6gU7WZ03fYF6cI3XpY5ZTZrKJeoI95oqMkFESlbTq
tBG3VQXkzHXz9qFobeklWU4+zgCp74J4W+PCCLI/laAUhFpEnfZdXxBpA3qynmPwqTmcC6xpJHRM
LAJDpManqHfBiAFJ2OjKtzcTbPeTUmIUxl5CYGKi1Fk21O2J5U64PEI95YHahBsH1Quzw9mmxmT+
CmYbp5sB7azvAue00rFzBu2UbuJ6eiN0fvDJs8yn+8rxIcqFqIbKMOyvCOAjdzT2CUp1Z+tk7KY3
jCJk8DmKh6LyyrNhuKRemIJYLI0u3zlCxBvV5O1pY7flZij9axFdkHcZVSQjldjEyCBZ4ZQ3dngl
gpO8GeQJAkrYftBu8NGkJj7LQSZrM+n+1IP2VE0WTdva8Xe+UxtXjSRUltZKyPI4OY+ApSZ7RYUV
ZkCUYxcZ63nXpLWz0k1CA0NYfV4fhdpNPhTq3CgLMoyteFzlBi6lrovG8wHa1dYugWO2YRVcNo78
rbk6phZFNISo8GH2KQ5bmThPo4gR6SEMWXMAHLap5oP+b8V4KqJspGFgRpd1EvanjS/8Wz+YI7Iq
i3JVAEW9dids9qRDpAJPMyDWPIueNQP0hpTgmBLMzJssjQgV5hxyFbVhuYrwzXGQtV5tiLnYcHH4
JZV6gZlqbyssgmuVGLjUyOjb50VZn4OioOyvB5cD+JvT3FcIzrCJI2IIb5Tej15YqPxHkNnOyuR/
EiLbWd4IsXLbx7ODQbSY0WdpeHJjH5ukNhjbsljwTWVeelVH+HDkgmuIjMXLPGIABNwJxDJDmZOI
Kbiw+Z/wHmbS9ERbbMK5Ll8DDZs+EECwqtLRkBd0ZIu1lvM7pCAAvb5tdrizQ+DqQbo2l1zONk5G
TD72sELGHDBngsILW93GXdcuQJ6MfaQ1994QVN1dgEJo2y62/K6ci7NQsX/uc5AwdjFXq6aakTYm
lb/i/+HfiBmslx6Wv+IuMtcJ5yCvayK5jhqygjUTsB4cmxagpGDrFYaY+V3f39RF5W7gepneDG1w
m2lJhc4sly+ZP+rrCofkOqqcpxqHOPnOyduQN79LLHyIK+O3nsAVs+zgro7kDvuZv20cboCsSG/g
+bxaFqoLx/AJVuk6UM1mHHtzh3I1Q6B/R184wdkNbipvNcJNya7QKjtdxyIUXpWR0JJEYPwCXOE4
v2qs2io3dzaEmRVJ2cmqlzJAdAoALe8ngJ0gTpoH/o+8iWkEyFJGNUx+VoyHyGlwCFpV+qNvqldt
miEG+c/IJfO7rtMyEpD16myayeIJ6A5VeOfhzXUE5lAywt+E+VR7lQHRdFmOZRlr8QAeLzDPBlfD
vEjj3gPYbJ/lgfNbKiT6M1b/i8ZxoREOjbaiHagjBmxGOBToooK6N9eRXcY7Y5By08dUCHXely00
FdIkOzHsOHE2lwAR26uylPFZnbEGL629C3qGCXmgIW6ZwvrDYlR6vR04LHtaxn9rK0KSVLwteyLd
wD8RCEdtjCk+dMhA8IRiEcW+Lc3FahPPZ0bfDd7cNMZdlGjiySa/gkD6jvxREgQtDIFu/EP6DZ94
g430q1bCPVrB/uvZMNTcU30I9mTzQuU2emy5LmJft1DPbkywU1UKMEHuLK+wzyZgz1KH5CQc05CB
JeGChvPoNNYvq+t+TJhRVrWZRrfwbROYV+wIrZ79g21PBHPVvP1ppwU3VgSWxMXKv24bExnbmGB0
G/wxJfOuzvAdRkIS6JPGPIMpsOqzvCRGCVUUqAErCK4NHhqaSzfcOkk+0tsLrG2b4jPMF8BXnrIG
0HD2iQgH9eY4HZCkME9XaZvPZ6Mjx61Rm/Fpgwn3qk8kkutAAqT25e+sQvXb4D4+09u23QwiVY8+
NDqQmxzV0gVJ5mRQahRQFg+Cv/HYwFfE4YfDAH/dbN3Pk4KN0MkYr1wg+ttshKwRtHp+KZbE0EFL
/5RwUldhTGuq0e0a3LIWXc8FaJ7M6pMTFKLzdVl0vCyN2QQX0h4AaRW2dj4t+if4dGT2TRNZk20q
d4HVLFF82bhJgVhgPezKH3mF8qTLKrXmp4qthv1h1+ZYpdeF1taw2Xv3Gl4F03iq3FdVE6Gjak14
sBvdGzDaakPsCd7CseWlTdlIwWwPsbOXP4xca59tbMYYMRNi1yzStqkG6DNrvkGAltzKQd+LqvLv
/S4AR9RV4y7Jhe8Fbj4R9om42CXwZhv5yoXYqWXdbm6n4F4HdXQrQ76EU8tmKiHf0SuD3t/QUi/v
5WLDTjBTbVqNNQhsG8Lo0YxJiu3VLlJ67MVVj6HfRaMWd+qO6DSAdD57yXBQQ7Fy5uq3CXt/N4El
2DOzmQvC/q1LVMBVzta2qRE663yFA4K6k+IFSLO1Rcyrr7AGyW0Uz5lXTnN9rbe9BknC5VqXOKvs
PI5Ee0/w4rPd6A2boO4NNmBwOY1mTZKzoXuJLt5Ga3loIxoZuzSwyQ6KeFIAOOB+pvBkHKnMockV
bOPjBmd33l6FaFLJmWVNVW00b8vaQuWHF34rJzHe+eNUrrWQlxEI+sNQicRDmfZHGTG9HITrZ9jw
riFTeAZ2pmz7WurhPd5mLPQjWgWHLdhuqBp7PYCsWenj0O3SwI1OxnhKULTaYlvVAVnJ5pyeT5Gf
bhzJPLWbAHaVYj9MpqfgLBGn7VkUpdWtVWXxCW6tzNPMfCY7oWmfufHTzugTLKzDNNG3dP6qBqqG
WzCm5xVQOJAGiX8PUGImjZrfkFM8g66qYFSzExF0bcMaVk4uHvoM5CiGmcRzy1xdarUKttbMDsos
7fYGlh4HA70agqcm5hCyTepp2Jdwbmr2rH31y0nri3G0nrDdlXjTVZhP9llbgnW/gFyoa5eWXhdP
GOqX6Uijb5U1pgnMwuo3ld32NFxJuicos6jFeZPFyr5uYKdd4j+kr2xLZ5XB8Ti1WjziBtSjNSAk
NiGkvRJyL+2Nq8piybaxV5bQfqVLnF9aV8WpKhGfJ5XgQKOyEN1oB79CJQMRPJz02pWfqqgmbIqs
eVQT06bP4vCGxLEYnbxfO3dh5EL3ruVdP6gW7TsaVhZ7dWNHzgLGp7hQ1VXWrEkOcNpfwjLQDaBa
VKTHmdGp2WvRtgI/cxqn+A80ttae1QFqRnTMrn/UrfUUNqSrNQlVCgmRGMVFBu+dzY9uJy6G9tI8
jUvnp2s7vCyqDkAr1tjpWc9Weej/Sv02J/JcGhCkjRin0bISYh9flTYZQkB9LcB7U3hZNRN/GGpf
fp8Bsos9FyQl23ul8VMJfuXJs6CHsRVPl3CiiLYXsTVfKlHeJFX6qwMaTgIe1utVZ2Kq1lK33g3o
Ve+cUa+9EPDIRpgyI40ZMOCC38b+zMTENR/+YB+AhgZa8ZsdBuOro/s92S+xtbNEkYPUasMriK24
QYPZEtnadXqfdUEUj22GMd3IlQkUbXROjDk0V5oPEpA9R39qRJ1znfg173q+YFh7u2aFZLfj1c0E
pUv57jUSHgCLVvMrcJzfWor2yuAocjYOufbTNZS2qyeteHYnH6oLglSei1muwxbUjZaFLfkhvoaC
2cQnzrqwtrSKXPDeQgaEbnelk0bhVewCLuwBFoluKnOlKA2uSs74xopccewJ5UQ4xTCQM2zDfbzR
m1GtaHsZG+FX+toK4pn0XZioqnFQ/JjOvKbEY3ixbv52A3BDZUF2gMgDucrZwnmwJ9/GEdgUGBgo
0+5sevok4Zbq5rjNOGBA5O77wNMt5qRdetqcjXetQXmDXPP+pLYQRQJ9DS7qxgK2kVkKTmjUXSeZ
1e2w1XZPxCaoc3uMtSvIkpCcB6vZZoR+PIYsN4RhuokXjwkYaeaWccNWF9hJEULKdIvuzqiH3/1A
NkjY9i6/JZ0vjPCuS0nlhVrDgYjnYiTiF1vannWGLdA8z/AbTbO7qtvS2YSYET0jMKyVaEsOgrXA
Bx6FYcJlKvdRFjZYinqa8xdrDl6nyBgeAiMvTltLIxpEz6YiOkWqmJZXViVK8JRha/8JE2uE6jea
nj/G6YbM+mhNaD02EkFWzCabmuKqaY23WkT6vVtz1mOXx7EsBDiX+D0LwFwC0UlG+ym3nfbETAvq
Jo4UVJhruBL/j6Pzam4WCaLoL6KKMAzwKkBZlnN6oezPNjkNmV+/R/u6tbslSzDT3ff2PbWFabjK
8NsSSPDq6cubk663XnMhGbRrqPO0Qts5g4j8vGRuO1WUrWymkZ+W17WvQJZsJcroxlF9RyrK+sBA
YzzpMcszkRvPVzKAO7IR4YakpZ7sUxHFe7et1GNius4Tf4q1kQ5PZuqyQtVNn0QXasEsCGbQqaI2
ONoIB+rHIUQMF29D2qTh0hfWZ2YM/dm6hUxtWjhMyJdFF/Qco6dRsIBU9B0ZY3r0ZhKnygmtVeQl
ElXVk2waVIUy953Hs0biyPeq8jEkI4v8Btfi7Fy9aZuByQ4n1XzPo1IvDJvIvIqXeItdkVRHwQ+7
LIt4rJzkZc2mOWACRJib5dbkULBOzRjS2gg5/E6mU8Dgzpt9MsA50wp+M53U2UO92N2jPVbaifgh
50S+enLniGLdlrmbhyup6IxwYdr3xq371z6IY66vuTNTqvaVYswnGGHEEW+m/Y+L5dezIVQM2MN8
tGNGZkQ17WNpRqG87U3Faepwdd7wEtIdrmlFMqBTcddVRAXx+WQCQ8dsw1j3vrCBt1ttqHgnNbv7
aqb2GTd6QtHVTVtT1OUdZeH4Nlck7FkqSjY0j2QP8khtAbfAe8klXcHayPxjJXZiW1UjhcZilyHt
DOASfSHEoumLbN/XtXeMHfOvbRZWDZt19ZvWJvBSuH9No7fksRf5cdEW+8IiVRWIfmI7LI4t9diW
A2hTr+iJWFWCMGx2jrfuGA9AuaJu25RdtLGy8htLUMLLqn6SmYQpQk0M6ygrHvxhNf7dgjw2bPPU
WzeKZL7pYMD85pFd+3VnG9cSDT4kWp/JnBitYOi9p5wcyDNM0uTI9EAdzWGeiP91h3unyF0SaYiy
wcs+biwt0V4LeA8Po2UkD6qzqouXu847pAOmVA6Ofb7c5hrjeduSDmXvhdMtATHdVkjgvxVKU6Pr
MrM+0OIBcnted+VH38voRGqp2ieJ0e4jo0vuCXXtgspYydHlZ/GHbDJP1shPE8uYc1xv7bCeSOAr
o2zd1ZlnnkwCT8j7NJqNZYGG8Dyj3v3PE1Jxt12r9UtLBocRbDPLQz9h82MRF1MZ9drW6MhkAdk4
7bEkE8DnJvwcxYRxIBXyMM1i7zbpcyuJZ0nqbggL0dOR6Ul2wOTe3nlgEo4mw9rTSkAyt4oyxB+2
qeZDuv171BTJySA2cJd3JKDNafYTdzOi+8QIWKytBU+wH+ztnHYRaVFyDliBYVzV0hAIJ9evACl4
v23yTQBr62FZW/2el9PaAjwSoVaZzVFTc/VkRpnzPq/ut1PNPC865w1Bn/22doh+m7XKPQi7rTlL
2uoZk0QXmGTf07l7vW/kWvoxmk5/TrOu8O1UIz19mFtfW9cZAnLhEfqvNWCee9grTCeASsg+ip74
MQzavqLx/Kojj8UhMj5Ukj1Io5P2x7La4xF/zkC26Wze3Kj69MIFJ24jXvPA6oR+TRoGE6YTjftl
dG5xrznxUaWB91uQ91Q2dAA20/cfdtITj3DEtvyXxOQtQdot/5i+shznKgEycpjlxeqacQv0FqBz
a9V+QuI/1hlBvqqwx8eMBKNAHyOQRV7ubEk/IPJF8IhfiWNOjniQwQ7EPcz4aLmxivvRvgyS0dxq
koFad8Z7Bsf4oM/tr9lCbAf6RcCSjUfxYOZVib+TsJFQn5pqaxlWcjFVPRHv65Cj7sFiUK0p3uQi
3vEU6xRtzaedJx1ospYJANFV/UG0rL9q0xyaUTT8WKVnxIx2F1qRrG/6o+uRSlfdEmB7vVfvJkaU
YFQlvZNd+Gb1fssAnbonsxbcEX1l/7mc/mennD7YY22OgL3gdDB4Yp75kYJHhfYI64sBQu/PCnNR
0WqE2GoGBzE18EfmEJNnluTwYWTMnkajVogGxNwTAetso6xK9lNjmH6Nae8Arak8dhLfOe+enbAS
OsiasMXBOzWe0XzYa6Mi0AyduV1E+jJ4CV2KNX0kzY0TIGbd8rkKxJPLzIDE9aFIA4hFK/n4ZSkI
iy+taKNn0eNMW3FnuysRbwyn2+4lZb982Ga96l9wIgy+3qUeQWodeJQ2sfQjocfuYSY7+i1Sehfw
/mLMll10iBeqCtNLXiOEf79yY8hIhu3uIlPT9jQ50YHsciOwwQS/uDWosBVvta/FXbHLholxnjfW
t5xsO2jd5rvUq++8Lg3fYqO6CmdHae1ppJ9UYREN94VLfO3gkpIP1Cmjc0rMsCXtjVlv/j0YnI9j
UxbMHATyija21jeJ3eUf59Sw3vg3oZd9MkSro3NVDeS1k3g/sVE7go7eKZzxd6smF/aYRLpjUw6E
LIlbmypXjLtKAz6I1OTPmpMaXpG5c9RE/S8q4tuI8lW9ldlJtlvj6fYHsAcecHFIeRJkJwIHIV5P
zOVh1YmbzfCGta3gA0ULEHSrNXbSIEy7R14ieY6I/1ga1BdzRaqsmXk7hwX/NR61zZLlL4aBOCeU
MrZZ4dqPMOy+F/OmhJA4Vgs2ouEUAUFiQF8AoKi98iKmxdjfiM1+p6e/JLtXfumcnPG+xHFlk4jL
xNMsJeV7WUTv2Mu8i1ki+vjOoiV/jZiG50y63adBEmXgLT24c0+sxl2eKc8Ko7avr1RLw9k100/X
6l7jRockUZAO3BsjszBHgw8x14ofuLqhjxvOmtpje0sQVHkdGn06iZrIRubE06ZONfLPNabTVcqE
YgCNzii4V9vs1qGSwoZmYhH+a40QM+LEnOBrARcrDMb8TI2KnV2Ld9oyVgeS1o/WlXIilRoNLnmt
+kT+nJhIuR0bcwSnMqRb4vpY6O5KYE4LdoTSYpYDsYhbTxCY281oLm2aOCfYMB+c9+bOQRbxLcAl
V9gOWRCxdeqD0iN3uCswgujsqtwaYEHIlsVbrinzNiHibtoU5dj9lg59lJW7dVh31HKRIeHVTfHv
7MxJCLVvrUKkkPeWY8lHhLH5lCaxmK5OpUKu/NbUIJhv0mbWfwyt605Nr5MLCaFrU5ZszNxuHZ7b
1PoREOtRPXTDeiTOu6JOXpvWX6rp0+KoCgowBT7RaF+uBj5BmbJdQrEUDA7jNSqvZuwaF5Sc+mJz
nqAT2d81vfEpi+VCPrVN0rztsa3eGQmwHAPFtoxyWvXiQ4/jdk9ykHdkCP3dJ8PENBi2p5tVbcRv
iX80KPqxf2o9ncltlCsyDgnBTQsCBGwnTsBjxcO1KtUX7AwzFK3HWmHGxU1VV2xysrBH0r4dtSDL
DG+iJDlocp3yog2qbE6lmZcXHW3JYem+nwkHHzOIWfwcWrbCdYv18s6aC/PaMNX3ecmoHPWhf5kM
oPJWps1h6jU32Iz5yuuEbm1OYzjYdnZcHS8/Sv1WfCt+AnRWmmkzbrdtnCeB8vp+q0ZH7ZFw4Ou1
VYJJYy4OWu2ZHH+VvvEYtAdRZr8bVfHKlrR7dKIuCdc0Mvdw/+y9N5tUc1E/u1vEy+VxtFiU7p3J
OshbxPnUdeW5nhWpwZ27BiwYLYQbk+Q4C6GFK7u4YdeNksgDzz05Mf8FuNLPuruRMXIDZUA34xBD
LxApzUH8V+RFW4ybHhJDJSrQI6mIHdbz+KIAM6DWOOYGmZ0k/y6650QRcPMi4yiNIt+PvUj3t+Rw
Wp0VYT/zaBfgFYX5TO49MQGNPy2MtASgGC5WDAiEGCgUSafcjzb4pFQSYTAz1N32MSPyMYMuQagN
nWfelBTQoKstMwalbLTdacaHddLt1PyaSuBKaoyM3aRINCTLud67YiweDCq1XZwNDzlY3F0mWwA5
ojAufXZbxhbWGBDNvJ5YixZHKe3mIDQCIGo3Am+oUvWZpGkTxoC9fEFN6q9eaXK/cBFAy8nBZ+nj
kzUizzgTyAygKHjYor4L7Wq9mZgM1rUNu0YfXntFljFsOS9f173nxTIcR5HspmJCeF7f1nZUe1BG
deiMYnhko3xBPCInLGuHYm8R5H1uTNWcFqMhRNYa24fGzoglbpeBcm9Fo23j7Nqp6UlQgu612WJC
1msC2OhNsxb6l+2p7rIIEicqp5eHbjGXp2YcGD1RYfgOVU1FIiLZW+VVJdINNW/6SXM5vcdTJZPN
IheOoJxDoZnin3Jc5DZ304g+esqRunX+g/EWglpN4oHWIv7qbavagbuEy9bnSL1xm/l55ox3lQmV
IjFXEGhV1LLbFntHyHfeUV9gMsV51rDHWz4tQ5ODT+FeXrt82TFmVQHVfnuv8ma6VEaZ7x3XHW51
osYmAMKh2aFNOUte3DRUKuWlJoN/WpKNzOyXohm8HYqPOjayu3EmW50+eCSbQvakBkfeoXPqyNfS
ab5r5rgGFXBjFVheDczM+9MK45+iO0G1/mdjxjhIVyveJkvkD+OyTL6u4iG0uIWvFePiMB8RfE07
ro6Zl9tHwibTXVbmL5lwClpSQz91tjnzBfSQ3KpcbBwEHNQndv3kxKohYtZyMO0ofsvj5afq2w+S
RhLf4CzH39cxPhsbagEhaAI1uE43yAluF0e/xhGryJ6Td9vaXs0NxCwzSDmFLlXREXa2LMjmcn4h
Ihv3vpcURMMnxt0ko5L8fkN7hXZ3YEH1bqmNdIs6cAdr192uo/05mn0S2AtXrWvwiBN3mZw9ftUd
HZtx55Fi+kD8Q+6LmSEd+zneNhoK94d5jkGYsVMjH+UePhFXHZYOmJq12J+K6m5PRAMmEzDuTBBm
a1OBRdwmnm3wKlifbobe19iqJcT61qW1+vsqpvTsVdFwpL0hqQCJPN2QsjFhT2NOkLJL7xui4nFp
MusBgmR+MRrCg9eE3JQ1SdrQSBsIsozeryzG5Vuvok9k3yrZ2BLuajGKkvUS6RLYNb1NzE23PGRJ
wPALXJvR2fs18hDlpSb+It35/0Xgv6fn8CMvI/fG0X7oWxxUl+bDmwfiPqZhuOQc2/tM48+JLWZB
TSdesRckt6yWdb8SWu7LtXxwp7V/k3y0wMtQyAzdjE4aTNgg75MP3D0EyAvc2GPqBEacTM9R7TjX
NuENtXPGTBmbv4emd9ZtJ1dMU+NrHaEtZhMEOUMN6WZk+zRgDhb5rhrL0EuM/mDCe78f9KjfdXla
PXtjYgUQuEyfZRggrGSGVn7UTvLTNvVuP7qL9R6TO/eiNW7sc9RCWEU+cYnJKRjsYR7yO5qr0E2Y
GC7t0G4yObo3vFr+qBBzHsdxJHeFsRSslluWtpFfLNl2X21lV2cmVALl34meFyZlG9lOZObGFYPZ
NELrRBq7wKDT/+WdS89Dosz32kfte2G4635OMmdrJTSnCiWy1oRfE1JoEsBHxf7b19NbosXPUArB
+txsO3PBZFC5kYtBTU6vit0KxGyn2rYdgiINEsoFSaFXO5vUt96346uh0/tk9LvwBJYhpFXBWzAj
E+SdTK+0izFkkcHxh3yK9wmBdoHnDEYYe3gSStf98aa6ezYG65fNh4y1/d7ZzaaV+YbRRuwYcl0i
CxkPGZXZppeoGZBn4H6ZVDzs5BLsjnaxN6wGaV/D7mtF0+gDKCVRulTZsBmBRLxjjjK36ei8uJ00
Hy3RmHtaLzw7Mm854BtuFteOzlHWrvQFZQZlKnpKSSw+IR+WL72N2aJa3OJsyCNeKRXT0mZvEIUc
v+HLwVpG+yNcfGaoFfqjlX+yQcxg5yHqr5QCvuJl1Rk+p7l5yfEATK9ZuTUwGaEpXtrq32hkd9G6
kIB+nxZnkjF188TAZlMzMMjjH/gVXJVkihbk8d8kfheg7Asux60t1V7IZ5hY8AyNILefGuNk20wl
r3FydNM9EfIpso9OuLbn7u2WCu8MdAduFFVyRf8jNmX6LmDFWRpf734t9rL88ZwH+q5NqtM6dGdb
7YyVXkg/9QxBqyFM1d7QLhozLfBizkOtv1j581pdk3TXOcz57MNSdwhrv+W0LxhHdZpv4viu6vPC
fClle/P+pj8PKI3F2KOQMJnjalP93wB/JTF+Oy0AFqCG81z+DERDmdEds36jVJDzQHB5eFgStY3r
51i8a+3ZaLKDjXgtxYPTels5aOc6unlu6rDhmycWPgBRfNKH7dz9LAww7ByLI42VPr0uzKi6OJxG
3AZ0RhalFzPuYtob2VEsJzfJ9q0oAlvs9eKhap4r3hxFp31xe6b9hAOPfRE01hnFz3d7N6jHn9uv
JpO/lbWmKiPwbYXZE9rutVZvOudl3OTH3NxNxgmO2KEsiEmmi+ZgGPR/WQKNFoeq0dFUev44PUUx
kSQDA9b5hwNoUxpHZ2AqJ5qjmrh3IHbk5MHr1WstD5JRBIDdTRpNQCaOCf4jnhjukYBPnSfb1rjX
oGuLj7i+L4xDn/zccBSEhviTzRd40Uw4dBevvElhHwxZJufBA6bYYb50/gnjeZlfiTbZoHV04hK5
uwZNi7V/DWtOv8tw05R22Bs/Bapqya0K5iBdNeCHlzq6SwXIPRxc+cXlHpcg70Snt9uafhdkB46w
stYUIu4oXhLYNAfmvF9mbuZ3rst7tdJZ5ZcJerwLvpOjvVczBilx79qaX1qw3AuA3pi8YCnIc2S2
p2QEelvsC6faTLAbkybdjwYkMBInMe4iLt023OaLBaBOcOJ5L2PLweshshWMVKONGF/AEwTEVvot
1SD88xRpeSItBoPrfolT4omeZmS38iKBcc2ZCO3uPdPe2LRXqL2udcmJ0fTyxe/6qz2/6N5jG+0y
bJlr88ekcqepV319NL0XbP1r8TcBrUHAquHhkMa318cMj9ruRkMybXgVy0favqRwYEd9H8XzQU66
n5MM2tYEiXnQORjfUyygJRwWTDhCH+GN4/epnjrjtbOCWtf21LaH2rwheMANpb8CeEqBzFLzmRg0
bJqx2pTye5b8fNl55dca0kMTM9NZIp/FAJpr7R6PUWBOrzNLT573A8+T2/fekT9YAv0Y0+wtoc4A
Zruau4F41IzjdkGWP9y8kQJuZnLxFoOKhAORZ4CGKdCKKkw77XXElAaddONGD7l9Pyf5Prc+TRzv
S0UEOQ6HuPmsR1YGx+dJXW834cwQEXdWUGjYApqNx+p5VlCRlgZ2lWfY1TpdIuCbarkIyLMWkRFz
9GYD/smS6BgRrO5Emz79Ido67q1Qy04twEHXJjpnvDcANY8KWRzpiJKVc78Npno9Kdh7C/TUxA5i
67WqP3Sdb2Sm4cEeUEt4E1tET36wZxl3DDjuCCgXJJrF7mdv3syp812+9EGpRd/d2ARMmUHbXeRy
0Mq3Yfpn6/ul3BkUTbl3rLyv2r4nH81PiRPPrZoj+qjoESt7V8GWm+D75QahaA9cq2m+Y8JYTJo/
O/9Wztyp/afyZ8c+J5he7OYjHj5wloUs41H4oKIZd2uGv30/aRd33hO417u8D/cDNL/yXas/WqY2
jaC/db607inmTenTbVnuzOy1G/85VbNbMN7iPKBCeBKkXbe4DittAIOecWRXG1V+ifje6RoffRal
hpDDp655AxJUQoBl4ECKPP68FVoJRMZo/G7s+xto1dP2tnws5j9kkLr7wXW7h1dA71xudPOnXKDK
erulPWctlyeneE8cvoN50cp2a/k8uLhl16u077ndttTTPpGP0V/LuORPYN6WzPa0XRW/ZuODvryX
GEWM/qRRY8WO14MDFDlmjZQTSRLCnmFmCmHk9ccC1tuOX7/34Z7VYWXJ5NRaxf1Eagw/fLKlfvHl
9DBO+AgHhoTlneExgsxImnpNJ5DB9j9n/u3woGTQ2+2ZFPg1vlHmQh4Gf8l+NRQIFxRcj+N6SkSA
r3SxtR3TRdBGbzjMQhmtd9DKdqVOWwWuEl07NHKi+3A+FXL4WAxr28WH0n1HMKCVLral/ZZEv/Ku
9wC1l/vuyz20/VU2/IMTvfJmLHc92hybk4cpOUjYKU2tb5L1fPP1jMuLxamal5wZtwNC/JTcUxHw
0Ci5d0pyPwBU1o8u0J4m50f+4BDzAJSSiFzlRSChvHO2wLjzvfUjtp+64Zx5v7BVivEYz2dIpxvZ
X25vGto0L9EBglFn3qXNY2QiyNtOCLSR/9tvXYQLVR5zkqn79piGoaJw9ShfxYTgp19ZfmnwHpAG
ucpwIC/AvjPN62IcVEcrq+/F7GxHrg3LPRoagkS3FdmdRCSZ1gesqrjV7xb1uExfjsET81Gkn1pi
Y4bDZg9jrNEuQxtgAQgVriB9/Jic01rfS+2nRiJsEvIvYPN+MffRqnlfF4eyfdYtTJhfunOS4jGa
XoCe1fFhtbcqOZUE0K870hJ9Ud55TGbr6Vpk9wL/bdp/FmnPQ3Cy3RdgLTO3WBqzxfJim89xdj+M
Zz0+LjfLVP+eySNJmcPqUq+EKcFTPKGbXD565t1sPjSM1Ueb9/F9Na7eENLI4R35x32E6k1gNaDJ
6HeWILmqswtD3S4ArOgFQZs7jz5f9A9JboSpCQctE9gktrJlfwaXVMTlrN8QhpcSfF9cHwbnMdOn
82h+xkO0K0yPWTWcQ3VHQ+NLR9H2VJsRCWPWd4QtwXZtQsp0CmaG1xU1gdShtdOVJHeQjTYOF7Bb
PZJkhhf1xVpup112nAFlFN2/FC91WQFxqA6l8ZuMzqY13zIOAFPPiFDMfKbPJQX8jK4YT7/DkgRa
uhDNtVyzriQclRGuwTXHn8/0LK+PRfyOMrobvHs2LagK4u16Y2lSdMxO6DR4qeWTKYttOnWPQwwz
ZBUcNHGgoo/Zxs0/vUTNpYhsX2uR75lWrfbf2JXBmjxNzVeUkN2KyTPjSKiZYCotSHVUAPue1u/c
N/CTBZdWXG4iDec03/sErdwzsStKDr3BfGkLHui6AGcR/xMWqlX2244VegRefhw1XIoqcIbjSN4P
OjfHLqQP5s0V/8sKe0sELdxhfpSpp3F8F81O9le4GDgxOLSjrap+LNR25aXon3+1G8qBVI8oesEm
Qy/eHhJn2I7GT8tKeOSBNL0lGA+lOjRMQHW2djbmzeGrvWvZfKihHeE7uU314z8VwbjfG9jdNCho
y8xdljwv5gowUIXM/s5d32bhzAk+RUEvrVczb79WXW4KvfOF9dOWf4ntnGzoODFppGXxPqmU5hzj
GxIgivM6Ahy9bzQu3eQ19V4S0wgH+Gjl+j3jDomeq+XPa4EWsn9jfAxQowc+arIX66Fi82WhQyzk
Zwz/WQXZqu9HZzwP8nlqtxI5lxoYKPjGQBim29HVD/Dbof2yrYe2pkizEGpObb0tjOvg7EZ5sB32
/wHk2G6Ih8LvqQ9lle4GCL4T9j5Tf+jVaRAnhTguk5/Ssv2Z0XGvHUxk0oYhbma8OOz3a8YO8+dG
p48iNdLPMD/SZt78AX5668YY2gyvswUsZ+g3VvEwuz8QCr9XuDqiFH4p7mrrGePqJq1nZj6/nO8i
ulPayXAOZbYbcgjDfDbEc3t99Oy/ASY80/9CbcvkbXIiouY5iVhMOmo8PigFoI7OiM+W/VvFDW7R
Z3SSFMMbTjOya7PiT58vevts41etzoSRoF/wJOt3ssHytVc3YJJ7ajr6Hvs8ln+WlEEM2Egxq0qf
5YCmBFemae8j+ZJPtj8ud30bIfpTkr0ZuL4Wsj4dBuw0fDwAXXRxUl676qkcX7X2yVWP07IbCYyp
XKz4hLmpo13wLzT3qvsw6V6Ed+pS/VAzKskXqh8WEMviFZb3dU7JyDmxKrjp1sfCOZXyPYMPsy69
70hg0ZD/kumogzxbyRtaWcuzGKyWtNMJNZ2e/Y24UJthH4M3B7Ob1rS43NxV9eOB1ymQwFJjB4TV
wvbTZnc4n4I2AwUbN/shfR3rhQUHhXL9L52+PJaVE7wHmvVemd+tGneJtQSWfgAUg7OL53h1h4dB
A1JOTL+ssW0USdgr0ka0cbuCDpMtmxgCZHE+fQtMfYueEzo9nNnzOjJqiDas+L2CGvJXTmm81fkx
8pjra+4di4T+mlfnol4Qy9l+ZNQDBCpdQnPsjh1p5nwfjqLhyVmpEureIsB1MLS/SLRhGRGM2wo/
j/U/V2FMMudQE/qHF7NOxBy28gZ/5IDFXnF0+mXfk6uk3zhrUAWxyfddt8tNHaP0+s+IzCuKhV9h
hRWjt7O6PkyNG0FoDNpK7NuFl91ZpoNbx+/DXL+j5uy9dQxdqZ/rGmpzs/pMwjZyKe6ZZYbWOB+Z
73/YFIfSG49Ach7grQbTtGzTJmk3plOTdS1DN9IPvaudyzw+JZa2rZD+NygZv0qT26GcH+NFR8VH
qJpMf7W7Q8dbk3pEE5XWB/4X6ggIV9zEasNmiE+A8VNiWYGh9EtltZ9z7srQrAnc9QrvaHDZ4vn2
9cHatJoVrp7m+faUs/D3t5QPffckxUh5vFYb07t1csU7stD9lOZbY2ZrwFmOK8kveOLuCw99yPJ2
lTKQKEFmGd2lKpH1KhT6Qe3nKLo305EcVULoh7W7GwBDVtoY5Kh5kQ5/jcEykPWTy8l80zPv8RVe
ZsJ5q9h+M5t+M3Jh9rnJ7h/uHDM+WXEBHSl7MUgKn831pVu70OPf0bFHDkvse3MWCg6OFvrruqzY
dOBzxR7minWn2ca5q8u91fGe4qkkbstXroNVK/9oNXef19NFGbNf29NLB04TNRPg++JNr7j791LN
j3Ci3qZxOIo8CqwVfoEBVpzMU1qeW0/LJHFLphMGa1TUpcbLK6768DNE9s4zNYAmzinR7dBGWC7p
FSXxDbjayRPj7pW8vYRBnZKCyj1nK66Xxr2lj6H8n90GxUB0AR4zP0nUvu16WHX9btBneGVgLFH2
IGIfHLMOJAuBVn57f/js3MgYm3898JeT4Rw7Yw0Ir76TNdXaaE5PIwOk3mm2scY8TmfqM9tzUDCA
Zyz1qy/eY0oKsW+PCX+ULH5Vze/tlmFjc0Vhr21NrGcW5SPcd5uxQbSEQIhw1mD8mPrskE9F4Kni
oOsV+57Zrp2rD9TkIojWBIdwo22VQoa5OQ/NajmjSzAUmWbgCNEWuViEA0mESRbrzO7AJEbcBpKe
1JTpKXcnQGTxLhrnJRCETnUMIoq5OdUxZ7m7vgisr2NPMdxqnoJwifQ13ujoHpNAXVcnzEWHfAHD
xHJf5CU0I+rWXx+wDQ20dFC7pfUEQzMAU3cFEVdsMlYRShW/tTy8y0KqvDE8VJYDuUCUzVYzsier
f81HOryOXXlDsivI18mR0TZPdp9/ZIsMBbYVzJH7uYxhGVJSDQ31HCui2CArrGdlMCMoRUZxVihh
Tc+RTNnD45Fxf7RDc13wTnYJL4VR+S5eB2ysLHPjBV855aMUwCFvQtNSYNDc2Co5VlG/yaImqGo0
bdYcQFFijGx8VXMRkfaO5Zq5fBMmyt2bDFchWITZOAO5czZmbu0ctwxMu7qjvjyy90uXRUHca35M
FrZrstOuJGtD7F7C9vHTilmYgEmMNoDJIKt9u2A3q2+PXjZu6lu/lgBOL41uLyh31VD+2R07d6W1
vhsTUtu4XEa6wpWRbONge3YhNOE3dnuoLRUnpmSNqBpypnom+35mguvMc3HbtkxW6lNHMwha0ze0
acvJcLAw1y2dCkwcet5UvDZDdhzmTPdxzV7XJILjKMrH2sasiHuCrpAltkxU7x2LafRqaCwWztjM
0C94Yi+tywctME9xlyDNUpLZvH3Jjg2tcMpQfVd+RYairCoFUTT7xIlvrcjZDNLFRQCRtZBsk4EK
n7CFO4zj88ZiXtKx39lDGWVXfkIzx+XFj6NhZ1+jsCFyu1in0peazUwjKwPJrnKjdK5dVkQTN8Cu
5cfzrVdvfauqzrrL3rHByVJ3FU4lc+Ml8sdiycRfcuEnAuFfd/FPc5XqkEALyRJ/1/3WVOANn1db
Ue1lc5qlCqNVDy1Ge41hXQzG/i3LG5t47GC9KvNUifXZyqw9Hu9dY3ZPIE4eUIQvDV/OOMvdoIWz
VzMPzaZ9As0+7uWOxamAlbIQUe5B7ylV0SBdlgQJJn0gNfKjmXCKuqh+hr7SabCPIRNUYy9wO4py
arhk0B49i9Ztqg49FTskXCi09jwcC3VD2LP8bDo7b/4W3F5jw5/2H0lnttwoskXRLyIikyGBVw1I
suR5rhfCdrkgmWcSvv4u3X7p6Ojo6HJbKDm5h3XUxG/U5yJSTyVzPq0H/qkEu6AHRmE3WQm/uz8L
4G0S9188exywtIldMsiDP3wUnhc5RXY/I84NJsUQruh6JWfdtQfq/dg7w1aZ/N5165McacbV08FW
2RNtcLRQnFlM+5NQ9km64b9WadaE59Rw0uq5Zt3K1V53BAKcGr8gol3GhrU4sftQA6WhT88P2Zds
KiZp6HAeef7HYqHBD70PwNH6nIkRbmN4iMVoDI4Q/73KxlMK3/MmvqwjRbV5IFGZJi9hZW6HYqRD
SPjfa4ZqM9JgIJxVH1CXcTQ0hUHWXesMd4F3g0tFkfT11UuxAAuQzjdzzfbp5dPOcvaCTGR5PB8i
PlVue6uLkQl6EDdV2uMCxA18Bo9Qd4e3uk8HwyZBQmsxl1M2Ax+vsc3F72/Zbn8A/X/2x2U84q79
DYwTeTq7GARGGij7JlHvIpmiMe7cu3muUQ4D2BZ1yJWGNcDYybHy5XZiR4jfBrvkemUsF67xtFMF
twnV9XfC87adF2xImp2cRv+rneA3DNbbjr0nDQsxXZdag1vdzB0gDACixk5vvKQ4XoMwjL27JSB5
dtWAkJQUOoy0OyQTs24cL2FjMfp7bfHSRgob0CeT6/vQonmjuaq63ULuaOD+kadMc2zkzBQQjbJN
9mQaImOHdEDYN4trH00FtmtPw7wyXX1yU0iNIBZa4zF3u6grMBRWB0l8mA5+UZGxHMmeZ5ULDhEA
zZO1UNhnJXJwVzeKHStZztnsiEfify9NUXYswA6uLtFkP8qgboKI/cbDodQp5c6pCH6yPvgWnQj5
dbVYEBKy+Nvq4GLZ3oUT14nfVWjnZ4BRxWGmxrWb6ZDtlSIo5LDr5Rj7Vdlu2jr/yliMfF8rEmBE
iNjBc5jSYDh1tsQucBeLC4/3MU5uezZd+rPm/XigaahpkVeKRZldzlrTNL4PpKTtmawpz7WT2iTv
0PFs8BUieGuazv6g4R882O5S5nhgGIH0Dh0u+mxalhVqQz7F2c1kezdNCCLD7WhWs6Oe5iWLcY90
XcrbFkLIoV9d+m5Ny75xlQ/7NvdJNfXE9Aw7uXk1OCvZocrfUFTrb0v7l7WOpGwzdmM7gW9/sW2Y
wNZEOD5pQAw0WRLf9Jp7fZmPhmZqaOM8Ual+IpSWnrLOIa5kx2w5YD1Y9kJjn7xXwDZcuJMh0rEM
HcguNnWdxwwuRwDUJJkf5kb7P6r0YJcsY/nYmSB+5WdoLtJzY/c633pEnZZnTP8oSVi16y8+zIc+
7Gh5O/jYMGbKH1aTrhGb/MqdKOB5UEz6Go01J8SiekSdCfoATcpdVnik4Jmoek7PJX3016H+l68D
V1xdV1xCXVuFhLB9yCPbgRbffV10zXEexXMXsNvYVRKhxZO3pVfEBzeYsMdhkbyDueF9OwT0jT2Y
Kw+hbny6d0MYrd0sP7Cew5exijE/vDonC0mf89z13RQlduOeRajG16G3sYDDcj1xh6TZo8zymOXW
+q/qi+JDEJA8tKuZjhVuKRsOlOb7kcU4OqD/mMxnx/qresL7oTW+OImNzRKylVHmNHNHzeWChsH/
H/wKTAWHW561lJhbwR/czD+5oCx5ZUAfncV51kFrH7yZBAkDTJNbN6RVBOp0j2LtJSVHlUQVRhAs
3ijTEvhM1sqLyMzpC7kYe2fbeBQN7VSGsmowJ1bTEvtQ44gHWHvs+WU64ZVYv4paMKNOFid1TstF
bIrM7Q5uRgmeGGPvEgnxhkN99XmaOfS/Q92xWpsa2LQh3Eo/MWepCf/Xelc0nkHNSBirdRpsJVuX
UWw5gCpw3s/8ERxQNhZ4Lcrxzh4BLG9g5mBGq4SaHerCoZ/0L0u5NAHnGW2oykN6Cy0GWAq2C7+j
YZFsUfPTSKcP2IvD2uSiXHjv9gAglpSAbYAemmXjcm91d5h0dIJGPd9r2V3ZUuwhy3zGCz9sjk2d
/zjx+lLmhkrL7aTVQ5BCx6egCaUjNAtRP6I1x6SrOczt5jljmJo3Q8phWl470V7sVY+5cQJeS1VD
vp71tSd2Jl9RE9J7tcyIpskm48iL0VrzOKQm0qvlYfDL5tTXU0BQF51hZ2zrcwq5x44MwR/5Imtq
l/Z0ml+hCaRTxI/enXS/thwAqK+MhWO9KzO/YT91kfx1wuQPQ8p6K01VfxSoQ+7ymhSgARnNU1gb
MXwD6ubJlgIqR1wZx/860RZPYgzi32FRMsEVj/XJj4P7mDfh8zy73dm1yBWWFsudId+HnCjXU6NY
5d54etvH8NmYa92APmrR9dMJliTWfuKihzD6ZN5WpHMo2UPF0LHvuwKuAdXX5ujQLdqy5AaBdUkW
LJKsFR19XITWzNiEHVGvttWapBEfa3KydIsrJCZK5VVOw2+1pHeewTsQe+K6cCm6j7L7iGiQ7Gbw
cbetS5DYZkgj7IxDO7GQylJGbPLBYnJW7fphrfjd7mw5PBPen8XwtAy23k/glYjFcnNhiVWMlm/J
TdWhczVO/2e+0krAxvXbiRXMxyG0cCDtrI3mtKQNKdJWfM2yZPwmdjVoObPZrmC8o0TBoE7Tj6Vr
Ap5VGiuKuSR++OKLPCIfy1doLOkV4XUTuta8jdisTSqapfEj/9ubumRSTiz/a/W5aBdiTJhsvXyT
SNQGJ4jphIxDUW0bvUAuEnQs4pA2Llm7dtunXUJ4QT0mVEdYxtaQmRi7Id4gcGU1e0njuNtNa3Pb
zMOvYOXO9KQYzYghxNlDNzvFqe/o6XX0llxk9PQu1L1hkZ4Vxq+JZc//Sl7o4MAc+7sK/L/oWeG+
mUvuWYz9+TaMsf/CZLqZ/G8vUIQMyha+tbBsi4gtO4Z4r5fvVevZjzQdxg8AQbRwr0H5ObD/DEOd
OXtdzJLTeoBKlkA8O2EbDCdsl5zfZ9bdtdf0Y2ajVvlccvb+kJdRkfAupqtFbdntw4e2sEky9vJc
5Ka/NpIaMpa6Rb1RFm2bpvgI1gJkT9B8cYUdCSclecPXn/lk6thFvcUeANEUZGl+C7iASUQUZB08
d7lvVvUvHvV1yvXMDyHfv81CCsq0/n2oLHMbpzHNXpaCtFtftNOwh3bn8kJrVM8DQvMKvQqF3xhV
H+xVzsEp7Wg4xyZubuC3sBlqCcsHapXepRwD6C5zOKcYoZSc30rCsHsIAIgIbEK3bu2UAGQwa3EF
DeET05vYZgJ+waVWKgsfdRJiWruW4VunUPstnBIFpyUx4Wc7kNsEXKEiz9P3CRJ3O8ptYn/EA3cK
FJe4Zp3nbEL7Ny+8p86bn1p3RClspgdnti5Vl7dvcexlZB9a1IFxcnj3ZSM+SD/9Le1eYB67r/OQ
YoT55RvbF9NbN03GV8+EkE+EQbV1qKyzrP5xaeonSlYvRUCTyqVGybuc03Sztu37AFL5rsyYAV1l
QTnSgHZyt54/hR2UgrYyncrDSm+wvBdN8dYm18rY4mNrVbMlfeLvGRH/pC237bjiEwS8MwKEik05
Df+KqvwVblahTZEUUh5udAuhiq9MlozTtnEs2AyCBzU+SB2PexX4Lrl+h6F7HlyWATKbbtvWqg5K
j3/sqWS7W58Ht8uQXJdNhuQY3AysW5eiIy7clrZgvGCq9Y59HJ2aFL+ewlruTFY6ErvVlSwVzPp/
luOX+yJnxilWstfF6v9ohLmoqvVn01TUSBYuQk1hrZsMast2XHxyl3Q8cTGAYOyrJS1/mlKUXwDU
rnnuHJFy73Y4Z37ik8ZXbsPJbS8Ykc7oN0/SziSXfA61Ffpa9oK6wQWU9xjJhF4lGADp1B6vdZw8
ilMLeTULjDzVWTXz/Y8lgcNuiUHsJGTF37iHqFPXNBAnBkl80NSm2ks1pYecejqsx9VdH2Qyjz8F
X+58bwXW+7yo7zLH9IUqV0UszIIl5U/e7+QUY72t7Pl+nvrpzZMhAWjVE5W6MonLnCU0XBf7F5zc
F0FxclfElr+pMnuI2gJHn/E7pesg3pyUZa1HMiTufnGD3yngNcGlx4eKwUWaEKjPNc5bqQUXwVLe
9wtSXOuHPf+Sxy0KxDMGS5zdpnn/uHZU/ZjmbEazvHUfy7TCnigXgV/K9LTJK/ivDb0M3Cg+k3Qi
iqT7wUdOaV8XNQePFgtaoymdynOsRnvPaNMie7IdLvBYI7jx3TSM2jjsfvMrtY0ECiPj5FsPI6Cp
v13Gv2itPMQW58KOrGqw7wOkAzP6yMRxUH0rd3V3VikGLiZivPBNq7eFywMHOWs+KkJKt1Oo2pMO
dHAqug6t3M3otc4DXU+S7RgfprrvZk6YckJwQ7p0riIytaMOVgnynkXY83p+gICaPgDdqG3uj95d
XdntZy76/qbtwvyxN1l8aztT9i58L6Tba43bOddLFIKzFvt4dFNKKN1y43riZyWnZoGF24ia3Whl
Flqnif750U3sce+hkW0z32mOCCVEFmzBWR7wA8WpY9/MlVZfo4Dxu3h6ph0wsDPLyl7z/8JdhATp
L9DhYx3ouDfaQmkLZRzJSf6u4/ChFlr4IhPLnwAB5+wY6tx48fUN++vy51WQqhOFMRey3GrYUkrB
du7Ll9XT0GAUSqVrESSzVPbduB0jElPXpg8H958/eHwdmaO3qTMtT9S37K3BrtrQLJMb7HyU1vJG
h8sVKGQ1W5NrFblSBONmFfaw70cO3dQwmw0x9aE+aWQUmFDuhMBgHfulAZiAkuWRbCm9Yc8XH/hH
3Pjnji0w/2abxnNvRm5Hg7bWSDOA/82hMz0sgMahxLTM/4B8LqORD4Vwf6GX9ZsuHfCpGHJDxoZc
wWCbqjgyPrhM07TWc+Pn3i5XhqJM7FSsnZ9tFXypsUnfGDXCj9nmBZ4J7XVHSpLze1e62aGmTEPl
j3YxglBbv68+ZbGKoMSuB1gajZNU/7R6cuv8GCtvfmwLUJJRmWASNmHCi8JeupvWsTJQAcKifcm4
DWOt+HDnFnRETW8CmXHR7ywwXriB0IrcklFtNrhN3e6KVT2LRS5n317rPQM3921Ek5vKqj5B7+W7
2e5fit56F9wH9lm/yAvoqu6V/HN/hyHt0ENMkLBkHp9DCnzUBNvkB/3GY36hnhI0cffTLnqK7DGP
NyMqw2ddrwIFa0ZkWTvvwvPVRFnr/BZt59EeGMtjWrqrffbspB7+Gt9SmoZq0EOMS+Q2b2x97ghv
3WifxFM5qZk8UwbjZqBR6heL2XbZgtjEiZMut2Z25VMfe7N7oswUb9vALrLIju3MbGmjEOjI/G4q
okyPAGQKkmdgUD3pnFuXuuMCIOm4JrF8dvFNSd73RcQiaLbZ0ju4sMUCazNTNQACS7LJMASJChR+
X6yNtVt9f/aRmESOzLI0zsYPFLymXHgEbpfgfdDo8bntJPmuctY3Z3WwkaBJOYimcULycyGQ1MRN
fhyk/MpT3k9Ls+A/9O2yYn9mTfex5npM4LzWBAhKk7IwvhmBOaHNPASym5DebfcuzRCmYqGdnZkI
yZgRRw7M17pnNXl34NC8/gnhqz8Uw7dMC33wSFHubFJnO2yDcjuMbrgv17z4u4Zxd8mbLAYoFxez
2vYObmDnK3m/uk1Av7vzombIgn3B/e2mbNIB/w9bqlcVA0IqvTtWCYePrfDGXagG9tlZSHYzcb1F
p/bFrMX6CpO3Pq71LB+kY6ltGGTDA3XtKmrsFZxRL80RHwAZSrnxdzExdCBXMjKsjjhQhyXC0XO+
60zD4aoGjRInikMR1HLbzujr1MhJbAWBZJuxJ0h0qr8u080lq0rvB6gANDcPQb8E/rjyI+P3raa1
Dmnvp1vF1LDrDHaqMrK8XZuF+IKTT+QJU15oOFGa4x57pFqkps+eEHTxVfLqZHhyvDEs5010Vnny
wqY/D971ieK9cEC1Y7lOL8pIm0o+8F24elAIm2WKKAoOjU2DUxkCEhr/+Akfdb9W81XVLfZS6PTd
+Iu4KcXYvZQjTwi5i5KApcq5/Fg4pYUrLPKbaQMYFRhyAPIE+iy2WF51f2Sq27/zAjEIRX48Ui3J
z21SNnfVZH6EUskdw0TJc0WmOezalprUWh1D1cwPa1OpMy1gCHoYkTs1eGBnnKSiP0hFbgo43ZsO
16Ombc7tB4cu1EhfekjkDrgN9ZwWOjChvnUmkQxJGUrxZlirZbOAeYiSni+bRLi/uupMlnlyfYA5
zpYFMWOgZbN+5MnovvYp89qcUs2opkFBfwzCqPDc8iiQsDZ03j5UkV6XtHQaTocSCBdsP92xEax5
NSbnBcW0giUEFUbXjjm4UBT/pQTJNkU9x0dR0iP1SlJ4E8wPvAAuNlLPC5N3TiHdhDrCH3MO4wy0
FUBSfX89vTY+rctNxVt3z6oePLuphlw1dn8WMFcgTOO7WNFsj5cq23Vwp8ivpP84g4DjSvOxTMSL
uy52julcvDIsDdtAWM+Fw9y2KWe3fU+UMHdhm4jLWum/Ljs0+SGDJLmrg1xExsw832E6P3BrdCOW
6vYfbVMgVLsOMblGYnil+rdcA2xiPYxvDe+Rnc2CyxNoKeuUxG5PbznFCxIuOD3fL2+g+BElSdfE
vr7eeG15JhDf3GGRkxyLvArT84r5xALfVDG3ta5Uh6DmJjw7cnpLsiq+C/qxu9S6mvbcjMj1zaV+
xt+gNd6RD9bAjNPNSi1qs3b6Oyx1fZ7qrjgTzuBHh6iEAJAQlK7HQV6KvEFnCQaPySMBakiy0y2e
AZI5x3Gt5CN+EAnvviKMNlFVILdz/RwSmTGErAOsrMm0zh9vFtUdzxz0hTT9BaeBnKqd+t6PHQIS
urbXf1oPzq53EFA7F7FlHqjWeI1lIyVXDOiApuOgdPaGOvZhalmunbQdbqtfo6/bVbvl02WP+thD
p0ls+7wKcjYOVIINCU4CYUNN6YKQ0saA0+L2OzwVI/OlLctnM7oPxZg0ewGZ+wD1U3z510h5fW0W
8u1haHS9joiuJ27VZH3LYu4i3bumBf7adPssk9MNJJKZHYHZF3XreFuWgiyvzYIclnOIiC1Syzld
IeckNhZhI/JPXfREgl2Iuf6YfgG8KaOEjAXos9xc6qrmejGEpJosLgC71G2Y5gVxilDZ5UGvvb9P
lqIbIrJpONRraLaOsrg62oS4gs7gZ5rhHFKRXS7BUkH2it0wvZ78+UOK6v/NBoRXBCv5OBVr3p0d
2nLiIS8GGOd4qKT78d76oz0M3a/sh/RRqyB4iFOixB2bku/ZFn+lVcVdzOsozybaw0tdk1sntEv9
iFpNek2Wj1nLbMm9prmJK5Pey4BKYIWgDNcEMpfdFL8ixWdFy6bTh7uNUQ45EgiB+9ay9f6YAjE5
UI2l468SAYIkRLFpYKOqZOUqxYB+sGz6QL1EuyU9q3auk3wVxCpPq5LdBfRhsoO+LelwtHo7cypv
cxOq81Sx79k31XtS9E6UhBR986We6QqlwX6Qi/PS1SvFuJkRS1pDEdnLfE1i8rGWbv2ZJQGx4MDi
eZ74Sjmy/8ulFmt1tWnVQGeOLKAlz/Y0hHy3xbWWQBKf7wcMo7mfaHEw9ngu6nERQz8tB2eA7uH1
LPFAVCfvFgq6yUnMchorU2QnSp9uhZu/OPTlp32/6uWDnke/DXtqz7oKp02srmxzuTD/dQE5CwfR
ajcXOSWQYc5uQseARK7G59mv8qMDPn7rzxbuMESpo+1PwWV26Qhs3LrFnGvrnmcoS2yD6d0JtZxL
zYVgnkz2EjflX45jmOeVuvpEdfY0LrF59sqx5ozKaHMGPolxldofC1S2i2uWnGmf/E/ICD+hmuvX
qs1g96/kO2LfpFEq0PZdFQtyH6tTH8gnMO4H4W/il18DsGZ+RVIfVrYpnBvT5ju28zL1NR3c2XTu
aH9NmsAA+qN4TWBTbPyFvK8Ar03zZk12jlEy2GRYDrukXTUSs+UM2ytgUm6Fw69sWH37mZ6nfHLK
jDCIw38n038QEEKu1uW0K+aY+cDQBkIwio8rFQMCwKTqTIOQZ8XYH9mEzytYSLfix7Edo0v/FJbC
REA0O9qW6W5ClvDtyGCQq64gPt6wsnLgJWsNho+GAXee7PxiLJDu6dR7Eb+kNFq88NdSKcHwNgnP
hdNNZ4dvEJzxZr0AQbAQdMOiYwiIIYgnMb1VhO1pORdTC3Vf18lBchuLlmWiPGiSKw0E/AQec9ZC
8E76vev09SELMu95dlTxvOgE0ILfZFd+hbPxeoqXyYzxMzKv+DaX/LSzP6fe9+4XkLPR6EgKyLHL
W8xxI24Asf0LQnTaIaIrkHwqkc+JSfs3GeSkNCn4IKX3XACoiWMOW8QixDB2N51rZS9uwMRsD45C
NhnHfVcRObNg8fzGVpY/1kMC15O3+VegKbDmE/dFmOKQSmciA7nb2yB3F8jXAdG/alLOAWuAMbkD
MQn1x2AIZuYRsrS8sZQ3fMWthy+FY9k9TBJOCLWZfiuL5i8qg/M7jZLDHVdur+yMi3QAyGG1ciId
dAlws1y1iVtuzHJMyy9V5M5+nM3wUY1cMYCTMHHPwQ9FX5LdaexEDBSkXgKvQ7LvzfiYtr4+1yPi
qSS+ZpzpWnFx5pQzSOafAS4/t3gCDMPSWg9tGpT3RaDaRxtVC2H1KgxLl8aPWklmmkWRlM81exrg
61ML4VseBQ4XQpy4kSUXs79Lhb3ehR6DBe1BRB/cFWJObA2bMwY2CFijjeSXmV+i5tUxsAafdlj7
x7FE9TK1LBwQBLa+CnueV7LYbn+sOTB27sp7zHJNflloKJOOlfG2z4DXxy3LtIsCPdMh8XHLBRqq
7EwhB2IVR2Etf5mDmNi84vpO7joWUXT0kwIJVaAPbPMUByRxwa+lD5K+Ocx+UG6n0cmCw+jP5XGd
VHuI23UAxOEvXx1bIyLa8pwUsAJ5DVBqxS4Y3tg4AVXLLRV2wLVlwphwlPhNL2YgSC5msd6alo2x
umQ5PSxYIMGC9/AsbevODtwp4gpmH+duSL+rRlonJ8YQXmvzPXlS8TiX+l8Fi4/0o+kjmc1NNMvc
pUGsHdBWiRPJlegudjF3RxYFRC4LO8ioklBLa9m7h2JBbcy0fTCgujeLQ097Sjzcnywe9qvT+6RN
2ahRD5P66JoZpe56zC60+06TY8U3gUEE32jT/cktN/jjLh2WYq2a+gQSuNsp2+OjgCGQJJ/lSA6R
DF21x4eIj35G+yZmicq+EnUGJ8K3jnmaZHudjBbHalLtnYWQcmsH/wbXgg11pYIh9kDxSXN4JhKq
zrC2SIZwN/hbhAYsz956SkTtnqtFB092W6Z70Ow53hZZWXf05CnOMfJmZQePzjCxeCdQn4wY9oU9
AdZZgRtkWgE3tXVALe+oDP9i013DVOxK3mrhg2Hqa7Z65PkIFzIPs1PhkeUuwKmpEDQzSgDs9eLD
ryzwjDXv0Gqig5OGqzxbedO8eyPwGUX1bD/yON07zEI3GTCAbacIpxRZltz6+FKXmaee19MwE4Gg
G1DlrPKaanCCqfeNQeQ8UD//IfqHPLea5DDNati13HQPIdfAG7ZTyHNgL33Em7c5FCvHXtZVIc3P
coYc5epI5334iSfH0r4lExuWXRIrVSy0YF1kv9UdsgkP4BaQmdqzeymB5ADtHA8m+3bsHjISlYBb
ZkWeR0fQP7PwC01dk8C0gFoCy3YfGen8FwgB9CSgB0Ghg4pItyW91tOX9JCquWRuZ+1zpqwfXu/a
hTTGkTRnqxtlsZ9cyLySClyRSjmHidnK2o1sUb4jfyX7Fl1xu0y2xeRp6TNCXrpfLJ/BqWzEvzUN
XzuaL6+qsPhKBd3o02Sw/Sdaxl0UFprZitIblXrH38ZEmQBakO5jHXuw69akuqSl8Y6JTcokgajQ
wfjwMWLvsCGDd5nAk+Z2MhHf4elY67XZpdkK4CulN1iJ5AkiyXFdfKoqqsWwq0zJLLYUSGE0GW2r
Kg55SceaoYDGQG8J+FlAglNfzNtaVOKE3gudotDNWficQ9vwuozHmRf/3hKEgwaUIZhg9Hjy2j/0
TtE+lk0BCKjoxQUa97rVEpkgVLo+hhgZR0K3EA4kg0xU2iADjK7e+gq/nKM2PTmgFX3i/gvTcwPs
cmOCwd/NrK7ZO1Wr391qYUEI0iHpTZT8m8DynHeSTl7UX+cJSBfNYbDRoFHE3PNKofyYdVMYlYZE
rdYT3I2ZGLFxy/ot1371ZHk0b7k6L0S30MDzonkJF2NHnBJQ4fBfjkMu/Ect+jbSsJnfiHcC9CgC
/CgSClietaTAik1jihHUPFDmiEXDSKbsyu53wdUbUmvorPBdc4LMlWyJevQh0nMw8FqYWXPEnDan
t86cNWCt0+7VKg2cLLzCO/DR/IqHpnyE6w6cw4Us2a9Nv0NkbOCDC1T4vCsucdGsLzWj18VL9cMC
tWKXVeMvh8q8MSEbBen7L4eYhSeARZhvPUI/G8WIyAINxGawa2gTLNIYiunUwAy8xCXqTdeiTfLL
JH5sHEmmeBAHgNsfacBrYVONKeRjomBxMTVi53v5P1igNY8roALqoi05JaK84Dnko0nmLyomf3o4
F6d5TZe3Acl8hy87RSTQECmqIWQWSNUtvlp96OOJKwp9adAKrNHpLZu0aF439KRhsYVoF1vgMuEm
z7EWy0bVW6dXLfhhXkGdKYOfHBjkpQ00DuLEJCvEmt7WNnrxFjuhfGqCvDwEU+ju4gWZKAxy9gq0
bNIAvVbck/qbtzNnG7My0Z+pDgzYTjTNvtKEw+vYvxi7ISCRX9b2sRewT2D7i0+vGb1vbV+JWj4t
IcV1cpuBQr2V8exv1ZgvUbXGKgpE2L1nc4+u4HNNVksuUGlScyF7Ln84AaieZoXPbpqcvRzcCm7h
OfIytZOe0g5edFGF5YUoaclMVTN4sOPlh2OYWQsgCX0NER5SGOlnvL58bxun/4nTMf1r1YApszzW
kWz1tEnaK/8yn8hGk4GDce0ga03N+KZFh1nEuEYil8qpP6FcbcKYRUVZM6avGMMxA3mRP82sGnkM
wdSTuV8GyFVzHNVeq/4pl+gNf8neZjgKR4+IxKkd0S23uTUrMvFFQTBWg9C/tHnVIp205YnTan21
nca6sfHwD0U7csQwrMiRoYlwDLfEzKeBF4sveDXvvUgeR+juoMrRmYrwtZlfax99TyLm3LfGD84J
yXOCGivXVHey6ZYRFcx5jm4z5V8b5ENF4HitxckuR3YqINceHDvXL/a1FiZ8mV6QzPLf0sGJpqk/
QfG+ymtyNPtwMMWZC0b9sJrSjSw2oUUAWthToPI3bTltve2PWc2aF5hxIUptgMDOkpSdl8BUPpbB
3iHx6J7S8pb+KmCSMcYeaQabnkdmq3MA8OeKSBne9HTFbASwTru5JFlC2BMjgDyfcfS6tf2u3nOQ
6P3A1gj+CJZe8BSI3WKNTVR1Tkfevo7Xn7guXD78a66j0u1N0icZWVcLUru4WkVZ4D566+rgzJp6
F7pDeAgcPinVQSQQUI9wz+o3FGbxxa4j76iy+km0HIoovv/F5yhrw2neSBOy+ig3n8EcNLd0ndKf
UabTrVyR5jBlSOm1KmSagHUK4mksH5CFl/ep5ijAgmVReuG/tq3pNp1vPiVe0N+4iAXOUshlh81r
7rkcxMfC3XvjlKs+wO0Lrtg2inQwU3moBp4WvmdnL53ZadDmjD00Uka+HS5Uw+vaFdSo5pwQrN9o
xYgVwl8dARZXtGdn+7opZoABHCJpbgf/YcrT9rV2YfJs0iRNzqHJ3RsCfc1OLQsGqHCW2zYrA97d
Q3AnK+QyFvwVh2QMwbZOfkgsCAceV5AlHEvYXVrE5wd8DQ0ktvom15PsXa7nDypt5dFMQOQyfESy
RXZ5g8pKA7e068PkgJiLxy65N636AVNf3ch6ot7rzAG0/XjdLNzX7tg8xdFMspzjgmu6NHX8pBSh
ycRvEFcq6I45huZz1XYYSFx2HoxP0UBLRAdnhkQ0ZE1w1009r9DQvY5oFEAyI3LEQz66RdBkyvOF
XSHX+xM7JPVRB8SruLPZVwJ0dRz5OgK95ayah1DvUk0lxRua/slbIGFyoICCSVjHRJ7RopMjEWDH
RfM2DZrv5Do8V207/QZQGn9KNSZREbIEZS1AsqRWPB3QMKtnMS0Ja2LcAY8LAm2WEdPxHbGgWsMf
jImZnAef1nUs6bhJG8KAywZibXfDufcpDXihu7yxH8tGZIzdGyI5FMSV/AyASmSZz3XYsQcPhtuQ
gvBOQ2wqUf+PtDPrcRtZovRfGcw7AS7J7VVSSbW5pCp57RfC3W5z33f++vnoC4wliiBR7sZFv1Rf
hnKLjIw4cc4LNF4+3VmgOZC9a3foe9XgLzIyahGIYol+asWh08yKMqQWEqeD/Akqn8qOZHQTFfGY
gc3fG1pjP+TxkB0kBSBNPUjFPaePgLok314Fpr9z1dh6ikDH7ojscElV/TUDWXhfAp15y60BrdYa
MUXfojnMiAjtHIE6C9knaQ/9J6fXLAnee9n65Cjymxnp7S5Ie/E8mPpXtdGhmo+4Y6uEigXwS+ut
psfuOay4+dKKnZLroLUjqQZxJxANaMAhHHpb0CGbA8qi6MpxIYdKBCZpUNpShPqAFJa3a0ONhhzI
uHng0J1d9mWP5y/TJ8Wme0Crcx5ojkpVvUmSeyi2ZJDgdXCf6Hr+neiVmAdoKvQwYVTjEYVcPUC5
xRaGLkgCwMRDNv5biEKGPdDL7/VA8j+ww7QHVNyGe54z9VH1ZFrv6zTBZWQ0zZpV9g2pJJqJG6k2
NwrPVPCLKt0nBXAQ0nq80k1NwXUCO+rCghalkF4aCTz6m8YxwyMqYmcMNLI0oqDzynfKL0VRlK9y
ifqjm1vhwe07ZQf1mr4DrvsdNAA1Qig4n1NuoDujcmFkz0rIGGja3oLxMe+jAF4Brbbx/b36V92Z
+XNJOZ++I+pBpQKq2c1J+LeAhXet0n5HVE0+0Hlv7a1Y1P+iZWQ8KnZAKcmW/4GyL94XsLC+2a39
3TMtIG4F9QmqaT9A+yp3lHJ4rZJnJ5UE45uVtaBCRI3AVmOQ+pPTgy6I1xRaw8mt6s7e7GkSFOh6
7QS64AfTRqsr7dSUs59p8X0tae5J1av4TfB4BEhedc2eyMl/ZFP9k1cULbI45RVhedxLTiPftaoM
vrRU5I1pSsmuo693I/oEukKCuW030KcJPjC9q10uwsqh/ISEn0fHnN8dOslT6QsiH0Myp68Q0oIT
0QZq9xgghbFjKXiPe3J/Z0XJTxWNxR2UT9HfVZ+1r7pZS9/zljxRrGoVTYniLSfMfKHaBiWV7HR/
Eft9A3FmkHOlTQZR1G5X1OSN2gb4QhCkPxgch5vc0Ib8XHSfBpSmrMwrH7tICOiE8+LVwwHdexmc
maD/qFdQZFUTutoB46C4QllDpUMu1IMXffB5UMT01AqfZ5TZ2TWd+07vPAAPQASqNnswxqQt5QEm
mho1EIBToJtKsxgebbuB6Nizwi+VA4DSUilBlCGXhC63zCGJsG2VShKpt6KARb8oweq03xCkJLMc
RiZcIzIc/3SVdF16T81G2oYhHZGNoiGZHiXcnzKNFXKLGNGQ0ExpdwbQgKbS0AUvaVgvepQTKDw+
0YtyDMIQz2Ik/b7UQ1KqHictguSDnq7a21phL1PSoa7mpzUxAfh7WmlkcMimVD7rlZFTiwB+Q/VA
8O6o+8y9sxrzp2vXjUvhtOvG178EvxWtVPTW6Lu07Skr5g4IZrhyIaMLjL5+NMCvuwSFel0VCGC5
+Lstuhker+5S+QIY6Uv+jMpkDRYAqZ8S4nDQDLbeUIHV4WaUxtSfb5fht7au4A41JJjQITYEyebq
j2XmkmABw/HD6yX9Z1ApVIsFDMBSlP1rkaI9AM3JDgjF9ePPi3/SfCB2jUaR31M56FBIwDE4MprK
+GI8NfzesQcbkPwxh1JzkxYGzeSRaHe5IUP+RVPuEykl8vgt8dym5A6mI84M7wskoSA7hfrMt2hn
qW0V2uDQKJ6pbg2fDfQTzvy3CBxUnnQX1750J2qvp8kPfBIARfmHVAPMJEGX/wgNzeflEKq8WXPm
RhuZEURDsdrQLC7/RNOfTANEX0lrywOv1Ia+g6B8CBGq3UE0b92plPKgEdFMOEMC/VFVQh/50G6v
5TQpZ1RN2/ZD00jqZ0rbNE0KlSSlYRqPwiHM5LKg3UnR3Lss7osPcIvrd8UQ51BHIB5gFj4dbwUN
cp0GX5DOR5yC6DJLR0oQUtWg0nx/K4oaQhtDB9npwl1kKQ2M8U1EOYEmeFoxi/Zj0DrVNxXyLqhW
yTS95hqYsxQlou2QOXAxa+y/wofhBUnKzxYF8r3pHG0aHIj1RuUSeQD2mksga3Teo88kCyEkpmkM
HOhYQU1q8ZdLzPA1TyiUDU0kP7deop9ApI8ZYFd/k7OM/rXOtum9Bx8IPLIgM69T66UeTkcWSHBT
V5Qno6WXUnLqb0M9AihVSGplnz5z3pP1XVX53wSX4iZqSFyQYBcHNjzJOdEK6GmAsEEwHhxguQM4
IUPUNpK1ShKxSCDblGCJm0m8yPYHvYTIEQaQ4jMvYuXQ0DROmzRaKo+5onBWAuTpHCXo7lWuL7Cx
UvdikuSW77scXDJqZKGZvaYd/b0OICu8EfkyVS2sjRVF0EJkFssW03Dj2zr0+HoSfwFj/tmsDBxO
EyN/7KM6bNhh8S8MvgCgeASXUMsa4W6Ie3jG0Cze2Dkts72HL5c6yMsqfug2yCX9bQCSCkzPL76g
IKMerCxqz6GnG9wpbLtSpbhKGW3Ylnlg3HloLz2qKgh3bm4FAItWU2UlqyWEmcMBl6SHodKsf1JO
81aH0HfjOoColiXCZ5XbNcsSdKIKk3/+7//JLsThAcOhsOxDYgxlGuSFxpf3fl7XVM1WdY0SEOyv
yvXna+EKHt59+kp/9Ed3yLap0v+1bOJWSx0Tuk3MrqmGLuSJXjs5N5OCdZO+KsNzb32mc84IaV6m
IXLZzjgT10rqDEIxbZWp0mREsK+H4nvFoPexnbxmwZH0hcgQH8Mx1/63nMbDZVvjb16yZV3bKmh2
8kftxNe++5a4P21IZG0K4QoZ+Cj+UJZPgMWWLc7NoqWZiqLaGv/Sxn1ysQ9EzfWVg7B6BcdLJ1qV
vhAbg7tYtjL+7sm4hGyahsZJtsExa9dWaoXSr+5LyavQHnUudxhseBjfR+p93v5YNqWM31qyNRmR
i2InGx5baQsVA80A9fBKfy2Qxn8BDW9ricQz5Y72h22fu5CEa7ky2NujxW60TFuzZVXBG45TfjGl
CGPFNnBCjtajSVSZ3C8PcGbFrj4/2Y825eRC68P0Vc6e/ZwMy0Fy4S4/LVvR52bxYhCTnWjZlmJZ
LVby+NH1doN4qMX3/2ZicoCrJkZnwseEqu6Vv8a2rmC3bGFmqriO2N5CKBr1vYmFqCOVBz4ief07
Sv9q6ItMbGKxFSOKejtV9JKp5AcVoMGwtF6vd+DqvSjpdnsNv5ubf3kz+ebJih557tfSo6hfQHJ4
9uflkc04pUubunxtE/SIFsP1lLya0MuDmw0zG7CS2Ebp2bGflm3NbIUrWxNfHji2OmjIwLxaZGFb
GkkFdC1K/3XZyuyIKNEIAGfClvXJhksGk1SszrFV7c8jcVy7kxooCXTgKcPfy6bU2RFxPg2dvWFz
e1zPHsBos5UrRkRAjVTLK+x/e+OnjsrJ9mMuPuqac9fUnzz9AV06arUUHQStZkc7/UAo4TukPI4R
THrdA3qVyz/txneYqmzKI8JcU/Txf9e/rIvySpI8W33Tm/JroX4CMv/zv1kYf8GFd6r+vwUtfU3s
03/8+mRmyefatKPz+wsF/FG4k4gul3+/we+7cu+TGRr/fvH7C8cgqy1jwaQqkSJNton0p3DtTM9a
Ad+mGqMD511xbaVRaEtClE17I/UCEgqqHNWBBKnRUEBr/5FUkIZu+ap20V8KJcVOz88jrtQNooNh
8fJvUKfc8A48LI/9dncYdHbS/WJxldqqPXH9Yep0iixnCInaXwzjU/D43z4/GbSA8jFsqRedCyhW
43393nvRZDLHC1GTVQI3deJH8tDPAP/opHmH+7o7BN3KzpiZHb5vgeSxTZlDPZkddCgR8ZYU542E
e7IxrD/4+aphmFwocPsLa7wGLjYeoFUlM+XSfEMupYD4eMXLzv16oQhBX6AqE2hOTk4otADthM6B
XvOx3xfd+9dW1ceYRBeGwPNNLiklS/UskCL3bED0p3Jw3n3wgaZYqgWKScN5aZPva54ApiaZ0psP
GyCU9Ln04d2b89KAmNx4NMsrfYJMMyR0IB0PSboSCI/ze+1XDBLncGcoimkYsjLZPSDtaBCpUvds
1/Su0+Sy6fU/2KBAkgyZWAEPb41b4GIHZXIWIMkA4KZ0f9gfVBrml6fo1mnBsqIZ7E0CelWePrp0
qaqknsLaGQ+EvCzwPQ1JIfX9G/XKyuQcKFJfVIWm+WcfZidoxJKVUcwchKvvT65A6PHpg0Bq+lwV
D5X/QFZ4eZbWvj9ZBX45wbMv/HP/2YTKMF/x0TOLwHVhW/TECZtAfeJEfR2dJ1AI0TlNdqDSoyfe
cEisLY9h3IyTzcoFQCHNECq1wmnIWeZFBBwAI3KNdDtJzuQZMFYBK3ywMlszx4ITAWOKacoKeO2J
W4p9hCdAnpXn2HrhJQpOQtjH5cGMrmEymCsT44xeHIsc/Xm8el6eQ/Cte2QMY5rs+xxVtkE+2WF9
LksdjlTIoEhDx+Sz32+e94FMmkIxhDUNBqkUezTkqAUlOXo5igH+aQNp+5dMNatjkCEHLg9+ACYI
wdGSqPt52fzMdrQvzU9Gn3jyIAtJKc77vPsaSl+Xvz7utuncCv7hgW/LZGQmh0mHu6kHn1ucO+Vz
MZxzOJ0RpoSPw7bqO8l9WLY2t1kE4lrwzKjkZX49zS9W0gIwBdDCKhA6B65KtTbX/9WyeGXBZja/
LSydO34Mg4zp5o+qhE61VC/O9N25idg6zeuAjAXk3uShlwc0tzi6DuTB4qjZ2jRLBv4gz622K860
Mb0VhvvY6trKvTY3Z7ohKPqSiDOU6ZwVid8NVlCgaggXxhsUkOopVCqIJANJXrni5jaDqaoMB0iI
IotJAOZSOpEDLa3OIFFTytBfwcHftwYsSxVoxchUjh00tsszqMxNoUkYTdz3yyFOAwM3qUGjYjQG
cUCi3th7lAWjnxBF7l3sN3XzpQ3qU0tjRGPDi+ffx7bY55X5tvxL5ib64ocokwCiytvCIzVenSvI
64zmtU+hT8m/LBuZ82WXRiZTDDVmSStoUZ3rajdIx7B/1E3q53Sey2eEvsu18z07u9p43mzeKooY
B31x4iBZ0MOsZ1Ay2Juieg0cZ+WqWbMw8U9m4jSKQI/uDMjOJXEOuUznrByzX3M/dVPsfoA6Fjkn
LpvrYdimLbdC78tzKZ0AxKRAeXzlZOffFC25F849fGYbBDdXHMnsYl1YHc/LxeQ5ZhknST+U56gD
4dw8JOKzA9P1AGEsxbg62uRgQ5b3hzJugJuR6ppJYKDphjZ94DtgnaF+9aozsns7WXmI22+ec8qc
A3x8sffQ+GDXpH9BTK+MdXYZL+yOf78Yq+tDFZu5PnY9caRW+sVBb3p5bLMHzCBzI5sWW9KanHQv
rcpWypzyrPF+MT7EUJKq+2UTt8ld07CJRFA7MmWBQunkPoOugrYJPAraLA3FSxtqhlejPKn1s2Kb
W6X8mZp/K+5Raj552UvsrZifm0RLVkCNCm4DfRoMubB/DEjHV2fYPmXax/KVGVz7/uSsWUHf0s3D
94F6AlsR9cojcO4CuPz9k2MGwCSMQno9z3VPbpzOiHSXCxfKRFOptvEInvSi3jtLA/W85YVbG9nk
qAkPrsHIYmQpMjcDKnlx+rBsYZyb6cFiYXj3kHeH6nyy+5SeLrYY1uEz8m228dkqCXHQ2PixbOV2
HKYs84IzhU70bU7zQtQkbaQ4RHlW9hIasbTX7JYN3B6i0YCtK/L/LumJQx8gzgAu3mCgA0JxUCE/
I+79AxtjUgtgHeGaGAd54QtQtO5C1XPLcwsbdXgXjSpsK7fG7WowDN7RBJ1kfezpvWS7ndPAEFee
U2tHn4XschveheFK7DS7GhdWJuclBjFc1OicnmPxNdCOdny3PFG3FwSjsDV8zf9marIYdacRPmc6
F0T+lTog0QuijICmo+e4vO/zF0tZC5fmln+MzExLYfKsqQ+l4BIPoBfKcw9sXtLg1KSU3awszooR
exIJKY3WlX1klmcvO6LAZkNZrLwtz9ytp+G5yAZQSGnJFpmn6y3mBEEOsoHzDsGOVEGZu20okAcw
7UOdu+LV5ofz29bEt8id5cFKFBOhVAdTpVS1D6yVUzn+3Gvncj2ciXMJArkb6Dbi9kQVI0BkrTYp
JOnqRkX0rijWnqQzUcKVPWOyQp3fqC5Nx9XZc98cvKUvPcqZuymVXWUho13AIPmUd4+dsnKg5o7t
xbIZk/A1cPKOfwgnNeW5CVF13wn7UNUrs7lmRb3eHI1eFyA8sUK01wXf3ODZK964i5a34Mq2MCah
Agh1v7Yhyzl7UKOOZIgIU6440jn/czld498vHGln5DTl9GwLiyYrONPVlSGsfX8c4sX3i7qrBqfM
GUL3pXNoDjktT9Hs90dogyob5Aamy52mIpWhVavO6I5svfRlKH/8gQFVmCTCKEzI04KFFNBW3+Ya
2aPgC/TI2ec/+LyGp+TCNHk9TJa46OSgblqlPMOvh5SiuuLEZqfn4vPj3y+mX1D2tIaOz8sq9OMP
Uh3vl3//7EEAx0stndvy5kEOyFjrG8Upzib0YcnwuSD3RLbhrqZdeNnSrAMbM/Q2CQD15p1YW3Iu
0aNHWNECmjLcvWLAMlOoqC5VNTD1aLhfNjjzpBsThgwLjJhKRDZxmWEFg1VgCAS3IoRwRbsN+gaG
94NmPoYmGqYjobu0oYd12e7slFLeIPc6PkV+lX4v1swExQlFKtm8NoQGGRYBgbB8/M3SH5btzHmX
sTRIElanljXd2S4ssD38TSQtQ176wrlD1Pgh7MSKmbktqJrqCCgBWHBTM5MsvQZSrlVnA9YQWKvb
Q+QP9h9sjksj6vU+z2gWriTE2s85ScEaoCz4/jL/ljb7rFgJPWYecARTFwOaHlkzpzUkMLGVnDzn
I8wDgL73PYKnknyWzWfSP8hr9pEMpaSz8+OVC25+Pm2gXGNG76ZGCPkIgDpq02cd3OFQ1h9oVPy2
vDPmTMChoMqWLgSh48Rpw86ghFoZ12fSepsTDLwrqzW3wy+/P/79Yod7yJ2LUvB9U/O2EQpdUv5i
1ghxHpbHMbfDQbvxSCAAtm6SuVFuWmDC0/osVASxaW+L0QyL6na/bGZ2ODqPkLHoafOAux6O3JfQ
rkownfCO2LgGGp5bFdVycnTLdmYiUvwQdRkEYFSYPycbDzlSzXVhLjunItsadIkPykObP5j+i1rs
8rWYdGYTQBXB+5BEtUoYP/F+6ADSJBtX/dlwf1TbIvm+PJiZSVOAyqi6wcVBGmkymAJgeaN7Zofj
3jXtfogfqoHO6JUp+5V2m4S9mCHlotKETHvcxDHAnmZGUjMwZ2hsaO6ngD7cRH+TwldhvqjuXk+9
kUNzkwXmFtHHHQ2dWwHYFhZEtDXB3v7BqIUYs+VELOa0BJwKOTXyyu/PdXwAMQ8XHOjg4K9lI7Mr
d2Fkuh9D0SitHPQ4qHjzKR3+4PGtaBffn8wpVExBqLtJfwax3kIGFyNfuHJyZ3fHhYnJ7qBRodJp
t2EIiD7CGvoMHblPz/B/m6hxIi/8UNBJ/YCUTH/2ynsUTv3ydfn7a6OY+FFRdYpbGREThUYinb/N
h8F+ts27/2Zl/BUXo6ClWTMDP+zPvv5keNJWb+jfsh/FWu1lfltxWgkZdFDtk9GkauP0spf2sBbt
FHOrvh84BjxB/P7+ZBxgGhTa7NhWyrDvtPsgWnkqzNwGV98fA8yLeUK5KQZ0UPRnd7hzFBqpaKTY
Ly/FrAkd/IhB6gNQ+mSKNMuNI6+GmgrtGC27axHiVe6WTcyuwoWJySzRYtHFZez257h4QW55yN/+
2/cns+QVSN55LUNA7hHBPM7d8vfnpggcq2aANdW4kifflztqhU2lDmfdQGz4nz5raCldwXeM35g6
fZ3NBIiBWxIg1fVK97TVJZ2fyWdArZBGn90EJpTg3jQf/aZbWfK59dDH/gNByM6IJp5KKTMvTttK
5lnyVMrStmz6FS819w7hgWgCe6IIaWrq5CYuIHtJXd4oZ1fAeMcpT0JF3ugVBAMm7MIBgoxq+Xft
649DsAaom4s5GBdNCvDc6DfgCficK5hJA+VslyMO3AoeEZSNxN6m08xZGejcVNLUTmSoExDcYFpj
yDcHMq7quRbyrgarCEvq8uYbF366MS4tTDZGOVQNZNFYaGH4fAn23U83/oP9TU3f1CmMyezzyX5o
+ySmNV8oZzneIcIL9V3grjwQ5+bJ4kFKCY4iFU/i6+1tOo7oIPcZzinUIDFMrFCtL8/TrAX2MuVu
XejmdMdJgZR5Q5wO5wqWTa8KNj+Wvz/nBKg+6SQOCIMYxfUI4HjSKpqOe9QcgzsYd51AupOaP5im
SyPjIC/8vU9DtlCqrD8PaPJoG1X9A098+f3JMlRRPwS5zSA090CLONT0y5M0t1kvvz/ZrFGvIjiB
QMvZ5nmkQDGIjEiloxmqrbjLudWmRECunkeFRZ7reqI0FU3YNmz6cxhAZK2WnOz3D4XkHLhBRaGs
dZNJIcbqTFgLWtJQaN+m8gcN6Zio0++Apqw8j+ee5/QACaHRqQPqZXo64tjToOfK23PnlMlOtjtl
k6Y0r4rEgiVajf0t6m3lFs09NBNEZr/WZZd/VA00qTry4ZBLyV2z4tlmlvLqN02WstdlsDAVvylP
/G0V/2ikt1x9seSVN9XcTXFlZ3K5+p0U57JStGeNVr8ufJUDyCn9TZedcuu1ke7a6pOAwH55n952
j5imyiubJKxFUfmmpqwr5F6LEFWlEOUvVFwjtYCJd0cnYNYdTDfaDAGNtclHZDAKLVuxPnPXq5QB
yUBaPKgsc+JKJDtqbcky67Nifw+QfQF1R491kj45+kqRZnYR6eygNEtcQXhxfUxKaJvodkia86D+
jGBeGDExGcTOSMgtT+jMeQQQKY9IWC4rnvzXhoKoHGCtq1GpKvYoMHvDiuOa8b4AbLmeLBCDt2kR
U8slK4VK+lyjokjIfBiUYltoa+XsOTM6u4HogfTLTegAV0uc5iLvzn68i31a4d8U7bw8U2smJucK
zeOQ7iFMdDYEPojnPpprGYQ1E5MjpQUQ6nUDJlAT7/0nWu2UtS08t94U5NlUJHw1agzX6w35cApl
WNmdYaORoTHbLk/Syud/OY2Le9BTzSSTNT7ffrbESxWuPKsmn9fGyBDAOfc4FQzacSe/vrYz3Ypr
uYepYuNAlv/tXb9++vlppbeB47z3VD5Prgqw211l/fwDA1wYMkVesqnT0+aWfhlYbd2fYlf6TF+O
j2gQBFLLRsZJuAg8/zeK30a0STW0alDDsNu8J2GMgVRO35JQ/4Re/I/OS7aGLH8DlxNsEqs7LBue
bN//GTbo6bOApKnG1D0WBZxoihMgQFR+haDOqA7aWmV54hdvTIwb5GJ/idIwuqaMh5Nv7sT3QrmL
i/tSX7nWZ3eZQbu0wJ+Mgdu1ETgfVK2EA/mkDTu93yZr8zQ/iN/fV6+/7/SSnOluNiATum/sg6vs
2+pe7VY8+/xq/LYyvUIqq6+TBitaficjLvQVGpo/WG8LTiVZ8MBWp8ji1OirEGrT/hRWMuAeC0Zo
tXxRirVGkNmR/LYz7d5ERrKEgarvT3onf+7U6sXN6FPWvXLFu8zbAbfMbTgDq3SSEj4G+FpOevoh
abZdeULjdnnKZreW9dvE+AS+2L+2WyC+EWHCBS9ZQkWvrzW9zW4uusYtweOdzO9k80oNpNIlCe9T
CPV0AnkXrUA7JPBa+I/fPxYcMWU2VZdtHNr1WELeaxClEWiF+gbtiWrl83Orcfn5yWUYWYDH4obP
Q6GzU/9t4I8Wu+URzM0VAG+cFTi4sS5+PYK+lOhuCVL55OXgbLbuw9BtoZtcNjK35ISsY7IRtQqq
A9dGTBhYAyixh5M19LteBg0TWPqnZRuzA4FygVwGZaGbOp2F9qSPhqV8suDztgOYx6DQ8G1oooL9
sqW50VDjB21HW5zNA+B6NIL8L+ri/XAyC6s5KJEa71wQqCu+a86KoB4tVKTLKNpMNrFsSroh+TIe
styjSL8WlM5NF2uh6LJhjZ0ek3U3Yhcm+0EfTr3WbFQ330bmyH1zb1QrYfz4oelVzOsQ7CAtJbe9
7mqZ6GA5ne4EBSHAxO9JjcBMvJJ7WDEydY/wDkOJAgfOKUkpkORfGoGO+BqufdYI7VOIuyhjv/nk
NIb2kDSEKh0rgkSd9BNbG5A2799cY+8NqUcyTbRfXm8uVTPMwLa07mTRRf8IIa56AJ7wc9nI+Etv
1uTCyGQHO7lJSd1QutMoFRTlEIfAcqR9Y2Xs9E9M2QoqQFQwCKwm27gVKC4NZtufgg7yWFUuntD4
em3S4QNYj0+Fspb6mD02gGHNMYHKtpu4miwqBOKhiJ7KOuTaFGwzbcUpz56c3xbMSWyJpLZW2goW
bPMQoE8WfXCte2ctAFNmdxtcNaAhCWCI9K83gtMkWQYvV39KEGIlsvjQUuSIovKLi/Txk1Pn2nZo
R95LK7a+QoUFyzP1cuTLOqipIDuDTmwHqVu9EvCMZqdbh0cmXW8jOosmpOuf1aTweUm135+yuPg7
VvwPOry5W8lEIazKaC20Y7k5UAj9e3nHzi3rpdnJju3drCWj5vWnQoe8O/fu8v5t2cK07ehXXA3w
SOPQMTq26/XITKiXbZhMO0bmtJukolICpXO8J9g2RnG/8klqfPsFHWYoQaEB23SJFN8hfpc/5NA8
HVw1zWHKFMHKi2xuI+jKr05slett2lGGLGiKACgzHrRP3lcY/WXvbnnosxbUEdwC+ETRppkW34sa
y6cacFIg4g6tYuNIn1IUhZetzJ0bXt26MXZNQlgx2TmQe0aisfHREaySyVA9okFe0n8Eh99/MzTZ
K66FJEYTYIj66UmS050Z5ccu7tBTt8WXZVtzx4F+QkJlqHsAfk82Dc0XA/5a45RKSCa3/V1qSyif
QYKDquEmaiGblv0VvMHcRI7rpBGC2MZNK6+bI9ZnFcNwipxjKl4tkE9tsKWJfnlo0zzjrwNxYWd6
qcp2H6hFT9QWdsku9RWkssqN3UlQIH826VJOTxUMlnbwCFPcA+DZ3bL9uam9ND+5OeIeWkRJJQBK
lF3Z02b7JS0fFX2HZJps3i/bmnMv3IdMJne7ok+hPn7YofNSqzwUC3gpM4HuKkqiKxM6OyDFGqux
dLyq08wNksAmHZusG2+v5qBJ0vAMY5+DDBx6QA1clneBaMNzGXv9n0zlL+wPFQfjpmFZixIXhgqm
EkG1QgVd5MmbQf3oo2lnGyfFXAldZ8ILIn0ytqBUiWSmd35h+bBtovt40qVXHvdxDyrwiXk15JWT
PuO4CIyJxOBRonQ2vYpFZXTIEwTyKZAQZSp+SGiYep/fvTUsmjmgX6C/RpPFeBovnquljOJWb9by
KR0+OsNebx/+4PvASsdQn5ekNY7x4vtZ6sYKEnrKqUQ8q9/kaxComa3Nt39/f/L75VFno9Yi5YQw
3TaEkjp/Zz519BMWDy5WwBxhBtO4WCb/EUMuIJ9kVGDoprDfiRv6ZUAhfU7/FBw2Nw4vs8o2HrEk
J7TPAxAGUreyj8agcBLUsFXHT3P3ixsAJqmbqHSg0T+JKDR3tR0/OOhBSW2NVrN+X+hVuC1ae9jk
Yfh1efVnfDm97yo0d5DpyTdMYHUSyolUcVSgyW/brfFZsu+aZCW0mTdioJ8DxQSI4PG8Xmwx5M+U
ABE2+RQByuQNZj/WDgypCOZ8MrR4JUCcNTZSTMAQCUfCdDeIFuZ9GY6CU10ab3UdnF1Xhj40Do4w
yq4MbMajAsr9bWv8+8XApDKAR7gLefM3f0UQKxWvhr9T/U+1/TlGKH15qeacjUY2CYyLzb07LaJr
ZmKZhSkNpwapDRJCsObyoIUdfdnM3HkVlNdAfFHIocn/ekxq6AjTGUquPQTsbLvcJu9P7ZJUsMcm
O2P0ZxOHU7hCT+TMIH8skUF8Cro13Oz8CH4bmHgcDVJx26y04STyvdE+Vv8uT9DcOoyIL3jf6KSh
efN6grqiNaveUYZT8A29Xks7OeWfLAFFNIU9DIHJNPltm61HCbUmXRX/yJKNDjXF8hBuL0jAGBAr
QScHbOXG5ysqPd1oEptH2Mt3ifvo2l/9Hv0Wr9t1wWnZ1u1qjMAPoL9kqMcm1MnhT1EVQuClN46p
8ug/+c67d9P15ydH0G9RcEf31Tgmz9aoTLyyFL9eBdeueWx6J8tGEzcov+nPt7PeiJSm0o8pdN6F
gmzUsXbh1s4fFP0hU2V6RX8oaG0K6QmyrZ3SfVyevtvddm1/Mj6779PINVv9KNmf6N3aFv5jHSsr
+2HWyEjlQRoWIMU06dPYbZJDpaYfFf8NaRiEozeh+bo8kF+tWdOZNDU6DGgbItK4ad0aaL0JCIGP
5ObzfdHEwBk7V9PPXu0HX5hlbRun8VsCEPhTakfKsURoz6NvEMG/IcqaR62yyyc0rIqXNiAfvhmc
wP9SS7V1qERXPwnfc0+QSMcP3DLxQXeL8JBpiXqHJJfmbztfre4JRcp+pyf92ImIdrhLomFTlln7
0DdV9L3JffeVyhOa8oGlfAmHTvrigubYQ82cnRovaj/QCBghhRp5KGmBtE7AIGzNuEdIK6yV5MDF
06BqNGQvAZpRhzYV2qcusM9VWv1EnFDdSMiYBxBe+8iqkgfzHoq+d7+lvTU8wQRfP1hGjsL2KK35
s5MbNAzVXtotr8Tcao83MS9ucok3d76ZBDTRxTqrnR8jb2/690Vzt2xi7tBfmJg+3bTSKRIvw4S9
ryGsXWM1mPNfpCaB++gw894EFOB7JLWrXeMoy+0eKdQh/5fWhY1wHl15DY45P5TftiYHEOlGEbkF
tvrGOrjyvwD0VnzMjAXIZsauLI1rl1636wtFSd1Ey7n5jwrtS3eIGC2vxW1ARFSMlx9NED5MWyJM
NyNd6CrWUenONU+gXAfTMNwjp7psZ24YGjwDNuTzuMtpwhBNTsQ1lMY6+vJfzVNifV3+/NwwGMcv
NkNa2KZpKNL7gBRd2zgqWmm9dtagfA70XPo4RFr7ojdytIKSU1Wm/dpfjRy85Lo5KnCjTZ/LTl27
Ddo4yVHv8/y1zfoHxfLU4Q4QyrAVPEo2HPhvlpyFd+0Qli8mcp+bIAF77FSIRMnIvz2WVmnTioJm
y51lRPm+L0TC5FvmVsvU8LtugvHrKwvVFCmtPy5P2O0xHz06mEugDmOVZZKJdiOlaqR4iI+wxMt0
ZFOi2BTvLq4AUsapk08gWrxhwfGItYVHg+bRlPPt4MABhb4NwsvLI7ndWaMVcjHEQzPhSlJ4qRqg
qQlJCoI33rYd3u8SsUDESOEOrswbkhYU3fpOyEl41GKQ1gjiZHK9abuf7x8HnG08hOCl49E6jRzT
Xqd4l0bHHhmL195fmabbV6TggPz+/DiNF6+RQKlar9X5vKN/G/w7qXq+a53XvEJ846C8kx6FcyEM
8Mgwu0L6Sx1vEtZRTUEVpGN3qUn0wUSkPW1XuL9uV12XaangFQdujQrkxC1Cg2yi3ZSWx0zdldIh
TVf84ui4r8833+cJYoO8myGu8IXs+bYWlEdFLYMPjWx5H2UJXdVQRwOEJsv2AWVic9N5bbQSbs2O
jB1AxpueyxuqCU9kahlVeXmsfjTRJvj03l02juv318dxX2wDuQ/LUA6K8pijtGdUD80f5EMohcDN
R/gAhI1/X1uwwyjPkaAvj91GQuwyQHzu/UPAZbEqZAsZy+SgaK4iEkWw9H3xIjnPMuIeKwbGV+xk
8VWDVChwRQsixWn5WalVL3QtVz1W2Lpzk1bfOogPyls5ik373kUR/iPvPIgVbfj6MolXBlp2Tc6r
2+l9JKQ6XfqeOjbiQLJT0Eqof2LHKGiKuI2M9rpR7yXqqK9ho1qoVXjWPrcj1OPUHvnQCHngTqNP
pa30F8vRpfvASzw4u9t0+NTZBsocSqq696WbBNmublFERz95eGrVvP0Uo/+B5rmPjndSQl+7LdGc
pY8xM1deVrcXLvg+wWVOmp88wLRekgR97jaVLY661vS7ihDlRaUMdOCgIJzbUQBcW5TbNSGBB3Mn
+Wl1RJFeb6vB9qUhJ9d6VKMdjLQ7dAHfHaLwf+dSHF8fAj7bycYNCfldd8jFMfO0V6Wv3gYpWQnm
pkQo42saj0WSnbYwgGvTcKsZDKSOKl07Ev9SgZFF908aJ/qhRTV2O74kn/Sw9e89L1e/hSJEqdVp
nR11/f9H2pc1OYoz0f4iIthBr+ClXKtd7urtheiVVYBYJODX30P1vVO2zLWi6ouYmZeKIS0plZnK
5Rym+CXzYiQV91CFRmIUy0Lji+T/I5DEWU1kWU+2s5nq23FCP+tGcY0WReAxhzgDDwnZCUypQeyi
da0nPHUqIPiqBscXSkAoCaIDZUaAnBuYpTWwQoxNbXj8KYmidtNYEXuxQBxYgBCszp+tPDE/TbX7
C8ST1YaDiHib1Lx7zFxKtaAiEd9dX+/S4c75GKQBUA+FHkkKpHeeJlqmiafMzvtV3evFuvQBHxo0
1eDjKYebaHSojGdGSfdAFdAC0bUO2HAQHCpuy+UbCAQOBiwwQuH52S5tTZLbIMKNHeNpBKVtByhF
0q+qeN2Sla2//9pAFEw9huyAxy2XCNrGRi8m2g+fLHdXuAdDKJZiLLhiTGyjRR1pNdT0ZQEZ7aqk
LhvjqdFzegvySRAk9ZwfIrcz1twtrDHoW5oCHmOo9JuWC/c2G30UBKsYzJja6Nw7E+k2TWZYqI+P
zbpykvhT7HrppmbdOCl+78LNOtOC2XKeeFgnj6nJwMP6NDU7jWxi697y37/lOFjfQnIeFB0XPCDZ
2CajaCBiLB8tcJdp/Od1VV6w7qcC5NJVjhyJgYB3eHKOJEIq+QbM5EQoQqyFQOdMiBTCmYACEUMO
IRoBNX2QvXMyfVbFs++b5wfhjrhdZl4OT77+naZgeQXI+vP1fZqvkWRFyXwOJsZdoJhyKJIAGptg
ur57An61sAOQhlIRoP+9/M1cEv9y2zQOmppM4eBV5hTAQaqCoUttw1DIXDQFCxGwPuRxAWsSSZJ2
Vv80CLMPZ85Io/EeI7RlvFutzwTJDSjjNE1ODhbRJ81YGfVqLDaDq/BJl0ZrhpJHdxQoCeY+DOnV
4Nh0sAUYwZ8QNnLQ59AQ/dedfehVOFcLlvpckhQF12LqqslKuydifjYmEM7dtcOLWW6cZOvnLbgB
t2l3W4C28bq6XGr8uVjJKmuj21NgfwOG23KmHU1c53akfa/wQwtSUKzDOxK1bcxTyiUUHbTOwHxA
pjZCn+GUfQEW8vVlXFoH90yAZOFo3AxTU7T905hrLMxrjQOOoaQvGs3FJo8svrku7/KWzcln3UDJ
HoNdrlzx8H3NyAFLhAW9RC8GDf1xm4d2GVrltlFNDC5snokWYCREDILqjexs0qFBnOnlJhh57zO2
Tcj79w7JCguuGXGCj4TFuVGqRU4rz67NJ9HeZ9nmFeR1M/68vmGLi/BgE7BlmE2Tc4YmHqrAckrM
p8RcIRDvVZGX6vvm+SLSphZt687vIyAP2F9s58f1379gCLBJb79f2qSOG1lJASL/JIpU34umax8M
tDOXQa9ziwUiMdPH0tCZIqewYEuRsjDn/kGfXDaCz8ykU4nI7mnUb1h2R82Vp6p3KUTIjrWN9ap1
3Mh4ysElD35SMzBUYIsqEZJbHVvalYRChDXc5d95tmtUbEILEtBNAdQ1VGoNxN/S8YDyV6ssVk5P
ud7aq7LId6AbKALXaV6u68GioBnVFeVU8PnJWd3cLDSS5eP05Df1DjiidzwGkXQGoDKFYV5QOORk
USyYJ+nnW3Ou0L2DxzRoT7GiFEyl00uLBgQzLR/spA4GFePTZTyLQBkIaEi3IzV68fRKoqQVlUWq
vZtlQWz9daLD0H11+11aRaGnbLG53MQzcXK1hffpVFEGcf303S12FWDi0Wfz3oM6lyHp3DSWQ+GY
WoVGw4cCCOfimFhfrou4tDnnIiSbMwwOsiBJVO01Zyd8UAoPP/83AZIOZK7BOtNAJW/k2bbtNpFe
Khzzpd+E4UfKBDUQdE1fqPNkcjezaZXuvUHooONJbuIY3Lxx7W0iu3h/sHEuTYpx7C4aWt6wdJ+6
Yu352WPiKHN9C6oMUrcZehk5hDkZd35vwHWQpnHqJXuwulf+nrcHJwt7VJHawxgrjIG0e5h/JmiY
R2bcnEtIePWcy0KdKjHIlHQgv+RBYe+yZD11P6pKkdiS9OxVDCDVXIzPIJ4GtcS5GPyGqtBiggWg
9ZdVLEhV0adKgnRZBrOuCJslwLhkXVCrzPPi9zEG79iwnJelHeArskoHcsMh/Vxpf4ZK4Zwle/Jv
g7A3SI3ChiGTdb5BJisaDt6N7mBmNzZKFUVI+fZdVxGfxSgGMnB43SKxgz6jcxE8QwuN0zNt7wLM
OQ0of2cA808AMFPQlIkc7wW4TB3Ful7YebQv7jGSA97467//Yovm33/yeUlVGSYMgGeHz8dgnu9B
1ar9jlWAnRenLMmQ9qgFwk/eRVm0j3orcJo8EO+sPL9uEvDUkWcHlAOgkyQJxGpjzYp7sq/GH5EP
NgdVnn1pm04FSBbKrYhHTdKRfdRU+qZp4ypA2GHf16j3KUzvkijMLMHjAlb3kkqstLQhY2ZF9rbx
YOhVyIwiFKOiKLx0JEj9mVCoGSLRl44dRF8J2AdqDbPPfbLuDV7dIVQqFZdjaSnoXkTNGR0BUDPJ
T3Ga570YWHzw++Fgk/gOYCpboy1W79dhH4Z9htGYefYkMSmpGypSM9p7ubsnXDxmughIqUIAu7Dq
UGMIQBoar6K5mnB+1Wuz9jRqadHeAk6wX4rQ6YBgabvhlKmIhpeOBxU9Gxmz+W3nSupWNAXqdjmJ
D2VZ6sdCj+0XJyJ+eH3fVFIkl2hNxkgFGi8PK7v9ZbW/PvB1b7a+sJHeRebPFmx0mdHEh2wc/DXh
nrtCB3W0vi5l6VBQwp1rbOg9uQjwCTry8s5z4gMx/7r8Z9V9q/XvQ6kIuBakIGqYuUdmlsWLoLsY
nT7r/CI5+F4VoI2r65CudapVl6lSslKYMluyM0nzmZ2kZBEB5wPay5JDm0T3XkMP3ByzwOHdzxJg
vZnpHWlt/n73Hhozo5eF3oF5ulCyniLNXHOMoG2jiXdeVgS5s9XHh9RTNiHOke9JEvLf6k4kSXpd
o9mlNTG2fuhAg7FCsbwIM8ut162tOcdUm4HcxzoDAVE5hRkGD++qekowrMesdV+keLh9YOGoPiBR
g6G3i05kPNiQetDb+FARJ2TlszaVgWV/s8jf63IW7CDwqoGxi3ZbvKVk92R0o2kMAKQ7GG6E7tSU
GluT9HFY1mm3uS5qvrMXO3wiStrhrgA5HK/H+DCNfK+NYxlWU5GBLCEKimYKJ0qCCQTPBW8UGYlF
xfW9f3yFwLCSjDDN6tEUtqZhgp+CrCqt/6JcfYBGPEWJ81kf++9+pGRrWNxYYEagMAjcgIv36cCQ
fBF2HR9Si22pqNc6ZavIU5GRLF5/4GLiJQywsYvyYF1Z1GZuEh+KYaThNLbGYz4abN0DSCLMaeor
/ObSIaIlG53lmIVDJ4y0l4QNOsI+GDXwP7a3FM0+Gzceq0feP2jDOmPr0gDbpDFUqjrH0n7C5YCw
CZg+GDKXPELJp9JMCiM+WGW0TcY0D5g7rW07VljtZTmo6b6KuWi8iPxcIGyGxTGdjcMfm/5np0LR
WzozBOb/iZj/fmJIEZe5rp3HyYE1FGxiv1rvgTj3Ofl0/b4t+FDs15sYyXZ2AKrShlpDiJNoLehp
8h88Vw18Lu4WCqOvJ+JccEUUvi4s7vuwmn63nryHZnLWFMPCH1jJiZTZdp9sGGNF348GzsSqGiB+
IG2+K31bZXJVa5FUu8W8Qc3HCGuJCUDPLH3NKzySu8K9+chyQMcL644EhgyPZHMeM2eaz38gB6E7
WyNpFSZvaS2vYNjoVcPjUo47WQ4I0zYT0d5HbBgYbUnXiRifvMHUP3A2SMYAwG1eiy73e7he7Scp
+AD3RZwgje3ux9hU2JzFxaAfFYMs6IW7CKKTfnJirauiPW1Gsmrt8bewxviOdD5V9Fou3Uw8B1CH
RN1zhlc8V7Q8YnYJqvNo37YFCy2zcbZIZ4eIRYEOX/j+5roiLC0MkQQq0EDbg6OXNK4ZCm71DYx3
M2w6YP247g1/bwH3NbA5FSKFbZOtddbIZg9Bgtx9zJuHXFVaWlrHzFYLDGU0/FyUHK2hyt3RSGEz
o7X7I8o3zp/3b9SpACl0GPG2wjBaHB96cPKGFOw3a3tAG6zTA5jwfxMl+Rlv1HInqrAWHcbSK7a2
80d/J4zf65GgRwrpMcvETKV8Z6goHQAJICBJ4K2LO7M9tB9IbMzxzn8iJB9Tc8uhaNvR9hHRwwxz
zlWsmABeuiunEqS74saNYcYDFjHlmwFUcelUr8sI9cRBYS6XQo5TQdLhT/6EogXD4VMSVvltzR9J
cYtGa4yVpAX++YBBQxsOQkCMAaIDVtq50vIHE2ej7WlQsXKVDaqcwJJfBjQC3s6zTbtgwTMjcO4w
gDLtafXbqH+phimWLiOsPkBD54zTRUQoeofbcMPIBdTaKprMx6J7qVIV+t686XIwj24xC3ZffyUP
PreUPU68S9MSMXVZUx5Ehe5umWbNAFmacTOIZAQnDRczO55PFdTgixsIJHLIBYD9RROjk+tFZ7iF
trcxJTAZM7qYQuUW9xAvdzRKzTCscrCZZ/B0aA3S9rXn0gMaoqLbIqusG9pGhcIHLF0jDGxh9hnw
9nO37/lGul1az/B1GlDfnJXQv9ouX6X5N9xfxYtycdcARwxHg6fCRTtui14Nn2VQOytZA4U+eecE
watRc06+L92blk9JQ+NO25P43msDj71cN8yq3y/ZG6t2EAN487URK8KzgPrfrguQW+QuViAZmiZq
SdfOElI/NGhgoEj6WftlHbRfxuu/XFtpdtD8teoA7WKRdRMdr/+CRbWbh4hmpGU0+0lFAS31RyuN
OIx2v06KEES2RqlQtwURSHeiQAvz4F2CPpqTMWCUKfH3Y2+utGkMo8l6qsTv6wuZz0KyDmdSpIBd
lO2gj7bm7avEwpg23VRDvE8JqhwxFX/sVNXduCgPcQe6gQGGDf0+v0RM9zAP5KJ2FjnRhgDizOGY
G0SuKhwaa2d29gcuEx7A6D7BfMY8BS8po+NpFuqojb/3MvFjJHSljyrS8KWTmuHUkJjB3BoA76Q1
wY5jaqny9l70YCagT37iTFGEWto2eKI5qDYIcHIlEW0kpjErM7J3tQpIqYXxqCXtEPQ2/eJ4EUfC
KdtdV4zX+qKsGaci51t+8pRrTYtFLE3JXvRiqxXtNnaqdUL9RzHFgZHEaOn3t0nWfe55+wSWhrWo
i2d3TO4zs9g5SbMba9Xr8rXp7uI3AVsCDbgW5lRk7WmHZLLACQmPKeJjraUHQfN1xuktQBtWtYh+
DzF+HCvFykosxU1Z8KPoX0Dc7KIJ+xIwZoCoCMhqZA9m8W5ru1EXdmZRo8lSI2ErUvGpTrKfWUFU
+Oly995s7SAZWBGIEnxMXUt3JitydIlFGtkbZW/fT0hi3gBpRX9ImebccwbEzmrIk/u+GepnOjT6
ukMJe2dQ1az/ktkFBSFSSUgr6aCkkYzFgBbiLm1Q53NTywmbvLWDeKrFfZ6Nxk3q5fw7ZUUeGIYw
7+M+EyvfotEaO4e5etbYn6LWrFZxlZVhVA9si2aueAiSRgNqOYtVYB6L53XyY6Ur0xu1ZYFrjewB
MpaESV2PASaR3ZduFFFYd2iPFa3urEiCBpHrV2fJHpxuk3RzDCaQNgCR4b4brZWf3BbuuNJUVe+F
aOTsLOYfcXI9MYiFuesBQmgReOYaMzUVDycVeND8Uy8uHLRr7g9AhlROgOTe3LSMQdN9YwGdiDeb
IVXlRZd36z8RMsSGqOO+RADs7zE3+pmW2mfDzQ9CKOPgJTkYa0QCBNAL6HmTNqwUvua6XUL2PH6O
2yxgg72J+z/Xj35pv+AEMFuMvoFLdPnM7O1iMmA0ywxVgBwgQuT5uoSlcz+VICmXO7W6GeWQUE03
tX/D3J/0l6UaPlq6O2Apwi1H6ssDv+m5cnmkLJ2mIP5er7ywqdC3Qb4b/e/JpGvcl9BL19cXtbht
gEIAW+GM4SpXkiOjLHRgmpE9s25FuSGmolK9ePbIRzlopgGhj9wgmhE7ijKhk30B5K21W3CQc08N
2SVepnqUvtYo5CsDJJH/ZElGkiIFVjeGIPvB9v84Cblnrftgk/GhojWaeJyDaNMfboSpuXl6wyGr
EVBHg2cqwsdFPZnxUcFEjr5FGQyZJ602tuMITeytsgnswnJ+VXgfBYZbTj8mI6sVAYNKoBRoZVlj
TwSTJ/vqZcKIYmX/SNEYdXNdUV5jqYvdRRchahoYjEM7y7lmlnHa5eB7I/u298TO6NlngLIa4RgN
xQNQ26q13ubjqmGu8+JGhbUrMPO98oCYEfLBRm9YwsvVlPr8BhQ//dauWbMBWC0PnZIIzDQ69kbk
SbSqMNx43yZNBUoPkigWsRTMIYZBDh4vcuOiLy7rtLEDg3a0z61sa7k3jnPj6GzdiBwTk6vrG7Z0
Kqey5pt+4iYMkbIerWRozam8+tk3iuimH+Pkt58AH7vm7J00Vq+xCqD2kWGcOeAuOuS0Cr3MqUmj
/SA2xvc6V1zkJUMxk4AhnYC+BvB3nC/H0eqiBJo4suX5HbDyVHQO8ojdv58PoHIM2MHnwVScf99v
B4PX1I72WgqWObfq8vsRvYSBQHwWWk3yA6y27gNmrDwgW5f+TyDn63FAdYMfPJp5ikBicbWYLDcx
UDijFkjK3sVRObG5NmAlK90Jc9Wg/5KZx4sCczzoAAePuBQiTX6VdQ5LkN3Uqu8sEp/Lulx31RC0
npkHDa3/gqtWoZCLMlHAdgHcPAdJ0gl63ASYaweFFBpo41e9/aVmNNQ4Hp8/mJ4oygRLht9DsyZK
u0gOAQLt/DxrlFJiL8JVAwDWZP7KkI3wTVUotnhMJ0Ikiw9WUy1tHT/a610OpF/ABX1AD4CQgCuF
1NPc0XW+ijITmHhKEeuNa8Pa+ZVik5Z+/+nn57+f2Ije6GvEXLhUyWD99VMPk3yqTOrSOZyKmP9+
IoIJkUU0hojReCLObSy2dr+/bulUq5gt4YkIj+TJVBvYpPZR58cmUXxetQLJvcW9lWaeF8Ow6fpt
3Ebfp1J/9HRfkTFViZHsdQLOB2eMISYtt5G1ivpwyBTatCgCFgVloHlUVh47I21plTH3yH70wbdz
w30U6hSxwOJZnIiQVlF2HWZYWohI8Mqy0IqjWMKSV5uhIgBFA3Yl1LHOz5rmbjYMnMOI6ABkR4lh
00zfWaFojV6UMgM7gLz9NZI6l2JllJSAcoEz6MPkidpBe6QqUonFx/3MZf7/hEj2sIctBJB1He2b
snwEGAZgLa0HPgxHxOZdwHy8IfqJ/umnYRX3bVjUxvP1e7MUjZz8ANnJDHO2tmvwA2iJzFLM7obS
uReldSziYQXUiA8U70HeDsxp1KGBtSmX1LIcXGIzjvK+S4N+3GpTaKloqxbVzyLImPhA2kN7yPnB
5YS2fhXj6d8k3qYA2s/oqvAnl9wYQF+QhYJ7mQfczkVMZoqODbwA90XZuN/jpC0+oXhsbnSvM27j
Pu9ukJLMVhwgpYfr5zUrhBwBY+fmiUTMuiN5ey7ZAl4GTXzYuZJnX1HaO9iZtaqHZs/yak1GagL/
fQIaRqawTIu3AZA6Nlz3zHYlBSMtMCQtr5/QPpCP/KbQLIQJiKu3g6vpITLyzeb6OhflAVQSgKIz
xsArQvyJPTc6xGIZRoT2qfUpTv8m5LGIPzX1y3UpS9qPOSiUWhAhYOxeun4ewtWiEKa/R2vd2kDo
I6onUb1kDFUFQxG8KmTJmQ6O6YJMyyzkvvufRfwCKpwamagkCQT7dn1VSxfgZFWydpqxLlwOjP49
N1cGYBLD/+3z5rkK5qJxtQ5pg33m/xDsq4rTYfnXz7MKM+oqUjbnn9fyAqnQyEVGKA/iPOBi/ZGf
//Z96cx5p1mTqeH7Rvk1Akt8qsToWnKxYC/9vytAuul8BcCXi4WofX/vVo+Wu3WitR7tri9i0XGc
ypDsQDN4Ft6Rc45Gj3dVbgBqt7vFs+mlrbRnn4g7w6bPRs7dVdWZX/VSNQM375Jsh07lS0rQtMAe
gZGCjnU1eC9e6LQljRdw/lizJEjEQYy/ry/51a1fiETaHwjXyEEjw3a+rRGsQdqVhQ8eAZbybd1E
LtLJU/rcN5H9m+DZ+WRkHBnoOo2Sh84bp23bRBmKMnmPsbPkKx9FfoM5A/bkIlm+5nU2PdEkGlZJ
kXwB9rez1Sq3QaZGDO+PJVDIdYAyC8x5eAxJp6nf2+4IMOG9L5BQo4/rCv/xVE1+CzcH1el58AOd
n3jFSjqhA5Db4Inh7UWox1/94vv1A1hQa6T+UfAE3w46ZeXIcWpAsFaPKEnWcX100vTH6Oht0Ooq
AqGFZYAq7O2c57+fmP6mrVrwU2X+3ulvRR30kcK1LBpiBy3kwJCYkfHnv598nzPSsBhEh/g+26AA
uhWgSJ6qLYYVV6n9zsHE15wCOZEmHT2e0Ogj4bm/B5pLlu9AWX39VBZ3CyPD4Cm3Qbglw/AkmE02
eFH6e0asHaZ6X7jl/7ouYskX4+H5n4j57ycb1ppj0zAv9fc2SC714hcSW6Ed3XXvxPf9t1XIu8wp
YAA6yPU91IyqxGFYCirSwIV1HW3bZOWwrolWKOznog5gWgGkz1AATMmcLymz4AYagJLtzbp9qHu6
QTIE3BnJ8zQWOz642+s7uHhIgO5DzDaTCMlP+FjTrCJx4XMGb9dkN8pnxGz6Lkwj0gOgmUYOHTbm
fDmO1ugA2mgQ8vZj/mdETTisPEqKYNCFtjU6Yt5OKLMANT+GAmL+DKqScdcNWGaMQdLWGkazC10R
8SwYDCT00R6BAA4/zZEucqFVrYshYILci72JumHj1qtGUzxgFrcWYDAY3YOJBaL++dI1L87arC3I
3vP74LEDC9O7jw4efO7EQdpqHmc+/z61gXSnNwim9O8ZGoum1fXPLzlykA7MhGwoGiAtLHm1uirN
1pgIXIMBAKIs+W3ZdOUW2cpPtU9Jge5pj4KW3OPPrLTuq6lXtAcuVdXRH+bMvSxANwCAxvkCTQ7C
lbpy0QPi+oFnPVjAZG67Y07n3mq+YU4XJqUX6koQbHxX0tkzuVIEMZlDXGuFD7ne+JNU49fa8G8G
O56CzspUI7ALJgyQaXBamIyCf5SfuRiwGKrRQ6NLZ3fuLslG0HQnU7SyPfGZDJmrMC+vD4eLxWEm
9pXJAvdR8jExM3uv9yhMGYa4PzmA4HoqzN549qhl/E0B0LXSa3N8HIqoXhEAXm+myjSbQEeI84Dy
O/aet0azq/vUf/BTS6xAWBPvWKL3Ya21Iqgbuw9jpg9B1+RemLSNuE+cyTgMdgNaCdqB5Z1E5CsD
hPicoAa7p54a6+u6u2BE0ciD1gS4UsCVEWmRAu8qrUttf98L/AR+Z08iGOyDbv+tE4ULWjAlgFYF
qROuOTBL5MFJYk0xdTt40ZSv+pZho9a59+n6cpZlYBAeS0LHlXwTK8QkEfPhfnyQ78Vk2FD25LS+
wp4sbtpMiYcoDXl3+QHf6FEvABnqIyfdANvFvoli+xFzqZskT7XA8LSb66taNDDz2CGGGJBuuRhs
nvzUbs24n6u52neeWkc3re+GnB7GyQTjIE3g/6JAb7R1mtnPBXknx8Xs1QEA9CZfCoDyMsr11BHw
fV1/y/P4rnM8RQp76XbPIJaoKFhoLpPdn4i7qTFwq0A/UZq3GjGb41ABC5+5ub8Dk4Ot2NNFTbHx
NgXigIM85Pz3k4BopKQymclQhrQesvYxsw8Z/XH92BbcGsZE30RIMRdq4lHFPIjgehSM5JeeKBI6
iwIwWAuwcHi3i1mA1OTcNhIk4gz90UF/bhar2ghUEqSDB02BrTHdRMvUsDHdtSq6WPw82qGQIwLG
KCBmzg8hGYaBlEmFHUJfszb2wd/rJ7BUyoc2gRcEyBJIJ8qpylHTmkr4A1rgyq0b3/Z/vRKv6nXq
B824Fj+jcV2DncBbad+uC54jCtl3mDbGjjByBCsha7PpT2ZXMTytC/2RRp9N55MN2HJWVcFYfRXT
z151feaDuBA401KBOW+uq0ohSKKRSh8o4rQyoxuUae5Njd5W1B8CqxkxWJVHIGBCw9v1ZS6dHzoz
/5MqnR8BKwJtgT2yH6jxiY79175Gwf26DOmiYkJoxkAAVur8ngR8pBTb2G5Hh6hvhyPSe5l2hzCm
VM07SrbnQoQUxugVQI71iA3H+HPT4RkZ9H1QvrPGeCFEOqFpAsgV+hFAWgByDeAoTdmf6xslHcaF
AOkwUky2cc/GKuzhu/azKBV3afHzc7oaxhmDtvJkb9LVtt9WgzhqZVDMECFRrDhplQRpAabNYr0t
IQHE2ebOytcf2B84bQQ6sPooXJ8bGzqadjkByepYTyzUUxrSzXUBUljw7wDeBHjSM4P54P20o0Yc
fe+xQEu5xVcxeldAr1apioyyYXuVhZeoB2IYxDoX9bNqyCYydWN/LJqj4axjvrOyF1JvuXnfeda6
M7dxylaOsxaYdcu8z9dXKlmbWTqYHS14TlQv0DAtrbSOrbJqzJQdzWIMCAfAXdGH0LwBqfA6FuGk
OruFrcV4yAxRggfWJUOKO2Yd/kDqo0GroI3A9vGgNUPQIE+ZuyqnJxnv19WdCpOcHvOtKKaWXx9t
kF9U5S0H+Hl7iIvfefLi5VbgDqp8+dJ+nkqU9rNwDNEnaVQfo7L4iukRACCam64db4HVEDBtDMxJ
HK8f4cJlAxuBi3ZkAFIDkFUyq2lLGBl0oz6WZjD+rhRfX7CoZ1+X7prFNRPE5Pg6fyqGz6O3M/It
KV+uL0EOi/8d1MkaJJPaCoDZNxakjOONyDOg1X5p4xSEg38bd5MQEmjDNgJriXJ8WbV5kqVymsGn
7gDBdR/2xoZp4fWVqb4/+8ST4FRrW0Ynhu+zKexoEKsSIvP/fxItvG4cWgqRo8NkCgDCpO9HCeWA
rIyqo+N/S9m96d82+c/3LwGtmBgcAzwhyqtSAaXouJdaSVEfi3ttWjnDB3bo9POS+upeZqXjSOsj
CJI4/8r7d3bs/NuiebZvDq1RMZ01/OQIegH6FqT8quNoP5IWgE+uwtstmTQ0PxAENwh80b11LqAE
nD13Cjxz0qq6G9Js02UtIFfqIG79tVkLRSJv6UaCkQzJIQw/47rPP+dkPT610NORDM2R+88aYBtp
Vax6/ahqN1/QrLlFF4V7zBdcoiMVqYbKQluyY/o3bgLgCanOZcFUzhM0GIJHmIvYU7rzU8cnrZsK
diyyHB1umn1bCUyQ9P1GENDZ1R2a7FStAgvX8UymdN1zPF1I5FN2ZPRPpGmrJH5n0+WsbWcSpAtJ
DS8qTYFV1WMUgCQ9B3Ts9fu4oG5nEiR9psKvetTE2TFv2iBJNz1HvmDboj3W/XJd0pIKoB0GL3kM
9mNWXHJmra8BLTKK2dEZjn73gAbV3tleFyEnPP/t15sMGfNw0DgTGUoZx6bddW0SOtpLQfqAuKhv
PFG+z9jeMVVeelENXscCIBmFUWlhesXdfPJMxAX+KvK3Vre6virF94lkMtPOhEFr8P3Cf7CtVTv8
uf79BROAFPE81vD6++XW2ISnjeHGdn1MunVkbMDkkuf32Kz/TYrk+uOEVyJOLUihYZvsbHOFZ2fk
KtJFqr2SzEBuagAq8bEWzruvzKruo1o1mKwSMf/9xGJmg8b+bVedrFsnTFWPZ9VxSHc+1dzWrixs
1NTepnytsdtYCybVbVStQrr3URR1OtMhxYu3tAjNenX9uFXfl/xKX/WmXsZzKISnZwA4q/5+gCf7
fF3KovU6UV0pJG/aenI5xSpyFnIdyY3nVN9k2T6zVJZl0XqdSJIueTU371oUl5A02SqNs62YiiLw
jW5lWqm9zv2oXk+5uY30fOdrfWCS9gswv2+YVt1jaswMeeJ9u77464qC6oekiJWB2RdgPR0rIMuU
Ydfe5986Vced3Dj/z6T+t3D07ZxLmRhN9SLHjYp6A4QJtgZeUEx2rfIWI8RJXUwB4rFn8GvH6zRB
3ttPkVzqicMCEE+NimNY1irPxtvEBlOLXHsxEpcwwfDei5pNXm20XqG1S+9n2MI3AZJCkboGbSF1
62NmNc9e3q1TW9uiczpgrbG2ARSr2WTDB+cW2cPATMhmMpptw/TDR4727WdI2jbp+TSODvxY1d97
AI2ltRUMHZAWctUkwvIN+k+SXD0rE0sA7hySJvvzlNxV+r5Mbipk8lVMessX6E2QpEfEi5q+59hZ
dK7lLGjTAJfi+q4tu/+305PHWPMoF4A/wQudVWPgGi9o0mL0MdUf7Pq+QTNI/HNMxvV1oYuB54lM
yeMYnUsBLguVHKLyk0NEoCd5qPXxrkXXJuhBPgkzUdwC1VbOt+TEA8Wm39XIKSHgIPdW+0h95AM+
5K3fTmv+CScivI65ZjOL0CxjbTT9wXHj3ViBnEp4m+sb+P+xMG+yJFc0xWBYHJiDyCB57Mzf1H7x
vM8iQskUUxek/sXNFzJ+L5wtsPwV0e+yCX0TPd+O02W2MQf+E5SyNWakdJ28AII07xUrXDwvtNYC
RtMAUL48sacVaM8ouwnn5bVhesCjJFTYrdkeSA93TPu8SZDWAXI9M6MxvJPT7Eh/Y1ehU3/KtQ1L
1rFxN7aKnrdFM3wiTrKSFm9I73oCbtcNxjpAou+6Sqi+L5m/usjjOnWxYSzffulUTkSxWXIKgoJM
XR8NbFZirJBHa/Zp/CdKA6+6B4L2h15wb1slN+wWXsqBeIClOGYCAMA4SBSuQqFclhRXs8KwW7cf
cVOLTR8fHf1pUPHBKY5Drp7nBR+SrMeGAfoveOaZquF0eQk2kpboqbhEyqtNCp5VghDDam4izgOU
d+NJhcm0vIg3IfPfT646KNUI+lrnsLq5GbO9cG4+orNv35csJjdo25cVvj8CtDLdUUPh3BZNFUbr
/t8mSVayFXmFsACbZLSHXLv1km9mvPWoCmFYdRaSJfEIyhN+Pm9TvM6cbekijFPc7vkTl8YKyIum
MYNYy146QulOCIYqgT+sNfE3L7dOxkLT+17hpXD9UJY37U2U5Jy5DlI54SDnEGc3o/2l41971Fpb
VZV1edPexEi6VXpGIjyKIKqNv7pVqLl3ea7wIapNk9TL7EvAEbsIM0R3z/x10YvATm6j1g9d8iGL
8rYaSdNGVqKF8zVRQ4KCoVIUauIj5wKcF2fuIAT4hKRlwHLUBryoYOBZvgKxoF8+VOzB7RUQnEt3
3gYpAuoYwLi4aCAcPFrVfTbA+ALFftjqqnNfDDhPBUjG1yMTKbIIjrBv7nP6s6+2hdcHKX/uvIPT
/vJ4gYFzxaKWdPpUpqTTDEPOA+bc66PrbMoyANSj6a1p8+X6zVnSt1MpkkqjsJTkRo+VmdoXNm4z
uor4JjVW0zvhDF7fl6eCJMUGzy9InIsWiQISYQpP3DJM7hdoXwnyclREtUux+qksSbM9r3do1WFR
TvV/SLuy3sZxpfuLBGhfXiXLsbN2ZKfT3S9CpxeJovZd+vXfYe6HOxYlmPDchxkMEIzKJIvFWk6d
cuGlh/Qe7EbqCM63L7b6dn0DRcfEqbgyRkC691iXou4m8mwOh3l8oqMA4rlleS5XxHlieSc32pRC
wxuAScsdJohaomGG2wthPIwM37xCySpAIjrUxovQmeajUZaBYg93BJ4l+rJFBDsCWXyqs+jCaFSY
t1Qfo4OsuVLi3jjb4v/17b/L4bOdUg5sXAYOoZOdAT39bIsAZNs255/vcyahi0gKRi+WlUljV65+
NnUk8AREEjgDMI/t2CUxJFgnbXaV79f1VvR17uJ3IMUD2AL+ZFbcmY0v7C4SHTF337ssopEZMXWS
D1L31aRf6vKDiCBw2/fin1Ngv+LS24vNLlFNuTxFxZeMfpVJIPX+/7ZR3AUnYMTN6wlXb5wwG9cT
FeIV0RK4q23IIe2dEMfcUbrDkPtdRL/GhLh5+SBlX/Qx22uG4drWhz7e9+pT7PzRtH1miEJkkT5w
sVjRAPBqgQzs1AHE0UZ7uT5d38frCrFuqSvLDsN5oHAqgzgfSLYfY3R7fb0u5foygBdbKgRY/0NM
j4MUDZGedtCmf1F4wGi//7eSgP0vv69gUn1ag+j7pFZe0x/T8t8Yek0DchDDNgH35X4/hpaZdlrW
CPOy/lVONNce64+wVAWO2eY2XYjhlgGqJnUyNbxaTf2lJu+hcWPP1H/M74UAzniRSU2qGDt1GkDb
ZrV/zOLbvzjoCwGc/Zrtdmj7ESvIxp0yu50Ig7Gprhood9E2pazJ1tFWDPzVBB8C81uT2k3NO0Xy
00Hgg4uksL9f2C9VspFeb9hDaBN3VPzB+F7A5U8tUfFSJIizYk6fkz4OsV0RGPua6Kzn517X3Wn4
+i+OBe4D+thgljSHMyMYYU2tOYHZnyXLTXToLxBb10VsGsz/igA+Y7lnBTiJSTjD5ssOUjvuHL7X
ovrA5vW4EMHdwszqwxRYSDiQv+bMFdEwir7OXb7QkuxxnBDit1EAdB4VGFrR57mrV0u1XqloFTtJ
1l2uHYSprk1Vutgc7uaFLcj6iQWdzc07kBZ+fxXSP4hOmP394lZEZZ9VJquEG6k3Jc8oIBei12h7
kywFhJ9gdQAx61KEPLVALRlYBIrhYJ+nwhrF5hpwATA8E21LsOVLARUc0CylFfJEGagKyeiawwMx
n4dY2YNe0NXQBaMUgdV+zMY9DR/LRgNH3yPglv/mtlz8Du5CakNbpU1f4neAu6fdm803QEyuX8it
vcRYWKC9wCiqIgJfLjVPwhY9SkMGbJFycNIcg8T+XJewtZmXErgbU4RzNjpdn51m7W9UPOvVUZNF
CJmVDNBKsgm3GOgOHocVl5aRhurQT03xhvng5BAXkfmAbI91LCfT8a4vh+dhBVUMk2VgHgXYR9bo
y5GCeCAt5uIta1QvSfKdPGJ6fLPrskPXPHap5hYS9TAFywOBWZBOLyQtDwrJH3VauqGleg2hAMTL
goNcJQPws1iTEQBN6CXEKLDlQdZpN08SOOXeosZyNbP1peQM7oE7JfnT2gJHZ2VFOFmcFcHoKbuy
srF6s+33GENgUq3w4kR1yUwEq9o62MtVsb9fWJNJNmlVoZz8ZkahP8UJ+CgyfzBFHs/m5oF2DpUf
DAJdtT7DpGdGV1TVm5z/kcfSy5QXEkXuNEu7vBBNtF9dOewe6PlYbwv+a4X/rqwQJH3aVL5Rs/iK
CYQPPRVxNYtEcHcOEwFMNHEP5VvYFh9Usg9dGAryNBsiwNqCWUb4B306n6HRxcnoE7iPpSwv31oq
e+W7nTeCi7ahZAsB7O8XAlBwUBUpKco3NQldOtzDamCAhuMbojd3Xdxk8x8ulsL5VxGKDoRaFAcy
vxhK/Kg4rZuM8OTqZjcXxyRS9knb7tBDftc5iYvRMNdNysZWohORMSqCHxewO87MV0Zh9UUM4htt
zo8xFtvJgshnQ78Zxh6Dz5DLx7QGzjhYWakYUx2Xb+MY3vWJOrrgNHd7SQJsoTFCt2ioQOLGmjDF
FUBbRFsAl/DM77ZkR3ESQmIuqXihP0aR970lABRWYCJByz2aizjLYGHyg54YRvHWtT+muPJ7RzQb
ZkMBwfaO/kLGeAKsPbdpLe0xTCnUizcD4a786u4U8vX6wbODXVRZQNEJYwMybxATWHi5liqeGjq6
vwu5eCNG5unV4JrkV240D206espgeortj5Mg9tpe1T8yOdNAx1ZL0a2Fp3IkXqsHrXzGsEbPGO+u
r21TjgY6CWicBVeK/f3i+mZ92dl920GpgbYaxrn2owRovKG0ei9LhFWkjYcCo6jQUKABugzGXU4d
4qbDjMkppW/zUKHckvoDQFCVfOM4bfb4g4oA2GVDRhc7CqHLVUkYrCShsTt5i43jtCtEE4+2lPry
89zhqFE8d2BOSd7KtM5fakMvQSokTO+t9+oT541BqKx/YEXIXIOmTEKDQfzWDvFeinPfVHW/VnqB
AWde8lK7QZRmspFTYNnFhGruSGrMu0Iz+di+oeVsB/KGif6w4nvDeJCdfZ5+XFe39c7BGBjAx6K9
CQB2nlWmMbNuNiN4gNMUeR1g3qLJp2sTijFR6IFH2oIREvJ9F71VdN0wSyVwLvreGL4W6WMCthpt
/mEN329ey0IUd3XGgZRtXVrlW2a6DkYfilpINvYKtNQgR7AB81ZXU+9ANUK1BgDctyQLBxfM7KAn
qHPB6a/vP7RGY+3B4FvRVl2tUKtkauW2e2tBn1vuzfowRp59Ixka7iNoWfEvG/1sOHa+m60BmlEh
wxy/heGgPtcjBvgZNilva9aGFAupJOCv4ezI4HnhAk4DQdhch1V4juoWQwsAtmpEzLzrM1mK4AyL
LcfSoMRdeDZijJE4NYdbVWr5ec6whBKdqjbC58tPrU2piFhy4/dj6qDjsAouqxhzl13Pjawf28o+
Kx2ovb5Eje7fvIKFAO5SmFrS9XVU2+dmzN0Z9JXjrTVbRMCXK+C8wFoDCyKiDfs8Fs0OaB0XU5TB
qIGU9O76Stbml/kTCDYwpRXUPHwDBKGDPOWlnb3l08OUx9TVMM7IVW9X2qUYTqOmcSgmkC9lb+pd
FY87cFwL1rE+csDk0CqEDCsiTqRKlm+hNqnyXA8OfUPDsWsfeoxsv3mjIIClInHF4enxR26EIdU6
ib4Z6QsaxRLlB+lO10WsrRQeDHBXqIy3DWT93CbljVJk1O4pzqJFy61X6F4bg/GKCqzhxl4t5HD3
L1HCdHIiyMHMXLf8SRJHsFciAdxh2NRqymaCgHJEoDzqnkIEXWgrCRjdAM5VGEFwfMAf5k6DRpU2
Kb05nLXSR6y8s2cRoc3qYkAC5m1BXdiLYfLdR5ntFKOdDuNZ73ZttIssf6gFXunWIi5E8HcPoVaS
mwlEKKjMvTgiCvuVOi1XYHDqlLQhiO0GfD5UQFgRYhC7Xd4XN/dtMCkwsXBFZcZyyVmq1KCZmUyQ
Qu4lOXUHdPTfeCsggMWhKJbBUtm8rzPKc9MQbe7P02tvHvvwLZzeu1igT+sWYDwVMFHoZWVtpque
rBziwTM6qCA9qPxpMB6yvvJ02n6Zu9Y39cGTpHCvT/rfAu1hsiR6cdfF20/5IK1B+Ah2NL5RIa/m
KLGrTD2NYGorDWWnaYcU48BRw/MG/b6Mn/rpkbSRp0x3oYEHhxzMNuhEdnqtM2wbsNsgdQShNh+5
pFWMCDDp1ZNVRF479bsmTncWevxy0YTQtfJDEptgpjpwysAZtTTYFfog5Lia1JPxLvcH2bg1jcH2
8+LzTPxFxDcPij6kmCF/0obRB5Q/bivB7d1WGegLuJ1l5Ht5TJpRSY1tVwZWMCDCGwq3QOt4SHzd
QT+ED6xwae7zwXJLYQ/G2jZhcReSuZJAOA9US2ddPTXyfT0/DdGDTV6v37rN40GgjOWBRBApwuX+
ocGz6opYVU+kcXvLoyKuuw1FU2Vcabx2n5R3XJoJRClhVMJnR1XDb6tD+tBUB0uUedzYJxYkg9se
vg1aSblFgG1Ti4mW6yepHo5E6h+JNj5V1by/vlerzAlIiFlvN8YaIL8E8rPlXtE6lltFrnWgxL53
+tHQ/rZowQmdl0bdpxUQSbKoeXnjdAAdAE81YyNcE/dX7ZznTq4Zp4LEXq2+jpUgobpxPEhmqYyQ
h0XNGqdhc23VYxXG5qmJX4d+dosfNTCdpXG+vnMb64C9BdcgLJ5jKzp3QIY2W1aRSsapd/aq5GmC
VYg+z62Cqk6FrC0+38ivBtIvdBbUHrYEaBaiMcZgwigFlydfVw4BiVtonEzQFf22qKgUsKHALOUn
6w4GYsEl5PaHOmFf511qnuj4VpMQHBHKzrEEb9/GIsB8ChVmFGPsJJaLcLIZhapiNE8yoPQOaKyi
3zefsgXvgPE0YwAn6DmXAiY1J8o4VNZJV/ZdvNPTu5u/jyQIdh8E/4xngbt/uSoPWoxc3ilDMw7q
in7i3yoAzGhoFoIRgRCcxnIBZudU6QhC55MW7prcE46XWJ/A4vsrRzDEQ5Uin3CSlYf2T1oI7NP6
MoOmGegTdo9VDZNqlz8f86waqzWV8DRkxK2c+dkZm2er/2HpAldtra5LQZwm6bUd96YKQUnkF/fS
6IsGlmytRMF1A5skZjWusnijasUYqAj2f93JPSX5Do7zqHeVRr41QmJ8GpCBEAOEGitCvBYN20qi
l9F51r08fIj1080Khe+j5MZGf4F3mNuotBzVqunaCOMMPNofEhER2YZCMa8KaRakEXCxOYW1B2xS
oZHoLA15YLTjPVUw7+32NVzI4JU2By9PhGGn0Rn8qfYg7x1LpLfrVQCajngec11wq+EWL/XWAQ2d
lIPh+NTuAL5uRdrKrP8iJYwsweXnmbJduIiaSvIYSRH7NFF/UEdPy2RP655bzfJCTfGi28M9yIM3
Ai5HNqyG963biJRVrxLnFOX23mydvcCOr2/f8vvcekxnTpu8DLGe2dUqDAx6km9/75YiuPfImFJw
1lKIUM291LqleryuU+z/54/Ewf1m5GfgWObf03Aem2i2qHRS59EDSa9Hi4MdHYbw2Qmjmz1c5Iku
ZKnL4x8JTetxgiy7CZAWdnIRXGBDfdmgVNTxETyi7sg5B6GFyUqlZIQn+2vSR2jzLW++gSgVs2gN
WE74B3xNUI703jKsNjw194Xu+LMmGo+xcUMWAriHowaqAlMTmvCkJPQuAtdk0e+NbFerO1NtD6Fm
768f/4YGL+RxF96UxjQ1KRaUGvJvTGo4kDg7TGn657qYrYMBdzDqzzooi8HNtDz5bqzymmRYVpK+
gvHDFORuNz+PcQKIa6DJiD2Wn08ynQAsUIanuPmeo+E/v7nux9j9Qc+NUYCKDa+KU6yBKE1l2nl4
qnsgpfaYT3n7/oBuFJhVZDvXqS+id1NnNo5x0updr3jpjSPg/hMrYXY3gjKMTVrlOfsCwIOoNHXM
lcqfqZ4+qlp3F1XOrVV/FpJdiOEvOGZ2Dh3CQ3D77ORfsqgrkWkJZ6sWn+cSGODxBocPAtwTJjN6
FaEYuZx4kYGHSkRauHUtQAqvw1rZqJDyGbAWDFVJkSQGmhLnD5k6Tw06g9okudmNxn6ZyKuCQxcJ
Db5q2ZdtZ1UDNU9K33pNsR/AZ3tdsTYX4iDDxSozDEm1vBngyiAlKJ2gWPO8q8oK/KX+JDIiW9cP
BI//FcK9UbqcpfrQQwjm/7qN/ZqRWwtwTK8uBHBRZZnkNsVcPuPUTRnaKRL3XzgKCwGcAZGbAt0b
bJvAXrZznizn9niGcZ6pME4oTyNry9lZuUgTPQ4t7aQV83Egkj+Xgsh746QXEriTVvW+C+F8aadQ
ep8av04Pt6sSjKsGKwVqQAU4Ik6VirRU5ZaYpygcj5IVesVYuWq/v66wG7qEWSc6uigAZASzGqdL
akPAuSeH5qmMH/UXXdSZufV5ZEAxDgMsYKg2cKXczGzCEVNQzdOQfLVfJO399l8PU4qkNqBcUFru
nYgLpciHDnqEdLH2g0wf1z+/YQAtBV4HG8GL+J53PyLNydK5lKST+cM0ek9JTa80Jq9wRHX1ddcs
UGKqgucaBhCThPlQo1CsdJ6NTjrJZPblwc/zB7l6JuMdUahnaZiIS1zhLNQNFQb8EhhMkARaBmoC
Sw2b1VqWKjo7pyF6r0zD18vykEY3B4JAjF0I4Y4o0uQ5iZiQ3Hgp9unN2FjwE2PjAIlE8gJzPTj9
nTRZimcw/J4s2j3pXf1EY9lv+uwJJLKCkHlDG5AHN5DIwDRHRM1M1y+iqaSWHKOc0/DkVDutcyVM
nrkjIhgm+73cmwuEBQBDAPJYaAbn1oNxc3QmXeicZnTlW86HaQZhetS+JooIdr9x+uzOfHKgowTI
12NkEyN08IIhOuinuxrBmlKjWa5R767fobUFAO2yydhNQd0JF56zxFozxrUeTu05xlzKYJDrm0ME
5A8Vk80BAjx8lRobJcOYC4wAOefa7+zOKH/d/vMNFZlPLMJBsZR7CrsissYxt5uzM36xY08p/sfv
c1Y+LOdCqxt8P7I96638euuvx/QXODss2sQd1JlKX6js4MzjPIZO9DbJx9rYNzf7CRbgOUip4oEF
3JVPSzpZCNyURepzf7DMzHcwKeDW3/8ZAyAU0NlwRB4vIKlTiJx6Vp2B43diDBa8uYa2/D7nQLdy
ZIa6kVYgBqJPGI6YVwIB60uGnWfTX/GCA3vO1wBtqkSzjSHg58Ipf7bd5Dk960jQf1zfp7VpwqvB
rCAKyajT8A9VjF4FOe/T5twM36mueROQxiFQCVklqmqtr/Pn+8SG7gHJhqL4UqOcuo4Ho2xxnfu7
ynErEdWj6PucuSBNLxGtxfe1aDdaLvl9faNEn+cuxGhg2k06NO1ZQqHZ+DEZInqVDQGARepAUxio
B2j8mHlzaMoqtOX2nIERvT4qg6hgsiUAHgLahz5vBJ9AKvJeJ/OEEbxJ9q318/77zRtk4bah3otO
CdSsuf2fTXsys7JMzh1GZWOMhOA12LgPi89z+08iCW5Wgc/vUuNHdcy7//Hnc89nmjVaKA34vgq6
mZ+lHe+vb8/W7zccuEyY2KcCAskZjGlS1HmWaHJOY1+f7pTQH1VBknOdkgIyDtN9cL8wNxpMMMsb
1jmZHc1ykgAYd7ZJ4bV17LUJCJxtC0ij3B1E7bsbGgV0KsDcsFLyGmqLcStpPdtxcpYH2c3jY92f
r2/aWoDDpuKhLqMC/IUgY7mioQnRAysZaKOlr6GrtzdHYsvPM/EXj9xEaMJmRebnORn3xji5hdK6
RDYFRy9aBXczcOObAtmL/Fy5RbKbRZTGTPOXjt9yFdzNmEHUiGgJn0/1yTX0r5KPITFAFN/sLiFV
izI+AjK4/Ci4LjcLAEMQZZB0PNdF6VopcWvBU7SxTayQiEZRpB3XYKYixWzETh27s+np3Wuqnm7W
JTYsFbVQuARIUXCn0EizZveZPJwV8lhkjhdH+e3nzCIWwELYhMkVTgklk3qaGmc6E3If3cXOzalH
FrH883nOoYyTMYqjHp9XzfcuO5v+9f1ZGyj4YaDxQCeIgRCHfx7qcqokwyzkM1j5pftCVjIX+TQb
UKe2FhKY8meNSrEKnCWAugaMIYAaS2XSUwR3WaXN50o5fkmVw/Wl8Dfi8+tw7zCFHalBeDfLr5vK
NMxJWc1nO5vsFzDyl4Eipc2dWcm95KY0rLzrAtfLwVIwIfWziA/ePe5udLY1oxuEDEH8rbD9qBJk
a9frWX6eezti4POTpMbntclxSftN1dHWvI9FFSbRKrhto3JcK5EBMb3ulbY7OwINE32f/f3C3CLg
iJyG4Pu5g1r79NCkgqiCV2F4lsAH4+4B6owePb60q4QI4ftx6AOlOivODuN341srY5wIPt0SabFE
a+RQA0V168oTsdFubBEbh4GmHoddQ94JTBytq6iW9UEn39n5oyOq6259H2AJVEYYGgHQ0eURdFKt
FC2J+wBpVPDRJe7rzRcBMJDPTkINt0Hh7rUKwiZbo3UTsNZFgo7j7Nd1AcwNu3zssP+oHSFYx8Ov
A+XF6WhL+oYYwGgERnmUQvSauqF9xFtHpfN1QRs7xUaRozEK3iwbxLTcKaCPMXOVhG1ATDeMdorA
9RB9nv394i5Qy56cqcTnh/RdGn7ot1IvfO7Txc9nV+Xy+xPp82HA92X5u1IHSXB9dzYsEvANSPwi
zc56pDlvWTIx8HOieReAHuZHVTZ7a5BcqbP2GK4g8Ds2LvVCFPfsZVqmoWKRdQGp9kr/O039oosE
MkTL4dS2MPrCNEcsR4l3YbKTUt+pXIkIQhjeP/88k382jbcdGD9CMB8cKxnrwSWF5IIbyJ2NxkvI
X6U6tkS0rK3LAkePHRRaJ1b9g5NZNnMX1UlQRlb4Q7HHyQLLPNWPcRpOD2NSTfepMqQikocVYBsL
ZWQYQP79h+eO206pTADyKK0kqGuqvyj1ZIZ4TXIL9BwDBtZYzt+hjbt9mJrVY4mtj91caqfGHW1z
2Et1hwGBYTLnmNDSZPvasCLBO/GJDeSsCPxVGRlzuIQAznPvtZNWWZrEGQ2qtqzuLHSkEtdsFfO+
zAfNn1Qwwba2DurEauwOlY2m31RRoj0myHwHYFP+06czZm1JpfSUI2R3k9ShgIJm1Z/rt2xD9Rc/
k7PWCnqPwgp9L0Ezxc+dnv+RMOlD7a3jdTEbtgjDo2C1wYSFwW82JyZJ2tGZVFgJ9dVS/JsHbUEb
MJwTYSmbioRGBW6zZ9Ia5lirddDupfDslMHtvx6lWQCW0JywrgDHqpJVelPVQdp7RrozBu/276Ni
Co8CjybiHs7UZUNvyVVPm0AnD8mhy/7F5l9+njNvYdIYhdbg85NxNrL3SpAT2DhbxunC6gJAQ6z6
LqeMYPS0JDdBre3sxI8sQZpS8H2+ElQ1Uk7iEN8f6E4P3UHgT2zcgMufzw9dz1tSFgMIYwK9aY5p
hyGMTutNs3VzwKDAW5QtxJ3ISZufRbaL1zKp6qktZKMOcuMwE8Od64AYteckH9d16TPLwxkeVIJM
HZQiJvoU+aJTroVmFSltHuDXaJ7d2pqn5Cb1nCJV97FEHK8E6ZOfwnI9xE5eY8L92MM2gRn3N6D0
9cmKx+9aOGV/54kkLxiiMZyLKiZ3Sh/ZL1VijfsmwYsiR2OmumOtWSLjvnEiqGawvnoW56JMvXQs
BinT5cjO06DvhqOeTuqhSsm8q0Pt2/W92hKExkuUf4Hi0QBGWwrSsyKzHNKkQVPm/ZepdPoHTB+j
r7NSipoUNp5/nDrAlGB5ADCULwZr9piSrJTygI6Hjh6j8rEnr1MpiOI2rgpDdiBdxjouMFd0uSBk
8zG2M7PyoCSPir2notbhrQ27/D5nSSrMgzTtAt9PqlfVeaqSZ5sKrqNoCdzDrlXdiBZYiJCVu+nF
rHfXj3ztr6AlBWEDCBvgshg8BsbJOjVuTW0MiO6q+ndUFmXVj+KP+fd1OetlsNYXNHGhv0pj2cXl
SbQzySwDxDFBkRyIT2uBNdn4PIBb6HMHgk5DEYc7iEatiN3ozRyM3d/4UN/aMoDJF8xlwUMKIDZ0
idOjsTd6KkdOHzSYgKC95zeDM/8jAGxBwJkiP7PyBzDxHHmbdAiG5rdq/U5vflABs0cWDgEifCWk
tJa7X08z6nLShGRJFHr0Dqz2AgHriwABzOUFKgw1A43T0sGiEfCl1RgY1HCjOrDlU5jd2seLTdJB
XgeoEHDkeFc5CESKJq3EqogRtBjsCfvXCrKha5uEqX6gnEF6DGQpKAgtd2nu0hjNP5kZGI+N/NUu
U586hW8o79evwgo/wtaBAA63AVvGPBxOTqiHbVwRK6jjQPkFHmdJ39d/++k3uIAOUSHwvDeuBqQx
oiFE1Oua+5DHSGJOkNbFYCwNivxfHAsWg7o1Cml4ZPkExBw5Noa0522QKqb75FS3Mvhiu/B9VD1Q
xQFyhPcGe0weqeO4bQMAmz3VxyQmgfIy47D0EFgRDUplq2hzB0R2eR5gGbIIepPbwIwHQCdfWvLS
FA/2m/S1pLN//fA3TmMhi9OxPJNipwshSyqQzCKeVN0KBGXbBZYJwB8cFhKqnHbpo6SbUzO3gSE/
d412sGnvjpYCGhPRXKCttSB5DZ4cwKRZTyO3b3WaIYSpkdn62Zp3kXV3+1YhPILhctBIhUT58vMR
AlYpSijLELid5ZvNzX46QDsX3+eOolBigLjCpAvy+UFKvNQSAK+31AruLdp2EAmsE4tlqWH4VE/7
INH/FNP3Jv5d1h+p/CMb/xqKaOTQinqRHTvg9cDtwCEBFw+z0Bf+tNFLwwz2wy5wRsfNdV9ODs3r
BDbJVn43U89Jj3l6X35UlVdO3hDukuyEXl3Eb2jZvH5uq05k/qdwelEUjtOpktYFk1VizPdzL/2Y
yI9EeqYpm/hgtMEcv6jkfF3sxhOECwyqCsBI4VbyxKSgZNfqjMYwQ9+aH0AjADNwXcDWeYKUEPUN
KA0rOC13eCxlTdJBdhdYVutX5FA79bGfa0/VD5lD9oX9/bq8zQUZDJcOVgbWg7KUJ9sVSRvFaYLQ
MF5qKdyN5fTW30y/wU4L4QWyEaBNYFZwKWYYk7xSS4RfYBKQyjtJhO5l/z9vXdHHCc8MHiaSHZxr
oM+gJ5CisA7k+rGJzd0wfensR7N8aat2f/uOASTnmKyWxiCGy6XkpR52kaoisI8rzZ/1QnXjaagw
2NISUZ2yw+ZWBVpC1pSMVAscTk6UERqFScahCwYwRn3L6dj4SvxehIO2U6tIRAq+sYcMFKaizx51
fzgNy4WZAElYGWi8AqkCZpKAFfzeVg/xDMq4myMm7B3U4bNTBM8h50jHiRXr/cwSppGftq3X24Z7
/ZA2Xg37s9yMMiQiD77vrFFCksWT1QZhEeJh2sW1qNOJaRR/NsCfQQ+g0OsR5E6SJmMh5UPQRtke
vHeulYzPcp8c+sl5oVbxZGpV5cqRLFC/rZUBvwfs2CdjIb+yFH0wUa/aXUCt8fBdMm/lqMBNRQj1
yVGpoh2UB4Eqw1jrczH2Af0rxXtZhGbdsDeIxDHkHDEU0PgyZwhUOZowm2PugzHUXKv7hnHHXjQp
tx8/C6GQ+QTOnPUkLVW5Htuw10qkJslX5WP+eatuAVWMVly8AuhzW0HMWeemXaLUGfQ9fYBP94A8
nOBVX+/SUgTnlXRFY4cN7D3IIQdvLuwD5oI/YY6SAHmgMuu+VGIGkEYqBieNoJlHU3bVqE9a2pAg
DZsCw7/GHozwoe5Zc/dsOcVRV75FVbNr1Mi3azN6rEI6/YxIkn/YGLOwd6g5uCNoR+7CTvsJFhnw
gRS5vutyO9o7qS7CWq0fR3CK4jQZHhoVKt79iNR00Kc5IgFJsrtIrz1bucvn6djb49GE0w6M4/Wj
3qh4QCJsPGOfY2lETpG6vkodEHYmAU1lxdMV6hbqo7trS2eXyOXgW2k0uKrkaLvENoEzirRfdaWP
8EBo7w8t6QTuwfr2Mwo8xh2oI/u7smtSUiVT2ctxkDfHwivp8fp6Nz5vQ69B5wFMJxw5brm5PhNF
jtMyqIafKbpdP65/fq3WMFwXn+ecG5Dfl3FT4vOUeGHieIk57EyRhVk/mihQoQSOJhWTtaByFgZ6
04d20xcnWd8VebkDw9vOSA6tKrij671ayuEeMX2kZSZ1kGPVp6HEMIjf1zdr4/vsbgIwCo5nhCfc
OhwzS5E3o+TU/jLNB4Ra1z+/sU0wXgimbQB31526XWINco+SO3Jl9ndTnvbJFymu7/Bq3exhopMA
SQj0/UNjMfxlaYujitoTybowaKQvebeP5r2Z3HwrQJGFlDLgTYAQoMl1KUItNGcsEcedotEvPwoR
TGfjJBaf56yxnutVoTr4vFS92x9lK8idbIQyMDKM+84CxJZdvuXPn5sKaAV0UgZJ8jalKOXKfkUf
ivDeHp7iVnNTRfbb+sMxRSX4tccHggG4L5/ssOaKMiGe1WGuLEoDAxTUczm+g1y3dePBrl3aaq+5
1uyuK91GAMmS8UjHY97gRgCpqmWZYRx7EmB8pjs1D3NJvdg59LGx08f3zt7r0hNmwu009T4FyXyu
fHMc0AkbOxS3yeSp2bfrP2h9tKzPBZPSkfFBgyZft6EZmGjmsKcYY75vokMkSlutLd7y+5yRqMDB
6si0o0FbvdImd5uucqmQe1m0Ck6BSmo4FLwUNIiI4ZfVT0U43ECwDp0LE8dsMiNjamgw2V5dHEf1
zhLBXTcXATJIFoQiDOEvcaQhf5TVEw3634m9dxRBImZzBRef5y5xg/DXSUEiFiBL1QMzDRZIEUPV
isceXLsMkgF6RqgUPBXuHAbDTCNT0mlApvvBKd3W2Gf9I/5t6Yc8ozuae1b3qs/fxlDEb7lxlcEH
xJql4cch48SWf5GZyQ11NGq7pIHqPBp0T+bMsxC8yS/o9RFEIJuimFfNEhSornGidLVHeVKvcFDl
Lgp3HXXD8EBDt+xvrkFrsOv/COLchU41qlwvIUhXXu3yqTnefvdN5ikwOnHktXidHuq+Utv08+53
dD8IFG5zm0wNx4FGN6Qk2N8vTqQeWrSEGzUNJM3DXHbpWfuJSY25aPLkll4jG4Wyi4KiCypsSzEm
0asy1fF4TOPOcnZq74Kw4vpGba7kHxGrKnqhZGpvmkkQ5T5Ou1BfbeL1oZ8Kg+q1U4ITv5DEPeRJ
OIVDbDpJ4Chum+zTfj9hKO2tE2/ZNb2UwpmCumwqO+/tJACJ8TC4haiUvrkKJG6Q4gDk07G4I6Gy
PUiyGdMgnD0NOfHRzbOjUQgcuM2DB0gPiV+A9tFgtDx4cIsXQDwYOBXMGjejr9Z4BOPf9ZPfssmg
K2Sk/gBVQdRSBuKdTpuMMg8wUk0h+16EHN7aqcvvc2vIa7SIzkqTB7PzZoAAmKCMEKFfgzqSe30l
n2k5LtQFlypS18iUgyWT364yy0Ji2VERJGncuNagf09jG/NzVE8u0cHRFQcTyD2qxXd52bptpbuN
lviNdWuDIZQPjamY6g2Tgywvn+AlqU5tM0GpXQ392trbIl94Qy3gCIOBBWlq9NnyRC+Ujl1VGVkW
qGn5XIbhL+q0x2wkN0c/gG4gXYjcGsNw8F69mjVAlScNxMS/fhoiPM2G3i2+zv5+YTvJXNfoUq2z
IFa/UCsQtUSIPs+ptTYCPFUjkR8487vjm+nbdV3bOgKwBMANgEcJem7u1w+Y7xZNbZMERgdX4ywZ
51u7eJkSXUrgFjCjjU1tKiZB9zPdH96vL2DjWi4+z11L2muEtBXwpU51aEa/7Z9MI9nVhSm4lBv5
HPQFIZWJOgfQ2Hx+u25n26BNkgRm+5iM8TGXyt2AQecEU7OyAC33/0YexqEwHIqGDmXuSW56zPMY
NZIEVRa7IDa+t+i7On6RTD8sj+ogyh5tqRluOqaiYYIN6h5c5JtMNDPGOQZcNtmHLiAv109pS82A
g2ATrAA9Wj0AkSL32dinePmzcpfbD03+Oqun6zK2NAEPGMt9MeeCB9Q2TanXMahTgtJqvRJTmsP+
DJC4R6m0uy5pvRrG+QmsAutLZ5jS5ZXv9dpBGIPnTKX1nZq/daqCISJ/rwtZn8hSyP+R9q09UutK
tL8oUpx3vibpxwzDQHqAGfgSsTeQxHHeLye//i5z7zl0u3Pbao6QAKklV2yXy+WqVaskBVicbkDb
ZngyQIWHzPxk1arIs2oa0oMv4YnWWxwS2DQjJvTB90OnbhTxDpUQycFw+r5yqhQ+n9kds+Zhrd/p
KorzTREACYGo4TfPq+SJkSVdQcmD7XC1/bqSYAbdiG/c/frGdpwJMS73nKd+g7wXhMz0Nc9+dIki
vr09CbyLxBFEEE1ap5VadqtzrJNmFGFXtiBMASBiUPl7GwEcMY//ypELAPBOGdGKAW7r8EbHwCqi
qj3wYe/tZzfsX9GO2lBVAGzAey5FSvtjG9Oag4eBnvKqD+iSoejnYSqfNERVgZGoyZ6BnLsY7jYH
l1KlDTP5vA4zh9RJcC1GzXJ0WWDdD/lAEA+FziDARDfJq9ZlSze46VBrWM45DXjyTLJ/7zcDaF3q
43EpINRyClezunrMco3haZYFJPmYZApjtmVnkHnCJQPECpCh0u6syYwAO23Lk9Y8Jr4WedV4uD0F
Yaku3VkLNhJOEgEdEayzJIG7i7HamcNO4xAxi4UefWqGx5XmoZ/fPxmR5kKcGE9xJLekd3JZopLE
aeb0lJJ6Z2bv3NVRTGZjuS4kSJPx03VhgwYJ9XNn7hp3f+9aIScHWBqQAaJJkVyoUHV9ZXRGz17Q
Nsw0X7LyzWcvTh4lKkHX8wDjDLxuARKFR2NJx8MG5t+d7aF8abQysB0tcN3d7alsSUBGG0ULiPSI
ZMqlxZwsM3dGy6tePoBCPOBotfW/jS9dkABjWxprkurFWnfWfKxmRaxb9f3S9YiaiBnhYXy/wY8F
33uK5bk2+GD9sqGiJkrB0SFWMvgtaXWcupq9UO97q3WBTQHBz1WNKzYmcS5FDhz1Fa+6kjTsRfOD
+l/n9e4tuBhdOgyF1Xt16VTsBXwbK9/11t1veqwRiKQEHSECBDJcfWpn7K+fsxf0im1ptKj4YDb3
4Gx8aYtNkgwFszP24qKn3QTnISxVwU6VCGmb+aohtQoExoth7f0syr0DUXWbEwfp0r5erJKMi6IT
47ULqO5L4bnTjwXN2E9Wi94kdt8kO5jj9Xh718WqXMlD1x0Ag5GNR/eJy4PNQYehrSg3e7E5R39r
GqX8UNs/e7sIKvOtW+/l0QVQCn0UgKqEMFyx8vu9MJKSoqM9e+m073k/qzk4rg/JpQDx+9kTfhwz
ZhpNCzXrYqd9aGeFUVeNL3TkbHzb5mm9cBz1ZD2ia6sSGHqtY5ffL1naOqXtOvpYoLSMGjOa/Gc2
Rrf3fGMKsOEiCQsKOZRxSsa2SuzZXFCTc0KQEJDFurzbmIMuFzFIoCVQcAN/53KJ3Cyty7RMnZPR
PTdHR1WVLz7vUmUvhpf9grVpOqsqNPtUd82zZ2k/fZc+gvAqwvPn4E1UsVrXJxL+GlhEQISPNwHs
++VsWMtGTsZkObEo+6fJ9lMVLr5CxsaOoH5LVEEhDwXXULrAS/Bj+7096aei+cj5zlQB+lTjS6e8
7XLXYBrGz8xTM3w0TMWOizWQtgROsyDHQMUkEuFC/vmhoMJ9Y850qurY1NPugefdM1iNf6LG8lfL
u8fRGrJHP3u5rchXW4NaLtBhAjkIVQOHjLQ1GZm0Zc2M8aQPNKitwO6yQHe/pNOPv5AD9ChecqLn
pDy9zhy55uko585Rxt1PUdlGjdWouA6uTj5mASZrQ6AJwBcrB70TPrptSWsg7KoDUlyZG5nNvcYL
IkR1veA+Eql/6Y5EbeuYERCNn9AafA3zMVoyf1HowpWuCRkINftADFlgz5Dcdjp5DM29LECVk0M5
HL/c3oqN0VGTi16sAgN3Tfjt9WAE05ZyOaHUfNqn7e5/Gt6UPl6bpqlnK4afvSdyGOm9bihql8++
Xi6OoVViOt2E4Qdtn+5s6/7txfBIMYEMXVSMSV/PWIPqC8dYTtMTqY9T+nB7cTYU9GJ4yUNkhpNM
iYvh0cTB895b9H1+LwMYsP3AToGUCABXVNLJzTocLUcZat3qp7xPgvJx8VX4/Y05QACwdTjNOAhy
bHSoudHMS6ajMjcJUs0MeNmG06wCg22oKTp94rIA4tQSrLCSQfSB0MJ51k+lEzU88lRlQ1vTOB9f
yD8zuHzS/SbjGL/XP5T5x6rer7nCM/zN3XJh1LEXyFeKfUCq5ap6EizoHkqxzfXkGFX23iYrjYze
YFHST2kGW9vHWe8dLG98w90y/2iNlcKZmPW2CIrCIKdcy6vQsgpi7cBdmoEbwSsCv+/pA81SFgIm
Wz1nfZb/wKvV50Fh6bO2N8AUGo3u7Dx6qzvtp8yoDogDoGPIUrNvKPtnH/Jqbjiw7+vw7HK/D3pN
S0NwLtQvhWn0w2NpN5HvttFgLq0dOvrslZFbLf0+6fVlR5dUi/FWNvcjI9kBjeRZ1OhzlgUmoBJ7
9I9O/zF4NscJt79p/cQDG2DLgOrTuO6a3gUs3UhDnXB2XP1upYFpUPKESlwtGLp1aMJOs9zXwuuq
w5DR7tgVdAi7jPVxUy/rj9Qyp3d1hur2olzH0MtJFnpar+/Xye8ClEQ4r6VH07BjdR94JZn26HHQ
BwOKkf7VZxeEKLVjnbjZrHMAcqUkXJba+YB+JOTfwvM4DRu2tDFsv44+mg74w0A20/ufZsrpvnXT
fwYr8VSQ9E1lBI4MVUwmbkg5vQFwVdrqRbIir73L54fUDNpSAcnYFAF+bTQWB+OaJ4MSM7vKLNKu
K8KOByz/VBxzVXPsDWdCdL2EXdBd+BQykiVFKVhjFvaK3JYTkm5faM+2EVf83o4SwsSdyxHfcXZ0
u8Sp16Jw1hNBNf6PVdXCc8PygHXVBM8HqDeQ45aMdF5TJNG0DrWQbbiyCGC225eAanzJVW25N8D0
9O6pQMdtG5wAzFI4EL9L6yTDg1wZSNoFW5JIA1yuEB8yIyscmpw4WdPvfZEkcem53xnKrl7LCe2J
CrM2UO6JjE1Qjtq6F0UdgU+Nd0lWPUyGHk6t9rOz0dpm8T7dnv61IsLBxRYC4gvjjofz5bd1K7OG
Zsqtk2mBZQZtSvNd4vx7W8b1El/KEL+faQgKb9quA8DmRPLIf87au70EDC8QqwjogYhZZlzwzMas
a+6aJ4drj31YA/P5F98PPJqgpEDrRPkS16y6q4YUZiqFk+wZp5EqZnB9VDGDMwHSEZpQBpoSblun
1f4JfrCgo2nQFqgGVIU9NwUBCA0yB4RGrtBtk4WqF5a01qnwXmZ+MJPPy/LmGapWa1tKBU0HnEa4
DFegBmdixjwj1oP65T7IukcK8C3tPt/elatnsyBsEu2RUCqNJ4Zs39oCTX66jpunlZvR6pZBzZ9b
64GMn2nx87aoLQUGnBJAW2BbkYmW/NC+1udBH2dyMttPXPs4HW4P/zvJcGkgQNSGcQEih3dylahh
Bs8JSSZyGhkP/OVX0c4H5FbCrHj0vR9G/0jbp1lPQ613d03zjg+fUcgWtE63W6sTqZ7n4blq/zVX
9EdXOPhbO/nny3CTXB7dtR89M/Ux85x+bNdgARpyim/PfmtxRbk7SvjhWoJT7lIEczgt6dwZ4Mw4
6su79ePt4X/HM+TFhWuMA+Y4qBqXb3NdH3UD7ht03tRDt/aCymAhBwEiPTLWh8bColZ773rgi0yj
ad6zxtuT/GcCrpm0/lZXR6M7aqqnx/WkwY6A6jA4AKIQRQ4bus7qOT0CD7FOuzCAd6W4c64P+uX4
ksltyJTTnmL8pf01m+7OMobdwh68YVIIUk1E3r02Ma1mhiATbhgY2It8VVzQm1MRjhLUAxg9ef8y
kfdOUU0dW1b9EZRsL0PTPMzt8K3jKjzAlihRjAzrCDjNFYXviEBDko+1A66y+dkZ0kPfIbHZ+yw0
jPTzbb28PlmGIBv/ryzJ76iTwnYpg6xseDNxmtGIuVHFk7Y2B54fIIxoZSX4Xi+PVuHPs5XkiR23
LrqzDkOg6uO4NQmQ4iO7jAOEMh7Je6gyijYuuG/izOKBDivfJPMOh+f2Um1OAyhQ0bIMDzgZiqdp
fFkL8FDHPgi79UBDb6bbAjanIa4RNBRDKx05AutQq0/sYcU0RoYWJ3pU0P7TqHHFWbnGN6BBFmK9
/5Uj+bKuMXmAaup2nHtJWApoeUl2Zvsyoj6d7aZpDBe9DvryzfS+3J7hxhIKdgOoG+JkKOaUNson
NLPJ5OhxmyJKEPhkf3v8jRW8GF/IP3PxsnTgTssxvjaGph9ZRZi/3pawcTYvJIgvOJPg5oWfpwMk
zN2eeF9zAFz/parihq1lMsEti9sCTZkRULwUMuEto3vjrMeu+4FlH1Q1x1urhBcllACnUjDwXg6v
pU6bjeakx76Jtm/TjiZeQFW526sMGBIg50KkIHIyN9qgJ5hDvlaBlvzDljp0nY+k3dP82LeKbVFM
ST46XedORK85tiVvP7iV892b20evy3a3d1/4GZeX+MWkZALppQOmbl4wqXV6ZyZoDnTS8/eGnwGJ
pAp1bYoCagbl+0BrgG39cpNWQyOpORR67BS/lvJ1Ncpo5tMhT09VwxQxqS2lhhv+G9yO6nfZsqFc
qwd1ZaXHYLKIKv17ItwS3Djk++3l25YDbwOYClSp+ZLiuSW41XRn0GOWHoibhzXdZdaLSX/cFrOp
DMKp+X9iJNVbrMUYjaHX4zHNwlLL+6CytWAmqWI6W3IEbMcRpOJAAEnWBieXOmmbk9j1jqkRNWvg
f7p/JucSxBecWRsbxdsEsTwSDy7wetWxTwDSUsxiy9icyxCbdiajqvy1KlfIKKzAXaJSRZmzuUp4
2iNBgmjn1aslXRBRJQkj8Wp9R6NMeDH+pNDfzSmA+lOEZvD2lvMvZTrX/pRVJG7YFExHD5G92/ug
EiBplFHphV0OPYln+3XcD72CROy6cF9UD/yZwO/fz/bAYk7XGmOLfe6rdy3yx8OIcJzpzm9uOx0d
DzWTa3VI+PBajm5ENfT6tdydDhqexil2hYXKl6JCrwTKowx9k4c+j1jRKOCXm4uAJ5Kgl8Eay/ln
kPXnnd34JJ6ynZdGwFz/xSL/GV+24SmakC5J4ZA4JweaP7Qqi7r5/cDIACqO0PtVU1tkJVg6JQa+
3/nsDZ8+3/76LduG3qPCyxUBW/n96Kw+W7oqNcSl+rByP1ycwzhnu3meotuStm5WlNz+5rdCjbEc
BjDG3jbTXoe1XuiD65c7UtkPi+WFM9HGYOEoGPVUhPSbszuTKd1Gdun1+VJAJhJkgeY/rNU7w2wD
t/t5e26bxuJMjvQcoYlTLqxd9XipvoCGw7a/pelfvORAp/Zn/SQndCL9AEWDDLzI34/z8n4kSIo1
yLkkKqzl74SU7DCcyxI6eXawy2J0k2Va9FjneSQaJBZPbrvLHXQ9WJrdihYtyCZEVfdW8y+NDr/o
5fZ6bu0bmnLCf8DTFBEd6cYd9Go1wWuE9bQR0/0Apn80EZ5UTZ+2NBLtZuCsIImPfyQpVt3byEph
lnP2vqAfuuG9Nn3qs0+g1NnpvcLVu2YFh7E8lyYZY9qaCeczpKHK7dFG+4scFD3cakP4MDuiNw+t
PR3rvIm8rgt1b/3GOYuGNj3qJonGcv2adl44tK3CPF5juC+/SzbiS5MOmSn22i3qwPd/mslD4SLy
MQY6O2aFH+iE7hJVXermDv9Ze9lPzDwjz5MWJ9OwlqjJrC/OrEVN3u9Sem9/TIFpOlt4uTfWAECs
wwocnGHZV/PHZo7q9miqSvs2L8NzMdL5nKtlbdEDSI8T9OyjhO8ThwVNWT+RLgmWFBWYKSpW8uVk
V2w/sOpjz53HpUXFPy33NEVuELBpmhWRmbKAUt6FbZkeb5+rrTc02q4jawZOcxSJyxy4c974PfWF
yrPHukZ3RG1PrIexe1o6VAWXyVPWwves2oAjBXpb9tY9di5avBzObIpXjLkD9dfjrt8Vj1Tb3R5+
8zCD3u13pBKoGcnUO8jXangOwGSxXz6c9LIcg5wioz98M/n3LFNhQzbkiWZVYKnCowDYBKHgZ9Mp
isnvNZ/ioZjsinqv/2r4YTH3NvmUqkCGwjJI1hiPKcFyaaJEDYxvl6IyVui+k5VYOWf51XlrQMHB
UXn5yUt0VHVMZQSo5p5ry/72km7capCL6eEAIbcl8zIBbZ91SZnp8ZQeHBrZWWiqGqxvKMWFCOni
RDBpskcLU9PmKiTtK5B196vdhQTpWOb61LlFiX1ywYwEFgxwQ03/owjptmSVNs/GAhFJ8dL3j/nd
KFl0z4QFwy6ggkjUc17uv5GmKSspw5uaGtG07oCJie7faXDhAQAqimmvcnTDZGdj4ZtrXLXWt2Jm
EdCBPyslQm9LoTyCWnREbpGzkeNotMvoUBbuGmv+o+8cWi0PVhQI3Z7Lxs0C/uo/QqTd0CpYYSSK
1thzm0Cr0ewDTbjJU5ErDI5qMuL3MwPAqrmifmFhMtYu60O/RL2TQsRGMEU0WEEeEAhpkQu8FMER
lK4Hy1/jlDws/BEu1/Rltu8GU4DvG3BNxG5FEvsKTNENTuZO+hov5NB1ByBVGhXQcMufBKE46kNd
QBnBoyutFdXNHtfRssTUMI6JngZ5MX4YgdaZqLubauDNiXEo+/HXYPbvXGqFU1eGg6nasg1rg89A
7hZxKfB3y+l63Z80z2rNJXZCyooQDIPh3bp3IUDSvYxYEyDH7hJbwCCzXWP90zM9KLt7mSuh3sAO
orQExV1IR0vLmfRpMyE7scQrWCsDv1BYgy0vAfzmeHOCpgCcxHIlIZJrA3gNtQWuzASyYHpszTKs
3XeFqe1RFhcs5NlJWNDZH3X339sruKkqqIXDJmGDRH76UuerpjL6Yi3M2GG9GeYGeexsdwCTLmoQ
lq74DIaIXUqcB2bDo+rdH/3Kn1d//lJYmWKVNwwJLCLIsIDsEFe8dPrGxCgQP9HNuHf2g/ev22RA
Mu1NRYZ144wjqYH0D2qbkdGSCVomgCjXtiBmTNlTOXRRt+Tg6vhV1X6IpNbtxd2ckWCYArGmg4CT
9AQxQGJtLqNpxd78YU2+O+MHRgBUoyoEw5YcAE4By0DSfyNk0RlWxhiHHNrvLPuxrwM0pkddieK4
bZ3nMzkyPrdfDOZOqOWKZ+/ZzdtgvLsjBQ7auQDp5kUuAPAVEwL04hGFgUxVTXDN1SQEoK5dAJih
7vLu53MG7rNat+LaYPqht8cuaMiYB0hIlk9mipBVsvbtoXXq70Y/kwCv2CbskeoN/GxSYd7E0ZL8
TFgUAosimq4hOnx59Eo7MetMm+24Hp5adF6pnsigeG1ui8D1L3KqqEiVDOQ4DCmSwo0dO33znVnp
k+fXYJe2d7cVfVMxAOv9jxjJiMxFmq2DDjG5BbJib474X4RWsVZ/JIgjcHb7l7k35I5T2zFDQ+Qd
N15uT2DjdQF2OkGjhbzj9TstJ2uWVw2xYmeI7OSdlcNf2tPiHZpOKtEOm3tyJkt6mC09x62F+zKu
RiNgRug1gNyqolebO3ImRNKtcewW2v8WMoQ/9fuB4jhGPkrIQAQGP1n2YRyK3OOUZzA42Guz1p4M
d3m4vSObNu1MhDQBdzb0SmtznNSs9t6hzLcPHQ084j3oQoLGqvj+fnkusg8O0Na4iHXp9gGcpndG
vYK8wYrQqS4wrTFET8Sov78MAQtGwBIj8qroOiIZOXdpuOY3jRVr7bGhx+PteWxtPK423AR4hoHe
XTqKhemwsiQpTCgLtO+livVgS3nPh5fOYVWPzpKLbZmsnV2gKfmTZylQXBvPb/itf2YgnQ8vLRN0
38MM0uoA6H5dIVlxrLQdSDjrgKvYaFQTkvQMTVnKFBQngAQ1HoLxzzMhwF0dbm+KGES29GgeZLpg
VflNRHNpvcDYZA2VSa04L14mDX1UUaWc2v8Y5pfG+1jADNwWt3V2gEIGoBHBBNGh5VIcuF07H/xW
FoABBqoBvjiTFuUzRUfG3W1BYqDref0RJC1eAnJ+1hoQtKAs8LGn/MOYgcSryNiXEoGVyGtNla+z
qd9gigCpIxF/pHNa+/3cFLywYs4/etkuHxU+2/b4Fp7LiMOg3kw6nXXBBffOasV2dmhY4M+KJdvS
N7DEwQIYQsfl84k8fuuxpjFic96P1R7ZkYIpXphb238uQjqjLJtnhmokI87Qg2ONuPFYZ2HhKZRs
a6HA7ktAr4DOw8j3XSrZuKYgBweZfFyANCrIibmG/tCqMFtbGiY4zUB3Ab8Nr5RLKXremCbvc5AP
EnOXr86Dz/zIXDQ8V7Nub7p39/7GbYbYm2AkAkHyFXnMnKSaUxPk59AlNHudVE+9za0xHWB2AAQA
SlA6mUbX+etCCrTmXNLki1tyc9fVXZkH9mJpoW/P9l9cB4g2IJAJ1hA0L5F2aV61mlhmbyCt/uQ2
z7bqOG6qs8CIgYsKJbq20JIzv6xDJVQ1lLoRM1JGbQZSlZ+Eqmz05qoB5ohHlA5coByX6Vz0fKlm
B6vW2IG+OpGZ6Hur+GD2Cnd5SxCir4jWg8YVhQbSbPrJ8Rcvx+6PE2FhYRefjdnoA4MA+mQWZAjv
N5/n4qTNGWzboSXaisSj/RW0hKxEE919NX02/bfbgrZ2SRAdi/CFcHMlo0bwCChMX0NOe3xz52/J
uu9U1IDbS/dHhHGpCK2BUpR1ggi3e8j9XbM+WP0DUTVd3vINzicimQNS9R4ta6wY8M4r36fvsiaY
3UOeBOavJIlur9qmMCg1mtEiUY9I8OWUmkYzBlPDYS3bYXnQHWa/UL138UAoyYPNfaRt2nZ2IoRY
KTqXJ+g4cvsDNtcUfB3wHJCbBffL5Qe0nlckmVcaMUnH921X/MP7BKkiBBCDKVEp46aOnAkTH3N2
ktMWyNlFY7B83a77UdGjkiFVnB7ZWxB13Lj5EY9GUeOlhNJma+0L2zrZpzx/dmrFk2F7Bn/Gl2bA
CgNdRnVqxIiwBb3xo6uOy19AreC2/5Eh6US50LX3J8jok5WH3F5fofkG+n9Pr7f3XjUZybWaxnSk
xMF5Ah7ogIhxYGlTlKv491RbIo7A2aa3Gae8sSAF9j0Put49JpX3N0YVDRjwHMFfV5D4clrMZkK5
ChQrSt9reti95ypSjc3VOpMhrZabdI2mofssQDvfMr4fyHGcfv3FhoA4Bdg08UfOzjG/SgtSY6kM
9lglX2srD/Q5UThVm/M4EyJZ0WYwGBnMBPOwP+idH1C+s3IVefTmpp8JkYwoHdu8NG0IMbSPgrzj
/uiAKbAk6NYiglpg3bxUKhT6TmjHaiOQWyNo/X3WVU7H9QTASQaOOHThwV2GqPWlgFU3gDDQEMPl
aCXgBNWgotPdEoAUs2hXAD8NXUUuBSRk4Z1W2HgEUH3ncXQrWBWP3GvTjtQyirRA9AIqGCIzDbWc
r93AEYg0myV9SmfyGXX5gIGx+uR3qmJyYZQuDS9CnsjUgyIY0ZqrDrlpMhdOMZZW3A7RWnxFg1NQ
B+jpN7C23D4jW+uGkwwZAHIiWCfU+8yc9B0YLfJusOLkPcAWSaUw8NvDAx8quojh5SEpLh8MkLlS
vM304t1UBnn/8hefLzKACNBg9+VcSFdNia3lKA/ql5BNh8GIb49/fbqxLsguIscjaljlZgeZy7hH
/cyOWxcJsWPuAI6pMCAbSwSaYNHVA8FMwKwkzbVr1Ae3qEyOScnJpyb3528az6zj7Yn8fnZJGgXv
GAy0opgGjokkxq+I5w3DQmINLSEHRNHBOvWdcxd+yZfWtgKPl4cuf+z5hwWEY2vzg42KA7Q1UWA0
Rb4IFT1oL3KpaiCfaVLb0vR4n1j6oQZ58O0pbhxQ0df7P+PLObm1XtNRN4B3XsiyT/t+x6ssMDpt
lyR3RxwQvQR4H9heoNERXbicid2snVZXuLusftk9ozvX7vZMNlbKQFc8XL8m+AnhyF6OT6yK1vmM
DJ/mfZ3iUYUd3Bwehx4qjTz/FV4WNBslsYCkiT3AjOcv1v0eF7LHf8a/SjqlrHKdzjOBGvy11GCM
BmqOKzZ7aw64UER/QtAsgm/qcok6u8pRcTSbcYEzmX/rLdUL9vrkI9WITDiCC7ArOP6XAvSBm8PQ
0CnW2L4EJiYP8jS6d5shAvF4sP+jnxDIIi9FpFnCpsYCdQajn5OMhv2gcICuTwQEYIVAkoU87VV7
PXe0UTfnalNssnqPSyps66jX9sxTnAeVHPH72SXSAEJPCg45Kdz4TotMEDEl9rFUVrhtbgrqMYBP
QKzvqvB7IEYJvj9jQj1LFXWD/u80uoHpqHhnVWKE8p3Nx0C0crEpmeJqsPZmVzywpv7HM9n32/u/
tWzg/0DyHPUTOgIll2JIhbf/2oxjTGnsmjlwV2VA7SXqu/uR5XgKwjmCOw9zdUUHgtrDwRlcc4ht
51DZHyf/6KRD4BWf5vT7Qt9uT2tr9QBkwWsRkXPzCnvR20OB4KA2xO16zNyYFUezV1wlmyIQLxeB
BXBeyMADFCIabGyLMc6oFTQ6mo1rgdfs/mIeLng10BEXdMoyyVw/5nUBDrchRmDJ4pFFAttTWICt
eaBJoAnXG0/Uq0ZEeqZNmWZBn1nzaUCqrNI/WKrk1ZaWeUAV4QGE/g9X8VHajYShD9IMa1w8uo31
7Nf2vpm6qLE9hbd37bXCgxR9p10RL7iKleaF2yA0w3jsrWPglg9zvgPPb2TOn2inCmZvLd25LPnJ
0vnDDMgnj60Z3UG+dDUoLVRdpLeXTigZAr/X7FpdVhg8abF0Kf+GtiqcPjZr6KkC5iop4vcza2OT
FI3WBkixNH4g6fS70sc1nvVeAaS5vjOxPdAzcOUhF3zFVDCno591Zs9jRP3RP7QN2KK4lTc35UyC
tCk2b/yC+h2PO/NfXj8mFJB9Fa5gA3tlAaGDjng4NziWjrReVTJ0HlsqHif0tda+lMbjWjg7yxc1
7jRI6yrUjMfOeOrGVjG9bdEC04C3ODx2OdXkpV5GJ9eYAXhq3ibXfESPvJeiaT+snrkzVydcWvMd
6u71wAG8fXW6r7dN0v/nA8B3CMpAVMTJYeEGxeXTbEBXvO5UGb/INEVduW+1B3189ehubI4DebLM
u+NBWHGU+P1HquSPVsuw9KUDqegxFLRwidpoyf9JbYX52DoI52Ikn66lbLTp4sxx67051dem3jcA
Fd1N/g0alHMp8uW+1HamCymgQQ2yJg8yRdHflhUEJgr8NGB5AMxe/H52nrtyBSntMkNJOtqEOu+j
dGUHzfd2uZ5+1dz09bZSiEN1+bLDhPCsEzfIb77xS3kmLNSSJSsY2MAkZ7QPpKyDkT+Q2YgMFKew
WnEvbpkR1KjBIgryUlBzXcrzS5OCtCXlcfNGk8+Wis1JPAOvpnM2vKQFLE8Mb6oxvN6gD2kWuSmo
PY0AySQQxgWlP0W6dnf6VZRQ4aklGHKu31tml+UI3KZ1bNWf/dkILLrLUzNs8i+3d+p65UQgBJ11
EaECa60pqR44DqsRHElVXAcOKOF9JS38tephcGTBkMSFT3FFMAJu14rTdanibO+TnfPLX5AJ27HD
7WlcW3kh5XfRr44Yl/yQR7lltuYTpBTgjw3MFk0tFBuysVDnEuSnfF1MzPaEBOLtBZmgHd6eweb4
IEpAIAQJSjSev1ThrDf7sUF5NPzHUxmaqSJqtLkNuGEtoB1QIC1HjdbSXufMnDG8uwRlToJi+qpp
EfGjGq+j21PZ2gzTQyYXEHUALOQAHp8ZqGayokJ9yIuLd0S1AwLntohrA2PDbUQ1PGB2SKwZ4sSe
G7TJdotsmutYz4uIjI/9+majcgD1Sru82mt6vb8tb2v5zuTJ8QPqjLzhrK/j1pgCwkDeb+cvVole
g3pTHtOqVLkUW2uIon6E4YQVABPE5QQHh/p2ZelVTPUcjaYoHCQaLsxXzGtL60TsS2BHQTQjt52w
aOWVY+7i+IM54wG8DIp92pwGXhLwv5EDBavw5TS0aSm9ctaq2DM8wGDcn6QCwyhPZlXF0EYwEXFE
wM8JOKTxHxmuZHIDJiCjNa44FgzNg9Y+oL97oDvg4taOjvPQl5/WkeAj6sDgH1i1u19DzuXLfqaV
j2O1Qr5TNN87izyVCR0CgB72aVd9tCpfAXTfWlnklIFzRz6eELmUzaAJ9folBYMrCyu3g5O1HFsV
S9+WepwLEcfi7JitYzH2OYeQSo+0NkhOt9dsY3joBPo0IXoCiyfbvH4xR6Sgyy62gxw5KpUd2hwe
gxsinIVG5WIJz74+81m3JtXSAMWYBv30Wn/9i88XtVdIIgBc9Jt992z8TktAydph/KT5Uh50+vn2
8Bs7jIAorn8TRVcWqokuPz9JiJuOJW1if8z2jt7tCufDpDJsW2uECwFIdkQt4DtJdobNTd8iTNbE
NP0+THkw8PvvTXHj/FeA+ICzRdKn3p7gPTWx4by21i+fvNxepWsPXeSj/owvrRLtpwx9c+YmXsok
mOwDTyLfRlOzt9tiNi4AAAWBT0KxHSKvMnqonsupBl1WHZc6WtfyzmoDUCrHSCy+JpP3pqWD4mxs
7r4HVCRa2sGkyTccKkFqNnikju2pRg0kR5KnTd13mt+pek9vqQByrQhZgVgcFVaS5VrqpqUVN9pY
kMl/qmbFFbA1PPhGgFMUTNRXtUF+UrDSc3BK0oY0j3wp+QkttO6vSUUK9EyKUJMzNauyZQIrMtSs
1rXHYrbeN6MKGbIxESDqkQSBFwuEt0wMaTkJyabUGGL9G+8feXV3KER05PozvLQNawsDk+UYfnSi
7OOqH24r8ObXIwcC0gyBgJTT3ejTi4BOi+HTb9b41dRUleIb+oo7HK4YigWBsZONIW08rc0WNsY6
YMk6svWsjlwVcmtrEoLQXEDQRFm1frnLbq5rUzuXYwyC8LDYJbmKt2XDmiBziyg+IgsiKi1tQl3n
ZTbayRAvzjvePOb83QJ8uqoL1NZaAXGDOC4avnvIG1xOwx/6NqUa1moB6XFa/eyNnwYA3fdv+JkQ
T7LsE6AstTNhrXr7rQ3HSnH5bcwBlQd4cgO4K8612KqzA8dRddSNOuljLTlQI+xWxYNFNb74/Wx8
0uheWdsYH73pNLCfm+HaKEzshk3Hox59rICNA9GxvA1GBv+de8UQ99jhjiyRZbyhoTSvTun4evdm
iIYaHnCnqNi9inPqfUdGXjVd/Eb8mC2Ktbo+FoAZOHjW+eghh9SNlLUZe98ejFy3YoCZ+2MyKFzN
jeHhnuEKQmmgKZAm0lasht1kFTdhwdOgA+fE3U2VRSRbcMGh9xdeWXLuZNQ1lyPLBGhJ+vNxyn7c
u/b/txwH4BXkl5Fevvx8NrUDIXSy4+U965+TRuGAbKyOQCih4hRPXbyhJEW1TObOLcDFsc+MvVmt
X8CjpMgtXVslB7A3qCg8QQR55fAdrew+tyoCvGAXZHbY+VHSHe1R4aldnzhROoycL5CJAJjIZY1L
ng16Oc4k9oZ0x5wddfV95dxP7AIpuEAFdRXMk4z4/z+cfWlvrLq27S9CMr35ClSTpNJVpVlZX6wk
KwsMGAwYDP71b3D09N5KpW7q5hxp62wp2nbhZno2Y47Reu1EmdU6gK/ouAkvrHkl53vincl4nloy
UC/AiENiBp7tkfVrsiCcIQ7p3Dd2vSU+IkGTVTfIsaKzm/68RR2ZVQjlAAQPgw4gxucTRmmWVxbr
rfswrrvnnD19f4BPbAxaPSJIEy5Vc3zM5+HRb0pbu5X0no/qcSgZJnHBZ2o9fj/NiYP8aRrnaJrK
92YRtvReOE1sm3iczuzJiQkC1EeQA0Sp4mtbxBAoaAfauIhe9+48OOWZ37+s8ucs7cJWDwjMkkVD
LLMs4z8vBnMLJ6gbx78X1Xum1vIXaXaTsyZmzae/P14q7PfCh4HOdXC0Hk2FPsKely1IgNsVyS4L
vf358KCPgM1FcyQy9kdujvHd3IzECu5rJy5QPzmXLT21Ef+Of3SgKCfFTGwe3tuHjpUxzc41JZ+4
fXBrkLwCegx4GPdofcCyE9Vhk9n3NeipNOg8yryIWykS6xyd6IlPAWwLPi2Yw5EnPybCKkpL9LNs
yT0Y48c7Np8pM50b/milRqctuFWC3rOMQwZC/+THG/3p1x9dOenyjogJw3M/LfKE/5wPE11C8GXR
orfAbvzFA/rnSrTF4JsiK8y9GPZDcOeVv6fi58YJT/fSQ4dLB3t7tNWzJaHU0XQAGxc07tFKFc6X
3nRmG5ZBjq42vEz4H3jAAYA69tRyj5QmqApwVkIOu5zup96Nw/Hh+804OQmITvD+ASaCosjnxZIu
HayiY+ReiluoUjCoBPrnAIen54iANQSYbQHrfZ5jKHqkCH0AAgPnMivBkGFutXNOnubE7VvyFHCp
UArBxTj6EMhhsYKVoDYi9d/G2bH8glnAWj1+v1wnrsanWZZf8c/ZInMIvYY2BzWe/9GQu5Ktvx//
hDmHjoYNDRnoVy1J/s/j51UBWHgFomCIvHvFk9VfROLCnU2s/Dauz3UenfoacBIjAbLAG7+U0XVW
RmE5gK6Jjf4q1NHzPJw7xCcq5WikXbqAQKW0cMceOaJsRHm3FR25d8j81mlnNQg/B+pBbisUsXO/
3dLJWwVNsHLQl9bhNTsTEp44fWhfALIPgHH4k8dYgRYCJcRaqIk669Gfr938ohovvt+1U+uIagLS
/WgRW/bu864pzqQFZlID2qtw547qhkXjmVjq1PEG/HnJJ8GT/AKwtpkdZF21TNG+OQIE/FEda3BO
/hcwJaikI38MhNLieR9bHYVd8GWrYfxJY2JZh15M5ikNuMsTKaen71fu1OagNL+IYSIvAE6QzytH
eY0oow3wkjU88UckUPiB8XPy8sv6H1lSwGv//yxHLw5tuOV3EAS4F5Z/LZohVvWA2V4trjYBOWMi
vn7Sf1xv4D2hIYQ07ZG1U12XdXzKzX0xSFTK7cT2xMqxfv104TAL5JAAWIUm4Be0OssDFLEq8DfZ
zMpAsWLujK7BHNtkZ16hE6ybn2b6UgMmfJbo08NMthMLcWDhcyT++vyhB9UDGdDJl/8v0hRfzzsa
PFzAn2HSF4KnZZX/MbRDaRGvAlcd6B9BlrMCxyeoVc25+vOpvVq6FhZTixjjOMhnTjCh623CreIQ
sZtnBPp3UfH+/VZ9tQ74lH8mObIO/tD2shMz6NcGcmk6vfPdPv1+ipPfsTyuSOgsggZHRhYMBYMJ
en++D6ONMLfWfDucEy868RWoBRD03SzUJV9UFU2J/qq+6Jv9Le28GIHIGTN9anwEFshKAekNQ3q0
SqCoBNI4ypu9z+qY2mX8884kFJUhJIVEJ/KPEPb9fKKczi8EouAa4kvpXK/zx++34NTv/2f44yxt
yVpY0xDD585jZtZB/vBfjI+2ZiB+llfgGKTMp47bBbXF3igdO6jpNmfA46c+ANDk/3RuIZ0WHq9P
JqpuzoTYl3HPfjXNj+NgADxA3hch94iE3XFR3JBahnQi7R6kFwk6wyFLnH6/Ql99J8wAEVaKlBFi
7eNXuPYmW9mN3e79IclJ3ERXhR0TsasLAGDPJKe+LhbmAu5vKe3Y4Zd3yx25lg1RHRDPOzlftab7
8XVAvwBozlELgxoR/v/otOaA+uXGb/f5XKYCaoj5Oez210dxmQF4KzB2gJX1+EANyqoNEabdp310
E0XpMCRBbE//zXfgRi/aV0gdHCMUBAl5n+lI7kGdmjITJXg0vt/2U1uBNO3/m2E5Fv+8FBOtUOWZ
MEM11InmJNXn4KZf3yKsFFpbFoI4+JDO8gv+mSESoV82oIXZt+WlaABJ2/bDpTpHb3LiO1BWQIoQ
+Wak1MjyK/6ZJZuBZTW45vteybUN+TL/XHBxagb0A8HGApqCjT8ysWFe5FOU0Xbv8se6uet/7AWD
1ATqhiB/gTP8xYJbrDF2xbnYz+wOgq71zw0UxkcNElxT6JLEJJ8XSKIPKIwqVu1V3qbMd2Nlbb8/
Sic2GuKdyKugD2TZiaNLZ/ugSZlVUO0Hby2t66C7BGNldY4o5cQsC3bFx71bcGLR0XewwK4qqsd6
D7qf7uOjjN7PGY+TM4BYBukJkAXAGn5eqWCQkKKWE3bCvZT0NecP6O5Hs+GZ5TphcJf8x4IQ/A/t
5NG9KJGFnnyFJ8/yy12h/dTSXtqqaD0RtF/Hbf/r++05cX4/zXe0cFXeshHU4/V+zOdV4KkVOdcC
sIzwOVAAgg8XHZk1ZCHRb/p54UZSmKmcwnrP2jVleezRuPU2P/8KF11miK3ghACo83kOtx0qj6JQ
v3d+a538PEGBcjSwOaENqOBi2j+PnjV2XtfMbvbD/NtxPqDz/P2vP7VCwP1EMIbgLkZG5/P4dhWG
Q0Wdeh8eXBVH3RWv7v+LGWBokUeFwwQGo88zVIU2U++1cKTQU0Q5TyK/iU1xrlJ86o4s9vz/TuMe
LVRbokur8zFNI1ZefWcVBzQW2cn333LqxAIZgI0GSgBp7aNJwJQuqVBlvW+jD3EYznV4nRwexTdE
gLAoeAM/L1VXjSEQFATHNYK/o6tVVVRn9vtE+IcDhT5+XIwlKXCcVyNOa9G+sOs9JVZsD1ufsjST
H0VRrIQ1xzlqS1qSWJ4VaTx10pbeW1iYU/xLtMrrrje+2Evz4UaPdvvkzH+/354TLhBeE7iKACUA
Q3ncFe/lfMiEhk8diCixG/d3mJUb49d/aOvEUfZznpiFSxQESWQR+IEb/3m7PIXwqe+Z2I/oknVB
yWe1kAWMzpy5U+u2tJn9R0UP4r9HKZWmyEdIqWOWdtzRcDNOqXOu7/rU3QHNPxrIgQHEuTiaYsoq
qwhbvGCDuAJuZMVbEff6ptfnoC8nNghZKGQAoP4Fl8I7WjHteDWwlHO+V2L6NdZ2CjcwJhA2DNS4
mnT4/OPzgCQlYKVwYJATOBb+iVrlzn1ZV/tI3BOct+JROm484x/CHr6f6sTVBcIZIuGwDSDNP0aB
lpOA+z36cDXC5yAenZ8/lWhEAbcYeoXgYxwfAjYb1ilsy7564EMyZGeswokzhs5CRKJgm0QV5Pji
1F5uMdI2zV45acVSP0znc4zyJwiHkerE+QXwcHksj929rDHY/A5+fRG8ZWEipmJDlUjKca3Ippq3
QfgU9W9NfcOcc0HLifP9aerl7/+44l0Q9iZ0mdxPlr5WgU7Dyd01gl2AX+bMbf0fPjMEYx5y1PDO
j3xO0uQV+KMQXLggScuKG+pce+N1IV/EEK0C+hpEDy6kdligkuHcPT7hwCGbTHAA8XgQmMDP34l2
1MzuAir30vujuqvI3aGTZBXOG9ZuM23OfeqJMw+nBNlrAONRazpOLXdtNMls0ojUzB3qKImkEJOd
ZZKVIqn8jyDbeu2qR6uGA24y2d5F7qqJXr6/d/+BjRy5eEgF41VZ6gHu11SZbMPSc3S3H411azNc
DRTZUpbztZO5D65w1kPv/kJ1D82zIhYuWY1Wv84Q04hZCWSO69TmoB3s3Ob1+5/2xdghyl/atZfd
QEv1sS5MJuiYG1wrKLbfAtwTz/a661ZeviHZj5NtmAAPX7RwDC1AsGWn/jng7iQ1NNUHeXCFSDYy
O0d3fupTEKYtlTikpr8QHgSzNTs5VRjfjhtnTqe6S/v3vn3Nm7fvF+3LmVqWiiDkhDw0sLDh0QtR
lYVyp9rrDkFippXI1z8e3ltIWpBbDeG0H3s/E3fbSnZ5f+A+pEamNrG7c6QNXy4hgloIxWLn8fAs
FdLPe+HXzmybLhgPvvu3rA982pBuo60988HP5J154U4sFwg08T1w6FD0PYY7OYOlOzdoukMNsXNy
ad/9eLnAAe16oJgNAXY5rrX1omSjV+XdoXP/Ziu3/vvz4VFgA/IM1bwI2e7PS7VUOGgZON0Bzezv
6pzjdGpt/h19OdT/XAo5iGAIudsdWvGaBO6Z/OeXJxNZl39HP/LVvUJlo0fx238X8976rYenn68N
cmCwaR4Ycb7Uv61eVyNCzvZQ1S+q7pPB9s7cha8HdWnzxquP9DNS6cfmuwHdjmVzbG4eXU8T3P9g
p70/bng1m63V/zg+g7eHlx+oOcTiSCYdXQvLw9tLm6I76BxpSaGg9bX2w0d2ruf0665jHgAMAReB
gNQXpR8ggqJmzIbuYPNVw1fn1OPODb/8/Z9DNRFS9XWF4Yd+x+Vj9WOCsmWZAnAJgFYESijHSW/p
RUWeMYxPFE2nJrttW5HYtkgIrZPSpQ/fn7KvpxjQJjgpSOJjUuSWPn9OFfUqzMykD0B/xrb+yELI
4d18P8eJJVtIQxHCRAiUgFT+PIc2WQn3uJgOOtSp33Sp82MjiEI6ggosGcb/0mWSsb7KAz5oHOS4
z69z6+fjo3gOsk7ggxY63KMPwNK1M4Ugy0Gt+0gCVfhjpJmDxijgjnDboYf9pS/HiLKanTD3D1H5
2y8OHFovZH2u8+PEVuPu4aIjt4A+smPnEA0BM1wo7h36PYikIXkrVvmP+RTxIf/OcZQfGVWocNow
B+cOeNafoN5zJlI5YbSWxhXUUJaa35dQ1WuGAY2/mEHmqXBv8LCsq/qDzBfQwirJOSDIiTVD1Ii2
L6T1Fh6/5e//3HYyjA3AO65zoIZsS5KCwc1S2eb7+4HyzHKCPjmxgCwDALg0nYDQ7wujZtsNhmkW
uAc+hk9OPtTXaHSutxP3igyYPWePNszmlhWQqnNY6G46ZwZnrEbLW1xZFuokNgsmOymioN1Mvqh2
rVJvTlRmMQWPbTx5VtatVO4X78bO+WNeMUvEHnO9Oq4Lh/LY0+574KEdCLgr96It60U+O5qKtOgs
udJDbW2iLpj2+TRMe2uOglcPoTB0b6rQWitb2uiWyf7KNl8PYQFKLw7oR9taULpy7S4ZsxApv2iy
Lzgr3gqrzNdSBV0ceWW1du28/Sgne9hNIE28qqlCkrZz+O+8RnNGnM+zg5OqYBGrzFubDk3gSZv7
vzuhfJTRQv6ra1VQxuAZOEBw5anSfZOa0JTPIgqbdOD2uParyF1LUU/JaDOz5dA1jOlglyvJLDx2
qnwEvUq262eLrNzBejNQB+7iURknj8OMir/WPOXxAKWPlVfK4EbO9iPTpHzsQI28tWUH7RJ/CKsk
q0xgpzman9zVEBeLrmCpol8aFb9+RSEGuLHl8Fq247Md1VNsN7NzRSMselxHJEs6JaeXQjZhF4eN
b9CsKsTjLBsEVo4VsYvZdftEOIV3F3LtNTHtalGlde3Se29wNCoouUiyTI0mniEKehW6zfzOyfgB
XYd+3cr+d22Q2Ytz18rs2CM5qi7VSJ+0rJ6mnj47xsx5jPY2AgH1EoerWMi/rTlLiampjMWYgeUw
iKamSwbLqv8EFJilKmNZMvas3nNkmbZe1D0Ah//btycIVxS5k+p+WvGefChbdzFrguk26o1WaU8H
v7nurWbY6K7+W2kvZGs0OoD+oB/9h4CP7ZAwiS751FYuKGazkfY0odPMD8CS/KoDVeNFsYIJSR29
Lzv+227D+7lQso+tov6lbfk+5a0Vt2XuJXUJVhLtZzphHg9jLnO67mXQXUTWEIBTn8t6VckiFylB
H96VghJOG0u3BRdH5sqYcDaugqDgm6YwWTz6SqY2GqX/QoVBXpSleKzmKYtJU3qrusmeh95yn4La
aS7muf/TBqof40Bm9aWsZisZlP97yFwTplbo9nQruLH/RDKwQK04O8UzUSV45VqQVwk9aBBHlg38
GQ6d8gzxLapaT0AlEbWxwFIyXM55OXi3jABnYfrOxK2vmnRibplMYxSkYcX/BkVbp2FfDGrVUL+K
fTU01ZpOo8EB8p3Y0WRXzC6pY2/22vainwX07QffToJCt0mdtWBQqxqQ59ugHiNoo0mQClMpmct7
JwdFivKmN9DpthvormSJZp6f5I3r63Xfd76X9DP94xqrFztddtcluP6vFyFDBweie3SE2M2FdV+F
jbQ2ZpS1gNgUgTg94w9sql5sWsDctA6Z/FREQ9NfdpQXO3/s0Kk31OVox5YNnm5RFDmLyzBrr6VL
0HBVRqV+rAkk7y+Ub2Vb7cvsMINAwkK31CDhY/l1XFqZu6GGZRetEjVfFVY4sA0O523ZkY1inMeD
U/4KCVr+8f51aaADnfShbBI37zIoPZasuIFqrnfbTaxM9TiO7Wr29dWctVM8crJ1ARbiCy1ONQb2
uK2nib47eC3XU87IO+vWQ7UeAWRfEaZx/NGwfjsVnsMAYQoyEPsSetNxR/C0bPzumXbu/IC66Ruo
scmVUONdXWFX6lrMv1q/yWFaeJ8nQGra/croakoqgKN2mU+rdeWT6XVQHdu4IxWPxJoeTV28oLtI
XlCn9XdOFbg72uJ04ApbyeiPLAZkTcWFRXiKBC9Dp3s9rw1QZDurZFZ95QbjOMWVMG+gUiqsjQ3p
HXaIlABPh1Zz3FZjNr96ynPSUk86HWDr4yr3ghQ1VS8dgrYFWkv5hiRV0ESx1l4Uu7R6H1tXJ5U1
wrTWaIa56PxSqo9IGRbFAJ76kAPvCyiRWwJa1arVulxPtWGxciBQy51A48GewJgHaVTGeuzC/NLM
FU0DgT5x6RhxlZlu1+tcxWqsgFe0q7eIIl+Vy/xWhcZJ+7FzV74PVQKigY7z9ejFvSetFzwbf2eP
c5KophlS6kDOPjYjPL24HoiUGzdj3N6EeP3K1ECVrtzMcy1wZvOsiUs7KuwEXrOP8xsSdxdS5Opc
xaYUqJptEVqJqdAFbNc1GDLxy4grcLAq7W4ay3VWPHdowgdaXLtTKeJqqDbSZzGzsTFqxO/B+zwc
ANUmd06X1Qnal3FHmaGmXoFitVrLmTgrn5cMp5X1h2CaQP3IZHvPACxIkGCcY9DUj7ELZvQdUKTZ
pppMHlOl/85YwQTPrEwoCnl3ASgQNktiEjfT1SvX0xCI4w7TL20FejeoeN8BxsNWtVWoFxg//VKV
85zCLjeXDc37PYVYNWxDCElyFuryxqlm84vnVeNeW4Otf4Ow2YlN10GVsbabJFc2e+k68W73gb8O
uA9Ia8mdhHR6TrQpyGXQYzmicPjjuWpPtP3kSK8FLsaiByoLd02HPOgSPgEL4KK0grxMwLa22/Up
k3mTgG6TJx40fXZzHoD6LKj7C1jhxVmizarkXfiAB6y90W45XPolWEdKB9djcJqwSASirY0uvWED
GUd9FUUMXlg+UQf+qTJQT67ba3Rhey/uWDwrh+ZPWhVN7E+0vaoyB7LKRYGetR7ekgxbXJiJlOEd
NW0kV9Y4uXFWuPWfXpEQ6uUNXvG+rwS8q3bJs85+Ejh5M4EZp+0WptChT6xgLNUt+JHy96Zjbox3
47mLnHvlCb4DUWaEkmwbmXJjQ7aiS0zT7QgP92WgSxxku4oDv3vJqLqTRdtsrUjwxCnzDXw16k9g
C53WMLmbrh/GizKwvNS2JohkzrVKANRu446MzrjmDZjcOtss2C081+4s+sSp0Us/+OImM262Yl7e
rSbLHvFf9GmUvXZ9KJIxquwVoyDpVqNOeeCmXEroN0XUoGgw/XVn+01LvQbNRA1sPeoKZbTxCpq2
zP+TuTWJTcnQooAGxzjsODpgCoHMHM/jqND4kECqBNGduZYjP0B2+gOtodV6kiUUYp3+2S1bnlRO
8GJmn1+Wyr/VrgPuLCr/iqamN0VGhj/o3SE7TtnwYChjsH01CA8sXTzWmWpWgpF5m8lAR6vZq0hx
DTmDNrZElF0RLDtYY9GmTUPdRKnTDb6KoSIH16so/XClSbQiFG+bXw8NfDcLqi89Hs1fcsbDF5PW
zQ8eKHXnxOItaKczVr+EvHkFN+2rzgKWCJP38NoKiKroBzY3077tFJy+HIZmR3o1yrQqg4okRaGh
+07xIv2ZqKEb0HOPr/AduhR5Gz8WHkdVplBdu8ozq135rJpXUekUV+j3724docldrwK+bgPpYw+C
skyKrBdRLPnMHkslgXBkTl+FOzWEjRNn3mhMmoWWs7Yc8pflarytnPqxCwKxgt1FvEB4u7VryL0C
egT81GiJ7JX3tYKD2gUdXaE/K980MEyJBozht2d1zRViBnCaGSuf9K72ROs8WEJ6zTaX1KvXARxb
0JmzYl1WbZmWPH9AifBPU8LFa/wicf1hhg0cEExE5m8UjQo23IfVCfHrS+z+SpS0fAZAje6MdIrV
VAAXPuNeH1Rg4L43rfrNHV89WJ5123YjUF9RCKXcbB6Sum+Ft2oqAfq9OrcfUGWnamPPBS8YpN3G
zLpyZlHnEAoYIe8HzxSlCTW0LfxFU68zTdAuNFjBy4gNemFV5GfX0KYN4hCAvC3hU+NdyNG+Qe11
BE/j6DaJ8AayrQrfHVY57ZDhyWZUYwBo927agFN0a1XvTuHDlwUV4Y0dcQ2uT51fjhkAR3E2ieHR
Y2V/gayLRtnZd3Bu6wA057TL9KXnccBRZFXmz1OQ0dgKK6wDgEqgFpMNujJst1mhHeo18E1JgM+H
/+tN9E6qXsZ9l7eAjRqelFnxQOyZJ0VXHwRRjw1KBJdeJE3qZ0bFcwTBQ5YLcdsQUScTKqHPdVDf
GZnDKyNDmECtENc5b/ILGy/HhtuSbkBx4eAuuzQFWLu+BL0j6fbo9XFi6rG2vs503oobcHjsVUB+
Q0mpH3YsUx69Z4SAfMmQoYpZW70Lf3ggbvXowJ7ivHrjc058+Uir3obItzObZ+kN0w3M7Y6KLEiB
pytx6iP6e+Tm2aNvdV7jNZQW2WaBb/0u6oLEFRzWIu4yioRC3vt1mDLQ5DwHGX6+1zTh22gGGg+e
ew/+an81z/KpKQae1AUuhqD9Rz/SDNesefb0hOjfIBbMp7aJw9byodla1UnvogdomCLyAC/4Mace
fwaJe/gKUrP80vh2i7e0D6u4mlhzExVdgF5ZX4nLCp0pqwqQg90AMiqytk3G9g2tozqFTkMtt8Yb
9n0dlHrHy4WmswoQ1OURetoGzT7scf4o1XA1tpCK7wPxOofmYOfonV81oWvIGt7am8tqLxYt8KVI
LSDxFbdmwBMYUKCCaFiD+I6CCqtYNarBjoOA3rmIVBOim8hrL/yGvCEKePOioUiaehaxL8gbpJtB
iQVbFBuOxUAtS6CuPOVYs5apJwNUTTJTm+EKVePf1jNWXPlhlsxdaCrkG/Jsp+pxuJSuNbhxqeWO
mQw6ZCMY46+yqfT3ZRY8TxJtBTaf76YqCFNE9oj0NC9gWKKHjrBnS3IrDv3K2xheyWQ2brU1mubr
pmADfhlv7wNdjwjh5dJ8wYruN5ryVcoNnG2EpyyZlIl2gmdZQjR6EUtTjQ+WNtVrCXmxX+iFrMct
kkHdbQH0dezg5RkTHXoHAyatxxbMDdtQd7xInJyUO1Ct+Y+yzDhueNApIPgg3RTDc3RfJJqcL4wz
6SFljRW267oRwWYc2rUva/KMeFinAqitmxHsoateND06EVz7tWrUMG/HDA3cCKSAeMwWS0GGKI4U
aZOeRmYjJ/oLK8+gkl0hZqNwWWdDHprK09uSI/gPx21u2+uIq+iSdKGGBATjw41SZeftomYwq8Hn
ziXvoTiLunWXelo9IT/qbgPLeYlyhFRTEz3mIz7MLf04yP0dK8hBMwUPvMzew16+wDkLVyZ3owvd
ebcyQtl/Ckt9kFmu1KrrSJV0RHdVYhFSp63LeNpRhDZqZm8hKL0S36rAYehVW1E5W6cNto01iy6B
29xCDdms2n7aRkG1dbtf1N2qoI/t2f9wpqxb9620r9w8B0oTedcPH4mP1zxUCMRrkg1pUIFUd67q
W8SdT06flatyHAV8z75Y6yjs43Loq52nkUedW/IyW1xeCRGGItVMvtqW0RvYVb7tchPcMM/T9yWT
UVoMnp+SsHgQyrwXWeNvSk5rNH05TrWrWlUlYy4hShmBR/xhjKYn2SoCUrEOmm5txce0xLVISmVH
F21libQAa1MTMzws71zX/gseZN1sTVG8IxsfXlWA+VzzLGjTSU9jTGBjrgyVzq2yhYdcjbBIPHoM
nL3U+hU5+s4zxt50tadXTaH4TjugFWZoS4v5UP+lufXR+Q3kpWlxCEuQnUk4zSnavN8Yq0G3yoB8
YoaHF5kPRc3LCWRmT55BvsuOHAiW5hoN+WPWUZr4ma1uva4woEvwJfyAyMqRNxVhPNij3Lp9IR95
nS1K1uHzGDljOlbU3mvtyg8+tNBTYTCcsIfG/JJ4DjbKRXS7nhAD3neBg8AxCKR8790S9Kl9u+9s
5YCUGATGiSpyrRA81Q91GUyXeGVRupujatqNFQ/X0yjfZqBqReINxYwcW8eewaJjwPnYiVXWWdFN
XrckLTM0tRRotAzjjokJKcLoNzIARZIp0T8bYNFu8ZPkjFAoAMG9ZRBwIVigq8BpOYGWCgvXms06
IUMBpn2HPs19xz8ipDzvwDH1POAp2o4AriaMantMuslyV4YFzzZydhWMcRKA2B48g3n5PnSOwicU
fRVLbyx4qqU170u3Lz/CBcnAmYYVjDL3t0LceWUZ2v5hw7LtxLvDj+/TqWMzvGxkyFInGsYV0Ezt
A4sQ09pjtHfGnCWj14Sx4za4jbXQceVxL5lgddZF10zIa0oH/yp994N6InwG8K4YYu3wJbCwSg/H
yJ0m2FcEwq7UxZb3FiBsgDADryCRk7o0bjBtPCLmO/QO0mtPQz9sFn69WazEXnU6MmlBagqpeGtE
YsEACpm54Ei2gS4JktZ2yzPV11OlBdCt2EsRA+0tx9g0KT2bZXp2D+H4bMLV6G4b/fO6FahcgEAA
qQewDt5RNaYMKbwKUboovKV2sUWa6vvCxYnCHrrmwZEASBf+d4zo8pGtcvO+dg/CWvV+YmdnAEYn
xl8qxYCDoLkBoppH2GRREhaVfUQPyn+D/cQB/P73n9iCf8c/xm8GfaiRYsP4lRyRHdp69UWGXNv3
k5z5CPcIk2V32UzzGpPYfIc3xDpTPDo1PIATYNIHOhDdcMvf/6lQOUjwQFElCIF2vvzIzgkPfB0d
3H8AnwPPApFWEGV9Hp3OkWu5fHAPQJNZF1Rsv1+bBd/xuez1efijtUHs5jl9juGJ3EXhxWgu9LwJ
y3PQg3NfcXQPkJVEfcNS7qE272Z64G/ff8W54Y9q6I7sZYaasHuQaouctntmh08uEqqQ6AZFxTPw
j/YA7Gd1wGH6DjVZ0zKeZex9NOeIWE99A/DsEOSJEB9+ITRi0s5LiZTDQUx4FucmhqLnz1fpP6o5
4AIFNPuY6pUXfS04+IAPHtKQ3FuJ5qctfOjc+3eCpcb6z00IisYUEiRih8EdY01TRs7hvU8tEoD/
UOBw0cCMuT7PYLWjiwyT4x2e/g9n57XbuBJt2y8iwBxeSWUn2bLd4YXoyJxZTF9/B/tcnGPRggVv
NNBAA3uzxGLFteYci5iZa/rXvBiXng/kZK60NUvzlzLs3rGTSCuFeerZBzmuW7105SPMfbCYcLMM
g5+PavN9HVeR6ORL9dY6df39FKxgUfTb+snJPz8jzppZaKOkLE4Cx6aZknTBKkiv7AsXZgT5ctnA
0YNU+V11l6og1hGGhcXp2LhLhpWRbXVSwzURmI/H7PsNAoAYgkfk3FiY8U2cf/DWVLQuKx0uFvoU
3Y5GfiIbYTyUotOvtHThlbDC4b2aEQ1AmRYtBSHJaTWx5ZOi/BnUxOsHroJkmwngfr4lZGXIoRGz
GCiyFtOkj8BzMPjGUzuq3AWqvu5u0BSo35M+IgIZ2v6nNYRQhaFoIBFm2EHnP+9EsmojIrdWP4XN
uunW7TXI+D9nz2JQI0lVkdBipJ71M+cN1JrFFaXgGKI4ROgCyUi9LEptxMd1czdlUzCAOSgpyk1a
J0D0qfR7rlaW205KdTMpdrIn2xg9KcgI3IDL85YIk3XPkXW81bJRlrajaYoHhYTsvTZ8p/AaBDNz
lyhGu0nloF/nNaamSC6t3PWNuHmQJytYD4Ys/WzSRHmKY46eH4/LC6MF9y0+IQqnI71eMqEd6lLI
5lRrJ5u11EmfRxWNx7QlhvdxO+/F7LPNl6bI7nEGYNycd+2QYB0Tka6dOiNytf4oYFMQ0hobglOk
uoPhVoitmu25AxJkvrJYvbcqIU1jkJpsTPhFWNzPW9fmoFNuy/5JeWgsA1RxQAf/KvUXJyo8qfQU
Lj3OFTzG+zWYoYoIB78NDatLP5wvzMK2htI/hUGw9SVp8/hxl154Ph5zfBBzZTJYe4setUa5T02/
jJ6ror/PleygKVcIiNdamAfPm32wyFqngXUZPQsSqu1aMj/LFaBTZj/zLCWD02kvvkpiUB1KaEn0
HMecEryrjsSLvx/4vcmIQxa39Ng5ohRyCiDwpKioYLIttN//8AneNLBYkBp/0MuxooGSaOSzrF5Z
YN//fi4sKLGR1eLHfwdtlLvW1wpCYyeMiEkJZfnT5xyezxeAHzxfHZe2gkQJpLbofemUWTe5su3t
K9Pu/aaH7vTftJvBuEB8zsePKrUUxFCM5Nme9rnzHJubfDx89gucN7E4H+RDZcjoX5JnQ1phxsqu
MW4ufIJ/jllceZxp302yAIpzYuSU4dPlfXYogk/PAEcxUYQiZ8Xz9W7D6fow7bNJip/zXyE65u7z
AwjPPfpGFgjWPmvRO0mVqVk1OsmzFhLjcIsvn+/8t49f3KrVrjZbq+PxWX5ji7vauvLz5/Fxvh3P
yID//fnLes46KcSk03m+IrzSQpmguoTmSZp7kX0NnHhhrBI5QeaNdHJmgi2m8hCbZpg6Wf5smS+F
6NyBQm/XbE7vN9sZuft/bcyD7c16WmUNkBmOZ8/Suuwjt1src9hy/emPctbIYluwzRwQgk8jhUYJ
ufhmyj+9r/EWMLmwFmO/46i5eIvK8IcmzvNn2Uo2lIg/+KnY/od3eNPE4mP0jW/mvp/mz6/NeDfE
n97WqMIFDgnaj8Hms1yWkrSrh4Ds7ilLfrbIrtQrZ50LawZeNlTYDh2F437xmdMC9c9Q+OZpkFfR
HmnMpzvn7PGLD5xIeG8R9punLho2QNGKZLwy7y6+AOhYsCycWzjfn3/hVI3MqZt6OqhG22hR3Ke/
0sL8GxczG9EQ+xpiZcKJy/tp7DcKdjbbOvX1BnmbmWz8bvNxN12YbBQ54Y5N2O/frD5/iQItj1qQ
3DwB+fX0+L6Qbsqg9tJP13MAj0nEknqmUCxnm+Z5OyUXhAhUpn0K4vLGP2RXT0kXVsGzBhaLeKiG
YT2SqT8lf1EVhc7GiDwrxXh6ZdItD8k4K2BkwvEiPjRffpaOtk7R/aakGPFza3EeUxEYqAdJvFqY
FITYT864QuxFRiLcffyl/vkF3oyG2TLCHZLLAWwwbq3L6G/eRpoS+IP2PA7oStAeJbobIH54caZR
20aU2iZ3UbxGrdH/8TNV/OkL07nJy97/mzlmdsh9+RVVRrHJVLR8kjapZHI75GiaxNWirRp4HWMa
2k9hW1HTTajhA8TinmL3lB7wskOnefhJ+irIgBW8SHaONqFs1k5UO1sUEOVWERrSOiSH+wahCqVO
kgFpeuYk6S0i0/Cpd4xnPKLy6uOOWQzh/+kXjYAphkkM1Utod6A6XRZanfYcGTdft0V+m3z9uIHF
RP+fBnTAq1TvuHD8SJumdWRZaM9yF6wQ1tedeuUVrrWw2Cwayk6resgrUGRD2vr/4QVUeL6E6zi/
zsz588kX5oTRikbh8bq0jeJwd+V8pl34BLjzsGDqWCLldyZSrY+Io9mV9kxNM0CofpLcB5ZSviht
ERxlA+yTZEyU8Sn8GOEFakdEpcYd2WjSWV1vNRtLE8ahVBPzyahzeycoevLL7Ps7f0yznaz2NsEZ
KV5VsVTunalRtrEhSbupzVIk6nK4nuym3HQtiqoOmwHCunDwxggDnEemv3HLRMi/K6jMrvDxT0zj
oN0gS7rGar3wGVke6ASFcCJDZbnnxDhGQ3PQnzX1r/Mj0F4/HoeL7WAeh3xAWdHxRoH0X24HZevb
Tmb72jMxRVdHczAMB7TgHzfyDzu/WGZm7w1GHlhdZMoWL5FNVjskTqA/W6O1KtKt33x1th3RG/07
QjzE31qxSv7MGndzlY2/TeXRtL53BMql7soRSpkDSe9+Cjgp0BUWJ8LlzUt1Gh+mZKE/q6K4q6t0
3evhUaF0cRdQrCmc7jUfmRN8Bq1Q1mpRXJmVF0b1TKf73+YXsxJZkRBxRPNdg4gycXHrSOVNoE9X
LoDv3pPQ82ycVKlBN7OTlvTJqRGO4TN774kVPkiwTcySxbwvk42WVvG6j5OHyo6+DtJaaZKjrEdX
XlSdUxpvOxpW7f/gQQgZEqlcLhBJr3FHJ7b2oIqpvSuEg1BakpELFuVzVsnpHUWgin0YJ/oczlP3
jJ0WlSZOnISItiHvhJ0GXtA5f6c2BkqeBSVqwQH+Qt31O+Tt185e/xb15S/WSbbOX+cC51muu2QA
qRs+NK1krKNBqZ6iehhXHVWbNx3xw/uxVHIq0OeWG4cm2Qmt35QIXuWy+x3lIrnShcux4lBkAbAn
fcfVSHmHAddiOa3TLI0e+0DN92WftHeWEhleKlAjT5F5LX90sT2KitEiQdh35GlHbkRWB0X8GIYr
zGC1+aghVtf2Hy8GywXt31u9aWUxA2K1HKdC0IqCVWYCV3XNv7hc0pYNLK4wdZcOTR7RQO3jcbBe
lO6p7tYfv8T76cW34YIxEzpYNEn2nG9/7HxhjfkreIz68SaJintd0raWhJ63FOJh0NSNYvgrP/KP
loLVILdfPv4Bl16SZCI8IU5vrGSLl2xbO0JkJAePaShWQaRtG+uhHK8cUi4NiLeNzJ/yza3ZwuSn
KZkSPKpjjpuFitAjaT/pUfok8J4XoDdRB4BXN5h5S3OuMHoHeawTPqJv/RlGxW/TxPTkdFf2ofm8
fjbB52YoLYeqiLIyKFDP30fJh76Ici18jCEiuiLsYEYioIuUU5n2JKG0v5VybR281KZOLSGOSHDT
iMSft8nnKSjmF4ePjvnTMXZx9JxFB7123Mpp3N66Vn3u0rjAvkvlAMq/sAUsxmVTYEML+ip87BHS
1s9x/cqx5OOhd2kCA0UgdUoBFdzmi2tXovQVwT87eMTvZCunPP5crmkeDBYXYLrLAb7D/e68x3Il
nEYHweqxwjerzBv156IE/xogsjsXqUeUgubivIE0z4WkNrpzzPq1vLGurQ0X+gdeFclGeHzc4o15
RLyZNYpdWqMSGM4x7e5vO+M//HigJAg6qIKlvmNwD7KWK3JhOUfq5hXGlz67MkcuzHkb6hBobDYA
jvaL8RqbUqyNYR88Nobrx78001MdRM6fCx7Pn+CslcXKEjhDlPdBx/KV5lu8Ej+sOvlcrOn/NwGr
gvArqXh5sc90ss8VDmnkozmOWzShNzXex49nwuW++r8mFn2VBVBhp4EmAvWgSSsbr2S+ba9lsy5M
6RlwS9UU0GHwgeYT7Zvx5GhdWXXQY45pbbijBgZzX50+fpELQ5ZsB6svlwFmhLmYcortt1MNoebY
tp5e7xAefvz8Cx1FQTjER4TPiIcvJUiZHNnJ2MrMuOKPLPUouw9lp3r9J1GhfHNGFUhEBdINHWUv
pt6Q2kaAUc45Tr/a5CF9Fd2nZx8NGFRFYOvlmyzLCWG9zGsjsO1jHtxG+8r89JidQ0BUKaDg48yI
XQwoRWrI+aWqfeRCOd4Z8ZWj17uRBLaFdNa/nDM5reWRfDAk20+jSj2K4kb/o/Y3ir3++EO/G0i0
AL0DyBB8ppmEcD5Wa2nwa2ls9CN8ppXeoL+ePpc50xhHfGI4GwrDaSaenreAD84O61jRj1zTu2yf
2VeG6vtbAF+YaaahaiO/y7HkvAGjC7om98vpGKZihROZo/6W26srRYcce15i30fjqZe/Bca69nd+
dWUIvD9Zzu2DDSVGzkEFJu15+x3EgBpT33RUjCe9Vlehb0DRupkwVBATe6jrFTei4MrIuPDdCETh
aqVcCnra5a24VySirDD7jibGUukmaa8sMBdGHk9F7sOgvqBiFWks6Zkox6MM1k3c6c1BCj97bGDq
sClyp6dABff6xXfz897RfF0ejqn6W9EiHIx/Ph7bSyHFPPRowSA6P898MrfnX0YNUIMHVT8wuGs3
ansUKh4XmL59kKYj6I1vRmyujSFzxybYfdz2xf6baYQUnzJRiyxGPSn2Qi6icjhqwnntxvxrMpon
rb4W9rw0DFQOXdD6ub2zFZy/YTaiIAStPx6FqnbrvgiLXZqk11TT81POjuH0I0MbZQBDAWHzoh8j
J5OaLpbGo61h8mlZi+Q/1IHzDDnDxvn0cc9dfKU3jS22NjPAsZKXAdO5wTWQrRAkX1sx3kU65vch
kz9vPeRtlu8DfY75LBkMbudkp5iVzHQrqm+l0ru1GnrZGLhZs5GvlVS72I0cPgBKMyjfhe46HLMJ
ob3xGIqGSqid+TwgR0nMwvMNsW1S+crKdLEniY5Q+WxGWy3lbYlcGX0pnPFo4VZLwux20pr/0sS/
ugEIU4gTLj5WOelKYJbaeOyb8q9c+wcrs7cfj4f5Ee8G35smFkOc00ccpLU6HpP2h5IrbpY/DHlK
zasro+Jib71pZ3EUkaPEtgufdnI4Gk6JM1K/EuK71MKM9J8XbJuar4s3CVkMYxxatNBq3hDomTtY
4hq1fg7jL7qLLMUsk2BdBem4WHjksQIjkqn9sW4wZ3P8JGJaDRh389hpGjcPwwpzapHeOLHQjmmY
9Fe+F2nhd4ufNV8XuAoiZeEIuRQfdqU6ahj0p6M0tdGm8ZMRZENmBfg8lBqfVVLjgGFmgwK4n5K8
Wklxmq4Kw2m9BFMFLFHReUPZDG5r+tO67KAi2AEupSkHB4CdKAvdtGyqXYeYzE21XJwCoeGhEWm9
izLVXgd9o9/rY688aoPQVi24nbtisLtdqgSvWtn0XzJdG34nRubsjCCSXpNR/y1ZwL9RasRPZphk
62ao9JXF2cJTjJ4Vwc5/lkLBJ6PJU5mtRCHyiIqCmb+bnDLbSNjO91U0mLtArzu3Fea0as0+u3Gi
cVxXslG8WA10Gb2K9bUIa+mBfKi80lRwKX034kQJy/JOTIWznQgSb5pUWAe/w+4GYaUEowDNBU6d
DMZP7tdTXNmhS7ItQkcqKV6YmPaTXVOzu5fr6MGhHqur68HfwpbxzRl1+pBSZcCDa216vixFbpAU
pC3x5t5lGugcilM5qwFuzKrCFbcWdfsj1jBn60am4NAblRU7eeEWYebfWoEp32dqLj81mX4bEHAs
8Q6O+YB/2M/WkZOYLtjxYG8G7YhRL7kj7q1sAtMi2Bbbvw0jm1ZRXEcutDEgR6ZDRXbJqdaij6W1
I5rka44ndxWIJPUGI5eJl5E6dnVzsJTbNoqeZvA0yJLBf4xj56dWJP3OT3UpvZcxVmWupIsQrEn4
zRlrNndguV+VKbJ7kCF6ILy6nr6NdWw0Xq7Y2YNkS/0KeLv6kxpWjb7qmbvfIzuQv6lt26xhfUqx
J42W9aKOav7TtzLlGXd0cUvJ49ytVOdPLeftl0mD00HXnBgY49rP2j+ZNEinqeCQNkzgnopOi9R9
CzJqtljX5ko3IttlLKrFjujn3y6PzZdspFtCEF2rzB4D0DJm53W4tnZxm1ITVY7t0nUwpL46UtP8
jMqo82QpJNpXq/0PvwG5TSpNWvlElAIvtkJAMkNq3WlVf7KkIbypo27KH0pdBFvc0QCrhgY6U+BQ
UNkMphW/djxEZauvlZYNPpxHymgA9Br68Yilv9uNSfQr0cb4ex7Y4iHUptLN6ZGXmKyGufdx2m9w
9Jmn0ecDuGAxgkcL8Me9pOTBc1qV31WrzL40pfot8U2uxz3o4k6fTBy7EIKxAH+dpMHY8KWGBzrY
+aKNreohK1NWWIzbFeLgYoNay14VifwNy5hhwGVqUGxFovS4jvFXTb46SFvnVcddzyTJ8pUcaM3a
GuTme8D0LD3HyoI7vWoFL2qnbmvjUx1/WvHPjgMAQAe30/4EqTHht02SldJngi9d8h8aONTNxoq3
ShY3nt073Woy/WJltE68aWFNeDneRo8btLLRurraa4WjYy0MrZdGB5LSRWC70mAMQBNoujcy8Nx+
8rH5BYPslT4VbzH3Joda9BIOXRNzNjZ5nAkRXHg90aovTadLP3EKdu6kYwzMrLLz1CiVbsww6rdT
amdeht8T+lYnexH1ujy1EWhGq0hvTlYKy0z1I3tLoarCq4U1/O04l97U3J9/iiJK96A2DHzFBRw7
NQEZOmKm2rH6yB7lR/tVKnfKKzCUpvDGom1u4XAlPw2JY48bcZP3tLieZmxdd9DiytiWvWSt49xq
fkntiMVxsEtlJXVAHoKxt3elEVLtpIgB94LVgb9RJ89q1kbbOiLL2JldeNMhv3gcfFGylkuYfzHH
ebEi5HuRxMYGEl/zhDV1fIzTRqxEa9OB+WSuhJ0Ux05qzYOk2M6uFdK0BgiSfAXckO3icVTwOkKh
alMZ+GpUFAc1TgTjRo47N1Ts9KbNdB0s01iTYw1+QGXKvdh3HgNJ8VdYwH4jHYN21OeNq6fpF9IL
mVsEErp3MOOrDnjHhur0LB1OPt0nfYtj1IYck1QVuwMMhrumgrHAlbxz1XRAOtTCx6t1P18D/KKu
AYiC+OAA5XETHd9/F7diE7WJuJtUbOFyYddrDanfukrb0dNHqViFxqjvgkBWNn4eOOuBjL9XBYr4
zhacrscwjtbTwDXckkqMnpEUr8uEMd0VurmvITh7g6kj7pDSBK6B4tyZlZJAU2/CdePof1PHnE61
HdRPZVxm20ajWc4vBjVewJc5QTK85m1qraoe4I4NsfIevgg8KRHL+8Tx220pNeU6tMRwcNqoX6dZ
Z25qbMHQCWRjXyfy4El1Yu51JCMnQT15T2oUSBtyUK2sUrRek1jq2go7czVlJPilES2IhzE2Zudq
glXQgsmDO6PfpqMt7XB2SDvDt0AQhNACnIKiWVnPojFKSX0Ap6esgbMlT03sBFsN8/hTXaTlPqsn
8VLVg7ZSRlt/rCFOrNnNUgjmXfsjETOqzx4r11HQ3sdG20MccsRfkYe/6lLNjzEOX1d1gnxtAK11
E2qM7lPV11ZgAaubcuYsaKODjZzBzNSO2pM+6NGv2BTxqqsx6asRq7GvwoqMJ/G7MLTGRWUUu6rC
cBuSQrlh6voeMWt1M1P6thaOdHds7WmHnAF8jW8Hq/jfGTOrJlebUn3f5lJ3zz3S1A+kIcfeDWN4
LFpjnpI4KA8DCAK4DzJj15xCihEUxRpBuHkoA63bVJlhuXanZncYegPPbErweYWRISviqBVa5N+1
ASibH+TfklyeXF+fdKggM1YQX9qmt3UBqTK13TE3GyD1osRQZzjrcgBrklfmL3vqftXWYH3rOmoD
+EbE0idUeVt3BcAOE2ndGJX+rq1L/SYewwB6YRht4UAVr8kk+Z5qiHabpLnmZQ3wnCqI4pWMHmhj
yEW9zRGQ3HacIun4rnAHAWCjLjpnjbbgUQShY7iKpUIcAjayjfwCNVRhQq4a500nbrt6Fc8gSmJK
+lMZGazXEQwDHPD49vUugtXYNBY4nJZ5R3X3XY678jhBV9gVjWjuswmxhFS35n3VcTIY4iB4KJpE
vq/zIlwhmpI2sSL126IndT2ibrHcjEVoRUSt3MRJ67crISxxGtXgT2oUXqoZD9XMOFJE2H8x7agb
vWKS6u+aNTZHpRLJb71sk6/OZAZrI8Zj3cvhr0RJYAFJPb/WnzT4HI7mNR3nWpUaKLvC6JwNcDp5
jUoQMkjXWCtjsod1K6LB8zMQ+l2pB5tYMlt3qnp95yggDVNJYdARNcBTXnwbC0dh4XCyB1uf4pWW
h4jE9AlPt1na7kAIbx3ohbQeoGjGHodz2Tjo+Th1m7qnfELeDb6rh8GXYNJDN2jbGppEGRprnST3
MdTj7tZAvpMeYicuSw616JhIsYtVrNfawaid5t4JrN99nfRuWTDedbBiG9CpHE77wN75Ts/Ok7ET
RimFkse4a/fodwTGPyXcWEGRf9NUUEkk0tpnq5XSQ9MU09GUgsh0k2Zqips6mAyZ5LBfeXHTTBy7
kWY8NANrQqhOgycIyrGrINdIxwTiY2okxwZBH/UHc9hKfpluQsL5t/nQ2S9AvvzSi7miH9hfktht
fbkHSar40Z+0y8VRl6zslMKxu8mAOKz0AvSD24Zm6VUc8rYcFeba3COLghHhlp/A7kyq0u9Samvv
CqdvVnpifSd00x4SUyeJ2vvZ61CZ8W0XgphIsjlQOXbRSxiLcYOfGW7rZGuuVlXys62W0VENJFBB
RhRyI6rENutGaQ0TqHru0orwzwQnxik5pOcOQKCAnMchbCHdFUH5RWrqhjunmd1GlZmfROl/USRJ
ecRTWz0YaT2cLLMK9nIdMz6AOuwrI/7L/xSvwl4TaCqZkEY4dlsHP9KeC1d1rMrK2Um1YiOL0Xt/
HSZBd0zHQnKl3orXmtqmILO4ZGRh0L9oPpRiszbkB4fZ/NzKZrEOQz9b5XEfriI569xiqLob6sPn
m9HsxqdIz9onPYEOpBHXcPNeNJs68T07tveQ4V4TX5dWIkYXE6g9pK0s7+7VgdtSwxroyXrebGB+
6JvZEedpjdxvQ6NTVuBR/vhJDfLF7KpDQQXS+0KFKpECXBtMGTTU1HcomOz2Fipv+yPN8dxD/dDu
YDLBRrCo2JP0FfVtiiE5hJBOAVKE5SqZ5G2oSK7t5DCRJnU69CSa160fVwdQVsFGM/zaDaagfSIl
pXoY28DatXV2o9m+s4G5GkAS7O1bBQ/yqowdZ9OZEXt6XTTPupL/jqPWfpA1CHDc0Diz9CBdI0lL
92MQ2T/UWskQUvhipbZ1+2BmuX6j5E57sIT8x7QKVmVRK4d40Aa3wfHvEghON5OBejkkw+c5eau7
Rl1QhE4AWfJD21xLw6Bs4QCCbkrt+K+uCnJOWgDVy0ziQ1SIbJOA5PLIQ3Mm6UF4sG6DQajZDSKj
ASwhU9BAc1Dj4o6sASAagIbBCrsYre0VMR5IK06Y7nHWGTfDTJz0+zJ0jSgov7VVPK7l3vch9HSZ
N8npdHDUMfmByMzc2LUy3E41GMY4SV90TaIvjeS1p+TuphD+L0Eh51OtxeWxTX2EuYOqHgvV6lzO
osG6oyL7llM4gCFFUVdESHo4YIXmKnyfvYgg9qlmJR1EEEGXJnYi31O6wfdEC7A3VfL7UOmVvQ8s
ex04o/Sgt4QlzFgvbsh8FHedHvePWQRTFOjNCUUkquRSzpyT7+gwS2TpRXIioBxJWkRuFTvhkbgP
SJ9wuCs0pyDU5f918kTcWIYxHNSuyvc6+5QXQXRzQymZhCerU/6aqwAECzpHonkhW3sTmsYqiePM
rfK49PJItt2+qQPPj4zyRqsUedvlsu1Vpd1tstBPvEozXgmS2TtYTfnfpINkPI0AhDotTNeJEXTc
w+rqAQ4KbFvVmQy3KJXpyUQbtzeFEnscd+UtVJ6/dZo4u04FKTcEJoeyqNFuKnWyNpmk3IZln3l2
UMrHSuvmLrTGfetIzirSkh9ZlkTblJsXoJNUEFGA2AuCdGY6g8VDglQbB7Q0w0sxmMPGn2Suk0Oc
fU0kqf7iD5F5gEcMpS6Wa3c08ZpJHKJcoJ7Byq4qAlxdpgAW8af7TrIGNyyM4qmK0M1xbfVviDOq
66wcpB2ecFBNPTQGl5U63MhBDWgsTVvIZZmzzgm6u4Go/tjwcUCOTyocyBJQH8Qa1xpqaT2VZfnI
aXlyJZRwbiUzogLHoLRxPSh3thjS2zCro9ePI7Lv4phzeA9zMSnsuaTYMq5cDz1sOVCQR6HsTfV2
Kj4bieX51MaYKyQoHAq0OcT5Jn+eN0FjItWajq24H+J9qF7JbV36/W+e/64eGupfW4l4vvOQYvj+
pGGDnDZ/yHdSbwrDxjvPzGDZ7HGDPx0BChArPFBVYIzLz8aSF40sotWNkRm92dFIEhI7c6+5gC91
0dt3WHwCB7FiM7Q83iLoWDxWwbfPDyFnTixia6UGxlIkPVrVCMObLFzWfD822o9PP52STAS/KZ4z
Yy/mt3szgPy6b6W6M+WjVKvfVWJDxMA+m9W2nH9KQpJ7DFZaOW8Ct0yflE1pHH05eyD1SD5n1P5+
/BoXwui0gRaGvB4XkKUimMyVo6FSNY6K86A0xzonTPH8cRPmMlswv4Y2104yZlnikg8i9EJHr14Y
R8Ee2ajWyUg7ovTpdytXr4F/5iF5lpmY20IERYMQT2juvMtGQo3VVOYGG+SwS7LuMPniETLKMyy2
X/IoCEh+VovPRKRJUwdTMMNDzEWTcilBVNUr41jgHkwPYfD74+57l2zh+cgymOPI05DJLEZBqiac
Z8B+HdX899Rus2h0id6CyeMApxACCq/M+ne+o/mFEFKg9KJZrNqLBo3ScdIcDMEx7yxlXam+QYqk
Phi+uSX5CyQZTNqYPw+atO5zwIYfv+6FVQEJG1d2OhXd0VIsQki3laifYx6RBnF/O8TmJw1789p5
1sIi09yxp4d9rJrHALVcxpC0/sOAn03EbC/mXGJrsbAVHJYpG9wyIvCokGXpdXI4oI0DIX22s2bt
jkZ3ITmmQrE1T703i9CocO7vLXJsTe544ehKBHE//hyXlC9zFSm8pTMpxVkOv3hSa7mtavU4kTQL
uJ/lx7zuXas8TCVISaB1Upt9lX192zj5NhSppw9/Pv4Nc87ybFIjfaI6qkHhNRR71tILnEnUmgDu
ic6Be6hlxq5NQQwVNpymNF6XXHNJXGyOVhTKmc5gk8X4iBuiSjMl80jBt7VWfB1E46ZEURvxRS+u
SB7fTe751VCO2ZjBkV4te9eixJulwME7DoP8qhrBpjapnmKQKmCtH2OY9Dlo7PSXMtlXPuzFlh0W
fG0+QrzTBPe6Vta+ovRHgeGkFxZlSKgHke997VbpHkFRez406I8/5LvVmbeliMCsJqIYzjsvQdhR
JKlT7P6IFZTaFGN2b2YlpSSqVWG3pjsyotaZql4D41xqFtIZ9lZy4vMwOp8letMIyamd4WgwEWGh
hhBtY0nlcqGs+GdRXvmo75YwXnNW5bBoozp8t+GlFFEhnKgxXnEwZgRlrgnq5hG4nBBI/GeCHtpG
EpvnL6SlVLaggBFJfm42thNSRIKQXfvppXh+DzIds9FM1WEHnTfDFCDrrTbDcdKt1TAZD0pS7z8e
ERe7CvzMrBjnnLbUZ4WjRHS57oZjUhbicbSJ4XEoDE4ft3JpAAC2ILukorpHKnX+Ipnj14YhFcOR
IUkSameA5KzSQykouGvshu7bx829O/DQb2+bm3/Om1W5FWM3Rn41HJWQTPrwx1afqau0meJfH7cz
9/9yGFjUkaCxWfO4POwIuXTCwMiHI/GFJ8Mvb/DrUmNIf7UaxVXneuyddZ8hqL6ydLw/IcwvqGPY
RwBCfcrlhCqASGPfjcdjVKAP8CWu44DjDShQ/e/KeSk4IATaT/2aSejSsMcGwH6HF+C9CFKSHKNt
IgU94vQCD5zAzt9S+v1xn17a7/751BVklgz5pRzWlCMySBS2Pwbyg8EKrDaRJ6UPwjeBxQMCnh7N
fKfJd6H6V+r3nzdCsRSzKvM3hW95x3nCvBk7el/UqRbJ6rHKKbBC5C2Irvq73w+bsyYW+5vdVnPw
cFKPdta4Q7aV1MeP+/DCBnrWwOJUUutaKoyQd1BigvbaJhT7nppCcfxNqD8/burC+jHrfU12z9kx
rSyWKHnCSx2Tkzla5i/T/3FNlHjl8f/sjG++BvbUyR7zlMeDWo7dCbDtx7//wpC2ZM4Y+rz+cZZb
nLWjTieLECmECWp0w9UolJcKscYh6RXj87sSMAGuwwh5ufL9m9Rv3qVOsqkSRY+EWPnbUgQjv0Ze
UOYfu1iPzlpYvMxYNPmkFPKEYcChStE3XbudpGgTFq96+JsyJ+REqp2NgEm/clG+sL6fNayeT5rY
SLRgMMR0rOPghGh5HWpf/P7Yqv+PtDPrkRtHtvAvEqB9eVWuVWVXZnlpLy+C3XZr33f9+vvJc+/t
TKaQQtXA40EDBhRJMkgGI+KcU6Prd2yTlYbEpfMPe4Aj8Dz6zUWcXyFlGi1v9XQuVP+nGcs/C7XY
Ua4gwRz4bhhlB2RW/p688p3W0dLwWpfhBKTtDcVKVJtvhIHbjHCmBJh9hkOAaPixKhASXEOZ3jo+
RgAF6MrMP3HTRqp3QVvTYRaeG+3ho+Ed3zCEi68L6yUDLq4jha+DyOPSH5+VXHr2ZG+NmfTWL+ZR
QBVg8Zaki33u0b1w+Swca2JrJeQiPgzRk588oNGAJNhThRiItQIiXzMmeH8Ah2hr1XJ4NvVvUEnK
6BCo9P3GvkyD228Pza63TOK/gxMmsaD4hj4eg4vpVfAA/0aI6oSvJNwiXTNPIbAWmKx5N4vAh5Qu
JB9F3vCcmFX8GZ2g6tFCuenz/bEsuRvoYgd6PpSEb6gAwgIOEN3wwrMxfGwHGqe+/nffF26kSfNm
8bcwOqeq/KKm35pE/eu+hduDnNPgYgRCiElSfIAxhBH46YMcHQv5EOYrx87ttTqb4LkIkgH0vJgS
t7qwHNKOBa+aT032BPcFlUjVhUJ4VopauZiWV+RfY/O/X2wd25AUmUoLpwzqCmNub8aV4HVpu1yO
RohCQPxaPaQy4Rm+O5T//GhAlhSVvyLaImRKDfC1AFUcGcyfQahAXEc71/WAVG9UMk9tg7P3OH6j
InJ/+Zem6/LrgoOpABZCiKyCsybp7nNRrrV1L6395fcF92qmlFYGh18ftnMeCQ6K77H8o/NPa4za
S358aWhetot1n/QstYvZ0KmX/rb3UvLjv5soIWCLJPRnI1pnz5lGB8jG3N3//NLPBwlD/zsFLlAJ
2vXPt/LMoNsxCc4TzSVaMG5RwnEnLTrcN7O0HCaQh5nGD2SRmCLqR9+3/S4IzpF9cJxHRf6gKT2B
NC330a/7phb2CclQUm947gJlRx4NfeBpo3/OUAgLvH5Pq+qjPNSflSI7gsZ+SOPq9VEpaV/OGlA4
gK5pkbmeRcXL5LJ0HP8swar7064Pxhp0aWG/AJViQCQv5iBDuCzj1G6kcKoS8Gz+51R7UIga78/b
ggUQUXCBESbNvHLCjtQ0qZdo5vXPXvjoPzrDymF862hz4sUmy4uvQc8vbEh1CG3J1KX2XNA9KPlD
ubHt7pOvpivH1vwzr2Nq7EBpSsWeOuUN1EJPU7NXrao757GtPadD1m11VMtn7RYLseiuX7G3ENvO
Bm0Lv4ZqDtK/67U3JrmT4ePrzqFlI75Bi6iys5u/Q+TdilPlDzupmTZ0ob12tUgpkJ6bH7/kJMU8
aNJygepGj9ipNR2rPDuhsLNyNCw8T2YboL6oB1KrEV/2qHha4RgOtPNknevTZkJ3sVIcc9qUEiQN
WxJ1IWJnQ2i5erqWqf+TyRIXkv5lqM3h+p+xsNfzigpDU+pB2JzJdL4fwmAbV/ZWMbM9gtqPJoQQ
rkNhvtS03ZjRI+lXbeOayG/oMTnvovhdhOgvmvKWzt6VE2bJlalfUWNk8m/xfRJywPlklA0ZD03a
pEZkPAWBTV3Eq5yVmHXJm6kzklUEsYP0hHA8R7aW1JRN6nOkbfMgdltEEqlhrVGU3O59QKUcYZTl
FPLNojcFdpvQeKzW59QcHvJE+aBIyUq0vzRpMyCXIhl0Eaqo3QANXCVDl9ycIQVS6ITp6thN8hWX
XRrHpRHBZ+zAQpfNSZqzQ2+p+n4tL36bP5zz/n8YxIi24KO9dklJbpSgyNT27Bmwfge/hySAQehH
rluHUn5RkjON2K+Ok65NCuEFnF8OwmZKe9YK5QtvgU+p1r7hKLkclRBhNLQcgjBgVPL0niRKVq34
8OKi/DtrIm1B4bW6Z0Z8389+p9rfhfqW329a/KGgR/5RWJWGTVrrctydO8BEURJvs1dzkdgswoUF
YRFgAKy1toq6c4yG3QfF3r7+LAd/asCaRbh9QxaSJPDwmaPVnqPqxdl4a2ogtwEROty8S+koIISg
b+Haa5W6svSg1Noz/VHHVJfdpmp54Hfv0sT7HGjRj1jRVka0eCkSCakm0P+5WUg4t0JfNwMkT7EZ
H5zhaxI8A9NHIU+nTdvfhc23uKyOenV4/USS7yaWJZXDH8Fqb1qBIkdyezaSU/BjGF/+u8/Pjn4R
6qMorEStM7H9USQDdVCv0GIsHZGEXmRgeXLR6COcXs0MotEm9rpa/YUOHHp5g1usEY4vLs2lFSFe
sW2tVUaFSfLsMfmRSLr+kHq+8aksK+k5nxRaGMHwueEUfAudOjipCBS/OrMKoTe8ItygBOk39X49
M4upAU96joHZIK0Ol8n9lVqeyf834Ah5LLuzcstP9Pacm9tI3ar24U2+djEGselDsvxQHgZ2ld6E
O7WWtsXv+2NYOjYvDQjrRC4xDOKSMTTWT+Onp73l86pKIXGmx+Nddu3MFb2S0mQMnMpHRSWwsNOV
NVgKXebgSFOol1ObEY5ly4hDRXJGNmPwDWTdLrXjg6k+aNX3N8wTJF2aQzMR7WvC9WX2VJZLoBhn
2XsOH+Xi1alyfPXfz4vKaBq9q/85PWU7fWz75FCrzsmM1Z1cjM++oZ6Cdi3oW1x5DY5vg2ZOUrGC
99JMlFU0bbdnB/U+GNamtaBinnohtEZEC4DdzLln3mQP5Sn3qoT28XNsycCcX6LqoS3LB7n1AHOv
dYcs7MWZsxQRVZ5jDEfwg7oAQ9p5dXl2cn3XF91BVod3WbGW8FmYNN7dVN4JL6ENE58LchmoLTo1
5bmdHqzok12+/sy6+r6wHUu7ar2i5fsdrYUowUfD8b4fLx3MPOfowiOFzEyJxCh14M/ioUVJFfBD
onWuMYDwpeUc/s5Eel8GCQzP38Ys3d63q863ougNtHsSziq8MXjrXZ8EXmyPWuJU9TnsJDdXM9cc
QFB70S4YvlTe0+QfFO9rZ3736MiS/WMPSkKJPtrd5wn9cYUcejIDrfR/hmR4SBFALsr3ereSnFhy
oovfKB7otZ0jNNQ29Rla60La5taxeTXn3/w0+XcaxAM9SLS0MIeuPrfJlzw8a2Xk1vLn+3O9NgzB
iayx0oNKYxhG9kJGMtUa9MZXwuGFcI9xQHFDCoQeS5E4T6ILqmvLqD6DteufkXmXTuhla9DcIZjd
+SGdKZ30eQSu+BYHvrQsOJKKoK5hNmF9tlIQAfpRL57Bk+wCZC8i/Ww1+7g4T8HX+1O6tO9JK8Jd
Pz8rb9LUYL2qTDEwqmeBWz0pxa/731+4xuauTlrbbJsnv9i23HcEfSBeijNI5k1Yfq810x2kfRf+
l3Zm17kILhufNi9f0Yqzru9lk66rd6FzUMKVbNWSA5KntGmymnNxYohZgD5Ky7IvzlW7aYqHZNp5
r+9Zs0khwm8E0x14YpExUFJ1rao9Lhe4hV1D+WDnpxj8SPVXkD+Ea86+tPqXxoSI34vkRJ5sjOmj
WyibeE3BaOmmvPz+bP9iVfQxRDK85ftK8eKk38by6Ne/atgIdGMlP7LkZ/RQ0jVGpmd+qF1bciq9
gPxfrs9a8MMKYcGA5wPCZq36+74/L80YUff8okXb6Maf1WIY7H6o67PXSK7bxmu9Tgvfp/KJgwGF
gglRFA+JU1mHLYVWp+6rqjyF+cOrfz5pds7p+bE/s2tdT1OM4/WZSScfIBrzu6V/ecPn/9S8aO1H
yEEIVsDWyRagO5qZwi8lVL3j9BYDBKrGLLjBHhEcduD6tZUJ9pEOUgoJ2G29Fgj9aeER7nMNoAV6
AjovYV7+11NkK3CwpLVJBhy28H2oVx9Lr/6iBeXz0FkbK+zcuq3eeaMEPjh8Qun510jmGi1Et8+n
YxQ7G2jBH8O0+lXo5hkWiNc/oy9/n4j0CaBCkLpA6876TFwGaNjZvn4RFcZPaMsZR1L+egIAcJnD
UIwd/I8WTIOV28Qrqzi7gTjF1Ej+g7ZCQ1SwEJV52reV1NFYB954NMqPdpseyxKhUjCN27EeVoa0
cDrMpHkc2A4lJl5s10OqVTVLnC7sz17Vmtu6nX72dmltwip+GOr+n9fP35/iCWhti74ZwYF8tQji
1qRUg+T6+M7JV066hTuIcfBhuhdIaIg3KhDgItJrGzR+ARZ530tbfS2luTRdqiojCQm4dt5o19Ol
aUVjp0rSnSEUOVlB+tJG/WaYkg8DSnT3J2vRFOUfgE3A4thu16aiWrJrc0q7c6RHX8sp3DZR8ske
bLhNtJUAa+loRfkBYBNU5XO0fm3Kp+7gjfLUnWv4QXYF/3d/KEsvENhSLd4AlIRhZxTG4tBMCfyn
789xDtRabvv3g1y+VzT/yOtqeuBBsu+U+NmItAPqH284FujMhZDIQLuUu+N6dHGe9LRztPQcqy+m
8SHa3B/cktdR6KNUzxt0lgi//nxigQtN+7E/11DY5MEPWT95rxTmIseKPC5N5pw7/Ce9WNc2uqrO
RrJo3dlvzO1PiXrV/TEs+drl94XLr5jIHjsy31er6AFAMZx18Y8+7j45NIPcN7Xka7pGf+j8GJ2B
btdDyYs28acpAtMh/ejioxoc7n9/cTmoNM0lYZODTThjQk8ZZLt22KHtO7V60sJTW7/BoeZi1v+a
EO8ZKagqZ4wxkTkRFBapu4YIWVoO2Fno6AaPAtenMIZ8lBRpaMzxbHh7O30e1ee+Pcorm35pouBK
pQhKs9StGBtsqe0w0CEPmeiLWr7UkDCtdRcurTWnPDqFM9aE5oLrtVaqER1pox7PUvhZ2rTDx/tL
vVRH5vnEefyfF7ZYgBhgXeimpJTPk1WmX3sn9baJbvkHHzoFV565KShsjY/NFJvbvoNWL82q8qUa
HGVl/ywMdBac5aloAqG4AQFnhTYayPfQ0TuS5XYaN61WboN5yYXA4MqCcIiBfOptc8BCWe3raoP0
qae8iwlxWjeN3/VrTLM3kkAcM1f2BBcMQMZbXmRM586vN834RU61vWU827HnGsGe7tpNPn6A8G8/
sxyU2i4M6o1veq5sHPxuOGTJOZfXWooWtgWvGOJnmO9tJMmFk9ays1xHA5obUc3fpVZ+bMyvJeRt
9ZD8dd+zltaTKN0kxIM1Fq3wa8fFr2Qj1T1S5BVcHelOD9uVY3Bh9zEUmFqpvRic7MKNGDhaUvhQ
5QF9hC9BfZ9Iz3K1pma0MAwoo3nTqLxoZmDP9TB6rSZYqilgDtGPxM27r6+epavPCz4ZDZkVWUnY
0Tjob+pDnqxdrUu/n2DLmMXhSfOK+7saOrhucqc51+Mm2itrikJrn5/97eINbkWjFpYFn/cBbMqn
zjBWFnnNgDD/SWGGVpF4zTmcYMP6NkVrFfAFL6KThdoEveFcpuICyzopqn4I+rMZQLXnRtlTM6yk
pxdNgLOkngYB+Y0EIbJpeT/GPPqqIjxknKtTv8vfUDOiHYf4cNY5myG01ysxhqEVwsoynEs0Gtws
WwnRltbh8vNC+OQ3Orx6jtSfFX+bZ5u3bDOaQ8B/zV1aiK5c//qks1q5R/mQil2xVfi7Em8sLcEM
DUVkeT4qxAyOFeQTnaDGAAx80/huDVuN9gZPBT5GSAZNw9wYcj2ELhi82PqDtTIUd0ct5PXfN3k4
W9Tr5uTKDUew7ettZzbDWYU2CwKLYMVL56NGuB5n7o25PEO3HFj569/Pk9CMhoQV9nxo6xq30KqN
Fr638yeEybbxsFJQX7iJrswJ00W+eBpqD2BLOG1+yj/qzi3Mt8yYKoNAY9lpbhV8FineTjamGTsD
jVJ6CD7fP7sX4glUFNhtMBA5vIsEn23g6YmHDGSkUU7JAQYQ6RAHdv1bnSCL1BUbQL40pv6TP0Ge
NsVlsNK1ebslSbPxnsE6XOU32cLYkdCfm3M1ffhbVuA0e30f+LUBYYnStmkMT1JJBr2M6lMwPNyf
v8Xfj8zPnL3nchKLOpmiEH3GPGOsntqm/kVdA4nNv+/ao/n9FwbUa49uOyhfPFTEznq1H7pdFZ0G
9fCWMcBjQc5+rtUL11MfBqXdVDbdR+UzrFvG9v7nl0ZAmp53EmhfGmeFQ13SjaZPu7w7w436buhg
zSNch3/BXuP9WDBEpxSurGszM4f4Oq4qOtCNqm7PqZzvrDQ8yPwdxrWEzMKSq3PT6Jz+5KgRKR6c
sQ4zPVCaM/Rn6Byq8lpyac2AsB5NpMqZnmgY6C14qT030FaOyT+ZHMGriBNIcBsqNBU3AUMHlVzV
OpiI4A8ZjZfC+JTU/xj913Q8yvB2+k0Jt2i8KSCla8dqO3rVLnl9Xx0RC/1iCtnauR9JiH1JQGXS
DDA/SWXv2na5MY2V3ooFj+BFi4SF+ed8E9vmYY2oh7ZtrJNaQHDYVrssVz8YSbbi4QsLRloLcMOM
yQcJKAxE7ltHL5LSOqWGsVHScpMMzauvAd7mpNqprM1Sk2JCWPfsOvCcyD6lZuHmKTzo8krlbmkQ
JOY4xkAw0q0rXDQa/LOypITOqR/dGffVvf6kJ3T/9/vCQWZJuWc4aHSe9HHTJNv6y/1TZu3nC2sQ
ylbXjw2f74vNAENlaK/1mSxasFCUAdgPxZQ2//vFMwHy1b6AGxxtnxSubWhq6KB7wxguLMzufGGh
qsa8h8vOOQXZy/QXz+z7n78NjrhjHWpmcwx5K0ZZqgUCl17A56vo/ahLsVuGTueakvl3aLfHypEe
FP0tY7o0KswaIAI5r6vYOQ0l5JeSvMnWoD9Lm/zSgjBrTaxWo2NgYUr2frQJ6wdID+/P3NLSc6EA
7+VRQopX2BsD8rd1TQn/NGqya8ggA16daGBdOIxhOFAgOxAZuRwtJzpCoPrUb/LhU7NGt3Ebp15/
XrhRCqOfDBWW6FMGXw+NRcioFOVDbL9+mkC/gmgHmMo8iZX50Ne0pNdT7yTncNM/G9mPVy/D1feF
PZ5PGY3qZPdOUBk75V57/fuQFw0QAlI9JHZu+mP1bOImmirvZA0fIjeNXu7//AVHvfq8cAJGIOLD
rOPzjue2rWtP2zU+jgU/vbIgTFDSGYk+tVgA/NTuktdjgpgfwgZyDTgrgNDr86kjUwanf+Nxz8ku
hO1ruoALbko5lShxxtSqN1U1O5RkL4PhkvMvq9zMN7Zpnp3rRpt5lleKhIu26CGYb1NqkeJjXTHD
RNfqnnDX+Vm33wztY6d+k9baYZYWhEv7/6yICQ0VWu++TrEyoXxjwkUuF69/gMzEZmw6znYeCsL5
OgCMCrW2905bM203NsqQ9512eQT/fl84XUeouOXA7rxTpEHP/aRNb7gg4NrgAYWQ3+xewguUZksp
7oBBnTLphx38CLf3f//Sprv4vC28PvQaecM+5uhWhqfE+OkbP1VpJZpemiKqGuQlQSTQEiFMUZ00
RY36p3dKgnyvTPJ7P1c+3R/FfEAL8TqVSyjJwHAwVeb8Ey4iAwjKSzULHOdUxsD+JsvfpKayM1AN
slQfOnByQfcNLm0PriFyijQL8VdYFbg7IOVVGJMi6Zu6j10btlwtO5fBSti5OLJ/DYm1oSkdkrYb
MCSFH9T+JcjrrdbAbN07J8lbO+CXR+UYCKNZ1BxFX1NNKR91BWfWmp25QxdqehqtX/dnbtEb6BX8
Xxuiw9GA6Ru+NW8Y75vX7nyY8F9vgCCdCrY8n1vie7r0/NaryWMS70SkhNyCBtr7FhbWBGoO4p05
D3sLeGo9OI4l2PJPmv05Ko9lKrlB8DVCFcjIV0wtzBamNFqS/6jBiiiBvI1tv8o689S+t9WPRvvt
/kgWFpzyLFNF35uJ9p+4NUtb8qMqsk4cEdsw/Rvut0fY7pxujZn3j58KOxT6rfn2/aP+KLY2qFaj
JXbRm6cBGjjov6OnOMgeW9PcBvHwc+h7+YF5/ayitdWj3vn6YQILn2mqLHpzxd50P0tGNWwC69QN
2WOgH4NnJ9/7qfP6g86ckRa0q85Ud+JsAoPQqzbHDDIs/q5tV3xhcQ4vvz+v5sUpZ/Qo1tkeq1Wp
2S4eDkb90MtneXzMy8L108Lt2qOXrVygCxfE1aDmzXBhdKrNPPIqBiWdTOcv+tT6v+4vzsJuujIg
RE0k3AYJnnPrNLTjRo7piyX7FRShS/8k//3pvrWFDWUiuUthlMMbKL/wVInMygsUVCY5T0+m9L0M
1xKqS8OBfWbmuUY5GETv9Xxl2WDnILKlEy7iFt5nw+9d+OP3SpLt47jc3x/O0upcWhNcIo48G9J7
Wzr5qtK6iQ9BhR8/VU67Mm1Ldgg56VmFIZboX5i2NAs8OfEM5Pmq6aEt6nchVBVxsla+X5q8WbN9
jtRgohX5j0pH6ye/YjhId7keyPMTeZa+ccF4vf6WoJ2cHBoRCQ9+8TySzD5Oah353lEvSechgLBy
tC7M2MziPUdtpERAl177QeskVpjrqXPyky3qONm4U8bD/cVf8OUrE8LiW1mpGmGRkTJ6CaA6jlZ8
a+HzUF7NHB4Uom6ZlOSpRDIwt+1Tk08PVV7s0jRYSUDOYZJwK1APpJJG7EY3vLgKE7Ht0AW8mBxd
2jj658J8yc295oDw/O7Vz/Uq8mppTJcG53+/OM3CfBocXcNgg+JZsuEOWPGrhWV3QPPNCCgD5W1x
+/tkEgq5ySBageRIOjoobmsfX73stPY7aC9SyKORbp7UizF0fdRnvaZBFPKIrkObHe9/fmEPOsQC
+hxxwG8htlzwrExRR1H881AhHdU2tlsGw7HofklaMWNip0/37S0tyVwmmPGD8HiIR0upDPVAT1Jw
7u2nYROpK/fX4uehU5nBfJyUlnByUXUOB72tgrNl/R6ayHVWfv7SgvPd//++kLWow7GwRzSVzmaa
jhtzLLah1+1GpatXnhxrhrTrZc8zGGjKlIFQeWySTZps6m7FxII2OAhB0niog4O3vyl3qhPCWVYN
TVA++PvaKt6lcXlsUX1LbfVdklmzWL2xBW2IIhPVkUBBSw9xznxlEy1wml79DvHVgxhYq02d558R
LqpPCCEZSK9p6ovjoKxDljneUdUonvSBINxujK+JbzZPU9/UblGN6i+5XCMwXjqoLibmT4vdxZ4r
Y3+KrZyJ4fLag3VEIPGT1J98HzUo6PLAEvTTystvAUcwwzWpyUNtL9OVNG/UC5s50WRmmWwMh5WH
P+c7/UuupZQfB+hCXL3o6oPV58VGsUt/38ZO4ap5aG2mtu3cskqHrVwX5Tb023DLi1nfRlGYPFG5
qvaO/moUGHgHCtWQMFHlmZW1r3+rD2N8OgGgOnvR+DlJ9Y+l1K9cRzf+f21CfNdFvMWN1uRcMoJ3
TvaXZG6S8O/7R9HN0SeYEM4KKJCrqM9lHyYLqOrqX23QonV8TsKvoW6t+PjicGwqSSCB6XkUrz4L
OKUnN7WPHBN4zuxRHf9pvH/eMJ4LG/PZeOFBBV1/hpa3/rkZpG06dq7S/8yrwq27p0Fb6+Kaow3x
Lp8FrufWcQjixSpfg+jwWPTz2WH3L0bSf0im8OQb8dZxipXk5M3c2fPO+NeUMC6l881YaqLgXFoa
Ae+PgKZLVJTuT97SxTHXgWj7oOOKvtTrybPGSfb7evJOdYZMWHLMs7VYYc3CPKMXyyN5AxzYNK+c
uvbcjbvI/uu/G4FwgDRVHAWJyffl32m0NbqVQGHt5wsPt1E20yar+HzmUZLZ6Gus9EsOdbkAwpli
IoAqp7binXrzqU7GQ6N7mzh6SfQ1aqSbbY87wZNCwp6+ZOpYgjtlHsqtqu15J8N7LzkPvRJt7VZB
Kvjk6WsURou28CiwS6TyaR6+XvNQG2RqHLrEoIL3TgAWrHgpmtF1cmWnWis15cUZnIlk51Zgky6p
a2NFmcgOt6V0gpRvV0TprtC9L0Eu/er98nDf1xZN8aC26aCFzEJM8oZdifC7LlP7gH5c89+p9bhT
/XcJwOf/ztD8Qy42TW+E1NEmDKnJYwhYPmkecjTcB2vl+l06Y2YxI/ARNNXeJAoKvel1p6NwMEnB
Q5FG7/3RONajv7JEC8359DZf2BEcom95pXpOOxfVnE9BHP7oQxBzrerstHR6L4XqJrfqfV5r+0aW
D42Wfr0/n0sOybohXUaMQfuBcOf5hpRkVLN4gsXI8hW9KxXIa0ifE9K/2cf7tv4kd8U74tKYMNjc
HBq01E3v5Gdmu0903Seas34Vkd0+al4XHsqiMTdaGcobSVOAJmYQ+B2daj6+8ChX7RpkLmmj2lmj
mv8KA+uLhOCi7ZkEZVP9zjPV1HXGRH1nKDRRVGRq900iGW4nw5OQAyLbSISKrjE1zjYlhETmJvM/
mHHsPRR15TyliPFuHDQsXSIdZ5PFtXesZK8l7tW95yCL4IcaFefJ8dMfaHxXTxMNdFvIdKJDPyDB
jex3/1Bmev6MeGa98zJk2u3U9N5XcfLP0Ib7NmzbFJWUtNrIkdk9S01dbKp4tFx4TTxkiurmQW0p
hAEf0Eekh5OnaHK6TeCM2ib3qEz7ZuTvct1Pj3EXfh2lJthassIPNqefRMuVi+CSdPLgwt1Pk+64
Xd0HB31KgWdrQ/8Pkpr99v6y3rjQHDaBIoLYHpUFCjDXW1LrMjWr6oSwySn/hvmg2ZXt+GJJyvup
rDaIda1c/zcXj2BPONZMGR05JQ79sxUGO90ONmH/lkBwBoMTydK7L+qVqAWSvkUgkfI0v4yOvGnS
J4Om6Kn4AJnW/clbOjgdYgx400iy3LCnla2cRZFkEwR0rj697Ded+v2+hZuTbJ4u0mkkJSDoIeMl
LI+HT7cNPmFL5777DjVj2q5s7MUVuTAh3KCSTZNJrUzSKUlQXUZS83h/CGvfF2IxfaR4Gxp8H+rl
p/z8ho9THpihl/NDSHCnJtKlUXM86SSHQYtkgvVesquVCVJullnw2XkPXVxbk1er1EEjXrRD2rul
FWR7qn7eo93qVKn8nsqu3ScuBepik6fRuM9ktTrEchRtDKUI/5aLRtlqIQKYxhTHCGeVzhqYadFP
ZtgpD38mQkzEqGBUEIjkJ0oj9Nbq9z5V96XsrdzfS1YUEgzkmMAa3NC1oohlw0RFAGQr0sEfHgxY
qTRrJRpZMyK4/IQGiT6vK71oyPnK+s86HH7IQ/Bw33PWzIhuH3ZTIZdzVtz+PMbnfHpO1/oXlk3M
coRo5tCMIThnx1MHygjKCV3RIQ8utUdlQAC1eD0IBwdV6D4mKz5jS8QATp8FKSyd5hLzMBh/ZcrK
IbTk/2hP0IfBToMpUvD/okcjPWw5UbvRedYc5eiH2mM4Blu51zdvWBWaNDn0LGeW77reapzp0Ah5
JvtZ+WYGvzzriKLvG0yArYOZjCTZDWIsoE7eBCoC7Hp88MKtru78YvcGE+SiFWBpQOtEYENZKvoA
V5F0qosoQFy6Gg4mWvCHrC7XXrrz/XwVlRF/Qt/JecMlQRJJmLDEHnq1yUHqK+34MXZSw21z/+uU
hR9JufyuJl4pg62s8dMtWiXxS4/z3LgrPk7QMpcnI26UU9EGO18+RNngGuVfkbcrp6cJrt3787kQ
pKDCZFPMgFQB7xAc0LA9X+pyRz55+T9+BrNC6Lk9sFDNeiqhW7xvbN6VNzPqAOmdOwTYUsKu9eRx
NNsoU05x1ntPlsabaAy7ZF8psFrpUgRlsmXs9NQMXT2y/O196wtnBhXo+XXJvN5W9WHFrfrYj5RT
pzRIVH+tqg9eIK0M8bYajdfwZiDsI+FzS2XkR0XghLWinGz1JZhUt+0f1Vx2/W4fWVvf2xEEOPHP
+yP74/XCxNILNUuLUvpAsnIe+sU12ni8UJKkNE56Hpe7wcrhMtekYBeWjXxM5VrbtqnyOZ7SqnOt
aqoPXdNkm2lq6t92ZQ9bM8yVZ6cIKtcprNaNZbM5qFVQfeu0uvmYVdXkauUYv+9LEGTcUuoHtZyy
veITGchjiqOWQ/hSjea3YSzT42AN6kaW227P2yLdWJCeJNs8CfOdWcnBXpriYVeX4CeRj0XVbOAo
OXmTZH5sKwuKLqVYa4RaWHp6HHSSsNBUUKsV2rmCZihs9Mmpb1np+xYpKyVOns0p2N9fh4XT/GoZ
5n+/WAa/0eSg1hvjFEFdWysoJm1MOMd4Md23szQczlj+QCUy8/Vc20la3cmHSrFPhn3MlaecoOkN
Q6Fd818T8zF1MZSCB0Ca5JiQFFejfD48BuPDmkjbwnzRI0bWB4bEuSAsnLDRVMRxH3b2yY4/6sox
Kjd5jAeuKeEuHDtXZoR4pCmDqZUTzCRGuuWFq2i/g347lKeiQJut/AYV2P31uS0YOTDUXwxM2I+J
Kkl5nTf2yUuczdTYGyui784Ld42Tu176pI57jbyCqvwc0l1rPtw3v+QeSDEga8G7k1YLwT2G0vIL
VUrsUxkaT0NpPnlh/am313okl446thQ0dHOR8hZdElQjSvQSSJy4zDfOAGdb7UoB15WUu2bwQ40f
M91wQVC+YXgXZtVr10xjkNBxX9knK//UVYco2Dhr+MLFGbwwIThmCKAxbKcS3Iyf/62N8c9uCHdD
ulbsWPL/ywkUHLNN69xSfCZQG77kybGcExzyodd2r58wMAIUoOglgABBuHatEAhHMarWCTIMt1A/
dOGnxF7j91oaCxrJHBogw25zAzK3hRUM9CvpnbbLRmejTeqmSH/U4cpo9EVLEI/A6UjMeqMCauRa
m0WyD+qhTpv9ENnWppim7rOWOqDSzLD6aumhtPcUeXSbIez3cpwFj1VslA9jnQa+ywAgoZAk7bEP
s/Ih84ti02pWtCuMIH6MqiR7NEOKmb2kq5sJoulvhpkPG7MsZJd+uX7bDrW5j0rbQC9A7jMfEsuo
+tB0k/k7SvLyaTASe08pKd7XhU4+xoIxr249+10cmN1mdKBQjHJreFamKHwYnYgrsG7D52akKxew
Qu4WtSm9j6p2jalnya8ttiuThi/cULpHclQb0LaQ0gfxJP3uWpCVr38DQLLxrwnBpwOp7qxUnltJ
nPea8iFpPuT2axsKOV3ntOxcVaUILD6a9Cik/6MMvVM4lN8jKUJI2gpXUitLmQkUc+lmpX7LXIkJ
YBgN6ikzHRJQ9qQgJIJ+ynGDRFsAT0J0lKr8sU6MhzyMDp4C4nF0Hkyp2bWW9yVJ9MP9DTzPmRDe
8Vtod52TA5BFCRu4zzS50/KE9GWgQHAQJV/qeq3Jeck1Zk4ylFUoqyuqcKpKTVX6eqbSUW3MTFRo
gpetPrgTatL3B7PwwPnDG/R/21eILPSpkiZJ4qAo+8/Qn+v1u8rU3LZ+LKaXPt3fN7Z4VkBnyMEH
fSIJ++u7Io+H3iSENU9dhCpMekzzH2wyt1c+3LeztEJEYzMEhV11kySixaaKolo3T5ORbwLlu5Ou
vQuXLMxN9XP/EUBisUKWGm0Uja1vn4JN1Qaus/oSXHIAHYpUh4IYHiB25qVeSyUxD4ga6KKIt1F8
lO03rMaliXm1LoJKzYkLSZ9N1MpLjNqlvPGid/7X1y8FwnD4MOROtxkbI4lGfYpk2oGND5J3jnav
/zxYzrkuyv9uYu9eDblmuxr3hSbSjIG+r3Xqz+GZuNvJas2K7sClblLfXdVYEfVY74QS1aboul+E
eA95bbtawIupKpqVVVmzJ2zIpktlREIp6UlJ+6xV+iHz26OvUrrxnMe8aVYqiLddTBzfl+MTTrPK
c3xNqkbv5DVFBRmJorx4gfVbz6XsUI+Vsw+rpHI9xc+3slX900nZN3ja/eNkjcYp14Lh8/0VVdWl
U+LyeSgU+yxdVv7T0+B0WvhUFpG5V+0w+R/Srqw3bpzZ/iIBEiVqeZXUi7dYduwknhdhkkm0S9RO
6dffw3y4k2620IQ9wCAvHqiaZJEsVp0651DO8VekGde9jipRrnXmAze1dr8uZnwzjBPbrTG193Xa
dzuXthCpNabWH1mBJ5NFf5gohB3KpU1u69UZwyFGEU4jcbVD74G1S7PKQIO8NyGt1GmwxWzvjc6N
A1krrwrTvkEVDQHXoXT0bMeWsfO7oezCloCFt2wNSCyWqMzV3jTdlRnPbrwBevV+5wK468QQmABS
owumbKH7mjX17ZCY3t7K1mXPW16irZ3WvsbR7NejDf5QNHDjJO/no57mjo/CzPrqLg4im2kuDrzL
6DE3jDiwdZTk5n7Qny0HidcVGXlQRPkO05dPepxAR4GurxX+r0/95NW71VnXQ19Zb45dfu8LC19p
6/6YlPm9pVcHHDfOYeSrftuvLbudZ14GZjvXPmcm9GDWZLrPllwDjUi5BCVYYHx3TJZniNqlPiuT
LuhYHoe2s+IPyK7u6hTIJEiQNq+0TrtwhIhxONpNeUD/gRVo0PYMgE8fPqH3zT5A9M3ejS6o40Eg
ycOsAxzZntiLV7iz4a+4Ind4ZFckmIcRmuFxi6poz5BoTrLkwSlYFrYZX30OzLtfmuvPdnFWHM2G
vpsb0gLn3g1+XSC+BL5i/DTVjb6z+FKGi5mWO1JZ010/ZwY6ssYJPzL+a+xs8hrnk3Hrdc7sgQ3A
WL+0ANQWu1ozgZaGLI43FLVvIALfQ8TmVzVN3AdjZvUrGbW/ydzVD2uJ+Hbw6ux5XDQwxY/zHADC
4QSNNegBkLPFN9fbp8btHH/mtetFGmgEDzUxQENSrg1wcIMZJkkLDDAUZYawGVd6X9RZ9VCl+hpM
I/P8pWdDSOqKvabEaaPVLeGMcKX6BjTCma/PXMcbN0MUawDt62gdQRF2coy9nulASXbFm1UOv5yu
qz6542gGyI2TX1abuHurSpIDmp3n+wodeKFmkmLPrYaF5QAVdZDz9Y9lC7CqRhK2r9t+us3qsoDa
2trXO7sftdDBeXnX09m+Rd0GA+VVFpZ6+XPu4vEwzWn2pOVZFkB7OXntmU5631w0AJmSZNJvnKZY
DhXrWt9MjPTWyDXvSPSBBs6aplCjMdxD0xs8bIx52rWss4C76eNgref0JjN7dpjWX9NIghR+26PS
E5rgd/CvH1ZbhzUKHlRoz+mXbFH6PDmz3TTxY2M3QmV1bP2+Tvf4n3818XBvdypVua2zUaB/BNUO
+OwukgnJaHYJmNMfW+4dzRZY14b3x6aLcSoQFcJ1K8jBcSNAQNiwFzTUzWK6DVrE48c0CVFfZiqE
3Ob3keWmFMwhYM6Trp6xy0mdZ8BOVRa0VzvjqYdwhWKFNuIoQfaA1xUyc5cayE4Namevz+zHojzo
ID3Ld9p8c90JVCakOAqgokKjC0yMzd6tiU+ggli/G8eG/JWDBxCuS/Ql4no8D9ZKXCKGmUJr2QM9
1W2XK8KAjaXAAgsAlmhwgCuff34ieDItBYWUsxvYof1uECF+PSqYQLChPQfgbfk5oxsrq9w1j7Kq
92cHie3l5foibA0AuWSAIFHAwxik+akMLbXTBTLOfRJ0KTrn9//t+8IJToJlbrChd2x83/maW3uu
KXxo4yBBNxFFnwlo/YG8k1JcLOmQMc+gKMKod5t5X9BumK88GBxUCIYfHxjKiS1pqnDZ0dpb+yzi
+8X6rOuKx9fmUJB5grQuXi8XNVruaq5rL00eTaXzBMwT/rWyZo8APayZYlVUtiS3zWrTZjPil8hE
20/Ak/zbOulARQ92GZCipj5IxL9en72N3e4gZEaGVTzLLwq3mr4k5rDkeZTWIKeK75esuc3it+tG
trxZPDnAF45jC05x7m2xYy76xL08srxPtPJLFW5QzIv0qAHJJOCkuLqELq0UYhMvM3NE+jmY4h2f
I8Aa9B9GPO9i7/0V9TND0sZ3p8x1S4aNbxr/uO63GjrecfdCVWzxG35wZkbaPqACNuqs1nG+rH81
QK2x3vErkJTR5Kknf19fmw0HOLMlbR/NBfF9YZA8GllkxoeJRdl8+IAJwO1/w28FuvN8+a00HSzC
sPxF9m2wdvmys3WFG296ACrp0OzVwUcvt5jSpbLrFCoW0VSUC7g5qjx9gcxj+tz2GeRwTaYrMpEb
Li30MXEV/1bDlTsjnNWJO7L2edRZu9Wfrd0Hpuzk85JH6yPUIvS4y6OZxGgdyT/lrn5DTF2R7Nye
tj+jkPw5Tqd+mJMhj/rVd+O/WLZP2T6OFUkTlRXJnbMFga0Xt3m0areU3WjWS9PDBYL/NmWSIxsW
1n/wsCIZiKBZC4Sidd97++tGtopvWHcEyWjYwqEp69Q1PeC0uoWjZmFGiccClERIhmIUWLiWh7FB
NdN0wwL8F5VVBflY6aGFgy+skqJRjHfbA//8EslFIAStJU2KX+LEobnsNF0xVNX3Jd8Y0hQQSQeH
EMF+DUG4d30mN884EK7iZkU584IkZp4LjeQzlov3T1XxQMbnuIjM7AaiUB+ZqBNLUqwDCiUDGYAJ
t4/2E/0467spoMCAJ3R5/n8kwv1PYqmu0mw0UGMTeR0ogmLLKoLCUoUG4vFwccUJgImQkUcWVVrt
ZdLAsDFhtasSL30epNr3dYx3omeiTyZ/rP7p392LLMaFSxVcROjhxM16Pi5GUpog1VxE5eSb9Km2
3o8BFRADKqAloACX23ahJ57Wa+EVkXVox8e1UFDLbZ06gMmgmxryMZcQU9anrccTAoFq+rfVBPPe
I3s7frnuxZetBJgkYGLw6nNRNATS4HySymKOSbvAiuhp7z7zPLTzuzJBH2CoAd0wD6u/aMFgqtRe
t3YnAh301qIt+bImALpkgxbzCrtA4L/MnSKA3/o8+EpBvyqaQi9Il+OyhiBiN5cRoKk832fZ9+vz
tvF9AWXC1hcHGPQ+z6dtSeiwumaWRfH4bL21rQIjofq8tFsA1q3n3MPnUwYZvixM+RheH8BG2HQ6
ADnkbKp6MOYSXAZ2bN32nf6ZzygV0k51ym/aMV0E58CWoXtJOlwIuPj72qqySO+7sHd/DshafgDv
CrDrHxviqD45wKp8cuq1xGtt4J1vTRDDzBiqke9/k6OWAHgemLwhuimrmLHOzmbE6FnUtgiYtBe9
OV5fko0Nj3e5CACpMCQLICVOaiVlbIInlK4Aw/0qhnZvaXcdmj3ebwg7D5RzgHDiiJHmK6dD24zQ
X4yq5DE1f2njr4E7gbWoajVbAzq1I8XNpHMARlgxINP4Xpe3Tfajm0JnUDW5b20WAZrEwwwPwIvH
uj52SWWtyAXMZAljLwWXqyr1tjkSAnAkegvBFS/XF1ej7HS7WNII1BmJb+vs6Ob1q+loR42pOFG3
dgxEAf61JZ3IZGmzosNrCdcW8XyvTWIU0LU4JDRed9cdYSsaBEew4L9FBtO+KGtqZZ4MNJ3AaIKo
z0OqFGQXP91euyV1E9I0/UV6fcdxfPux4+2mWP9ZWLHiJbI53pPfIJ0QNSStQVmM8U7GZAdd7e5A
Bv3k5aYqO7zpJyeGJLdf+zV340bHkefa9wi19cDsXU0xpZtGkIwQhWJgEuTGmbovq2EdrDSCWCfU
XVTyRarPi7+fHHWOvfAkiW04ohsayKt94FoD1xZAHSDWAKGH5HvoscjiPgFfxKR5M/rJsnuDo4fp
utdtbqYTI9IYRggFGfM8ppHeRqb5d2qbB0KqwCCfr9vZdCyUAkStW5R9JDtNulS0F3Y852YZDig+
+B7Kd9eNiI9IcS2yaoj/DACnAfiTjDiZC7nctsDdY/4C+CnRFVHg1iDwLha8LXirX2hnztAx7cvc
xYLXu6YMvWYH/dcPDOHEhLToaV2t5VDChNfukiR0wuuf3x4Bgn4R5uFWk7ZdDlpSlixIlTMbBLDQ
wFiGXdUonugbzwsP8L1/jUhXTaOXUAu0kQbEa4z2kZ7datq9xo5F+ffYfh8mRXymGpP4OSfbcCja
PskTmGv0lzjNwLBxoCpC+U3P+jMkOelYN7wqdABnoMl7UzgHTbEsihmTo41KW2sIdGNZOEWpXePH
JePHVh93bjk+9Fb13M3WHgXl4Lo3iIW42C8no5Je5axFU0rPC5jV/krM0c/jyCNRXs8H3rc+Wi2u
m1Ms1G8d9ZOF8uZltPUKk5gs2qHR1hQcKCRGTD0qokOVIekcmMeY4/6EIbv5J06fbEgM1Cq1+a2D
88TJ5XYrJyFG1xkpcnbJLsuOLXvwWr9V4ZA2/Q7BlMDwWJedIHmSZbbDUTDQIPUQF3k4fKB5Umiv
/GtBuvENzUR9HDDVyGmYP7+h3+4jh/KJAenIsZeucF0NTjYUj/VxUlF/b661IL+EygLuFVkMtXNq
pBxtDQGnZfkZf2qXr3Ws6FcWP/Fin5zYEL/hxHGTsqoG7kI0wPCaoJ5+rvSlH/f6irf5r+tbRGVJ
Wg3T6ZOZNgnyjvNuWDufofWdGFOQA8jQp+v+urVt7/ozd9LSePlgm0mPudOcow1xmkxxvohfe23e
pIsA/RG0NDQX1TTjPo+/u/mXBpzsU/Hj+jB+NwRe2gHvv2hHRf5EOscyN1+WVex3nqDjfpim5qEz
gW3quMMCgu7/HWgBLLDmANkyQwgtmGzd/IuMEAIZtOYb0WcT8CHgIUmb06eqrqYbkKP85AmeZdBl
Q1+QNzgHYFudnTFRFrhavojlMPy8aOfEdzMola52V6Bx2jV3vQc2Bhe9W/5k9evermJ6bECMqohG
tlYPhTCQdQEggEewFCrUTMtptSClBuUcpNyLTvEW2Fq90+9Lp2gJUsHYpPh+730GeElPf+n6D7tQ
7C3VKKS9hfYgF2ItdRHN/eNyTwfFILauuNNBSBsqGYu8QgEUgxjuZxD8tvnPEvy1yXiHNyPTVIed
as6kHaUtbHLIAHN8DEAq3cTPdDkobwWVFWlfAXO+GPFQFBG1ej/v31LL9dfm4BRfrm8s1dpIkZXt
jGmX9RiNy351IEafVRyblzo94I4/WR6ZJ67WBTipKYuocLzjMN0V3p0W32jxa5P9k+s8mOrnofth
ejejsTcN7XZSUXAqplLmhTOcbB3KHD8gZsHCwyQ9Jiu6BW+uT+SWFUChwUWF54MBcebzC6QdR4iN
rxzlj8qL5rS5azLit9oa5IX19wdMQWlD5GzBXirDSZI2aakzeVm0VujgQDPNcJ/Z63iwxnqOXFD1
K874zfv3xJ40tJJmaIctYY+Osx+DSJv76fhudSC4CcA9UO1DX+QlGqpoBivX0RgZuekK0dlFm32r
VhX+t7ydIJ2IhB94PCARfr5IvESSGjifLLLa7znkVuvp+/Wl2ZyqEwPStgX9RmPnHcGdkjhHwcta
ePZnmia762a2x4EkLGhxRQ1bWpGsLDvQHCHgytFQBBCkilBa9X3x95NoqMtWq1li3LbFF8hYOip+
qM3P4xoHfaWQ+5SLU33qDBn4/lEULb5awwEP1A9Mz8n3pWCBo9peDBqq+8UaJNMTxvHfvi9NP+E9
s90UBWp3Dr1qp0o6bR4lYMUXXGfompTzxSudnAZMXSgQrv8QugS8BtLe/lqvumKeNr0VqQ6kUyzs
O138kJNl9nozYdiVeBgYtl8BsA20eEDnObw+XVvjAYoctAWA2gOIKN0xbORzXFQzwGmOK6A2Fbih
VhqOPVG8Q4ytAZngbdOBgEOlUFYbN3PGSMJxUnXpdEjj+kXr0dY/aXkFCD/w0Q0EnIp0Cuv0MJdr
OHqL31bOQxHzA6g8D84HKDeRpBIM4x6geTgXzic4SQDPql2Ukpf5+DbMx+vzurWNTr8uublZt900
xbhyhm/mEpoq9oCtyTz9vOTl1qKxLikWgJfSfd2HSw3JibfrI9jyDNTBKbCpQHqBWel8flZ3qea5
xavLKyyfvTh3YxXwTlUX2QoQhQoERb4KXffyqV80Oh8GB/spTgp/pJ8GsI0Ux7l5Zp4HpLkKc7u5
LCfmpDugszu+gNUxj4zsFSk4Y3i+PmliUuSnEAB4YOSwAYK+qIN7qW0XWewm0aqbj+Y4L2Eao5bU
m/MtG6zQAzArice3cVL529bLFcyBOJiwiZHlFQ5zclzMmq7lngFKT9yu+2rmodmQPSfOkZDhczd7
u+vjVJmTTqeVVNxlNcylaJJjM98XthYC/AoV8+URDAofOKVA8YWeM9DNA4UqlvVkdMXEQAq9ZuC4
JvlbaxboRi0A29R8OqrEFrd2FtC6loO5hDWZViXTupkOU59GhR1O7QHEdOgWuD55ChNy1K0zz7IH
RzBR129G86VPfnDvn+smxITIfihADEL3BI2p8mE7FLSiXoIy8NLeFf23VCUotzUEPHuRxBaEaKid
ni8Iz9IqcWlWRHWLDInF7yzjmbmqVtOtUZw8T2TBN3gZ8uSueGjF3+vkG1e9Pja/7+IeR4upg04r
CbmQlg7RZtIAq0QPFqD+N9cXYWuTgMzz389LN0zVe11L0CsSoZk0p/viZ1fsYuOQpYqT+nIYwK6B
ZBe9HoKoTu76TRevrKYVeCIE6r6FxPGkuLsvrwJwRAB0CwFB0HkitD1fbeQhuJO6QxmBIMCfs29g
KOz0W16q3hmXXmXoBGR+MAQM1sWV0yw5yp8OgDCMvU3Lc2feEqpISGyZsETfuQBCIaUr5vLkJLGA
K5z1bsqiWhvQvAyxU0WWfWsxTg2IH3BiYLaW2mxqGGiqwQfWe1AWxTcs4BUG9h70E1AAeqTVyA13
Gta0qqK7hb1288t1p92YIKAhUYgC3B+hp8ybhZT37LWahrUue6TnavBflr5XqwrQl/c+HAqsbDbe
eqCwkithdtLaa0HTEiDfpyreoQvsqcyeOG7/qr+1hnc/Cs6tSde+Vtsd7VxYK470U6aijdlYEBM6
HwJ3jw40pCHPl5wTr+JtkrFIy12fP7vDrNh/KgPSz0drJXq5Bhhw8xDQIT7urq/5xv4+G4AU6tUa
d/SV4fs1+8bp7VwFA7/N6ef3W4F8FGR90JmFzn5pZ2Q5H1qvydsI+Ux2nMybLjkW7HjdyNZUIZbH
YYh/cENJa8E6Iza8zGER/dF6Xyzyev3zG7sDP//P56WVGOdMb7hhs4iVU9D0QTWGbrwGHzBi4+qG
BgpahuT4wHG0NWNWziJnvO1Szx/Rxp8tisTv5kjAWkd0UShGWHXutI2TZVrakCZyuoUfi6yc3qws
H1+tufXC6+PZWhMQFxIop+to2ZO5FSrWUppnBYua4i4i2rurjUDtnHxdGkhlr6VNC3x9oLddxnxT
Z343vxtcDyOA1UGXGb0poDk/n63CgPZixbAkTcLR5XazLFGD1lmVaujGTAE3gTnC6Yv+Glncj2pL
7Dgg+4ks/YnVUfH+hTj7vBSQaLh4tb7E52PsDxapjqkNlwIwAwkLcCoQhJ7i7ydXHyjbHKflZgPE
DNqAW4C/KYq0obcagyKy2rREAZlFGkaYkq5AqucVNfO1ieBzfgGOdGPKghlsUtcdV6zqeRRtiDP9
XzNiuU4GFCM7PcUmzBTsS9txdHF5PqGPsX6naZGpDcG8/LhucXNgUCfS0UmLrIQMrmv7uh6S1cLS
88qHbszSPGqV4hzedLITG9LkQR5ObyphI+v+ARV8OLg/rw9i4zoRT2zgpqAfiY5QyQ9cza6LEkJk
EWH36/qs1eMhG5ujPveK9dkayakhaes7Ve5qKEiCRjTICjTRc1Xgu7EckCYSVJA2iEIQQ5w7wOSU
DEQ4gvqZvOnOfjBvLBXMbGOyKLY8QndUzy+JZ0BzzlGymiDZ5n22clC0298Hp/XXeXd9UTbm6syO
NFcggvCqsYcdy579pnxrVYSrl68dRNRCew5ES0KTRboa6yRbgDCDoo9HWuwUN2AJ8fveCICf9M3u
/cDdc3PSiYySRFzUDKzTRfG1ow9evOvTQ22F12dtg7pOvBOQCBcgDbDpSB4wNL2ltySFBIwBWv8u
AIJmb0DVYmCv3PnmoDugqF9ixt/v2TCLYBKXDoJxGTpZAFCFnBFLIjBKVG88/4+fF85ycrCtZKy8
1ivAOF/0QUYESYbihBarLR2dZwOQzoCe6oXndWD4RXdYGdrNQcu+6ik4T3ZxcH2JNvcoRTsNuveQ
qJTR+4hiirxEFeyxrPRnQ/PSG/Dx9jdG/YHKC3zhxBI5nzXTaUBeIbRH3A6sjEHJFJHM5hbFQUNB
RgRmJflNZIIkeKQzujS6Hzo/ZEzhy1sThScjsloQh7wkXV7mrkmtAqB9nkxvw9DsCtO7g+crAsut
UZyakc6BoZqtYZ1Eb4BG3qbM+ryMH9kdAH/puCURvILK9nwhYof23VgPWZQ0d0t35IfrHrV1khEP
wTeCYyQ75GCvH828aUyaRrUj2IZJ2OVemDe3TZrdGKbiNt5clT/G5O4ZS2+YVzcOEMBrsYO281eo
evjTbP28PqatVUGeDqrRBoJlRz6dwVpkNKUDM9Nw+zPXFbt9++uYL6gTAwomt3+5CTPBdwKk92KH
/fSgvb9DR1Cr//m+dHkRPtR4dwGubg3PntMdwOsXgMpIcSpuLcWpFentCOVGt7V0jII2L3st/Wo7
CgNbjgVudqjnIpmN5hbpzsr0bJr6BlvDIeCA6SCKEVfPg85vck/bpajjK+xtLQuoxygyOUirIVI6
3ydz7THTibFPEK75n0Y8Ja871dZ4IOyFLwP+5FxkmfVKL60MXdkRH27t6cGFwgKa6L0w++e6na2F
waEoAnFxqchFIjqupTWSFnbcKvftMT0SjT24VEXkvjlfkOqG0rXIUchCVhp40zreYr7YfTG5fjba
ignbNgCyNnAT4eiSSdQbb6rQa8yB1ujSnQuJ+FxF3r8VTiJBIZpzxCNCRh+sAOM5i8txdnVamM+x
P1pP45yGICZSjGXbEmI99GQiOJaBAklvuL07LIj3IIzjVP7kF2Bx4rbieleZIec+vFplkbgOzCQz
8EgAVLSAzTd9f3D5l+teJnafHLJAsRWFH8E7f1HaZ2DaI3wdRADrD+aRznvLuAeBhz3ixR/EneK2
32g3RTBxYk+6xZoYIghgqUqiBYFyjeq32e1BBlT72b4EzWWYAaDUfCDDcGZUOoJ0u03zFDDXyCwD
VoaaSqh+a6s60GMU/Ok2MrzSkWOAt9E0GghZet5DNi1h3d6lrkojXGVE+MxJ+Drpi52XIDuI1vZl
cjroOt04i+rxv7VXkUYE8hsd4ehulWbK9AifCwePy8Z+G6bnxTped7fNQXgOevSQY4ByjuTYo2eS
xoP6VDSa2ePIlxuBEJugLnTdzEZfG1IYEKAWuiR4ntnSZGkLaV3wJ8IO03pIdce3SRvvTa2IVsqD
ZREoPytoptGHUE4wxnNol+/nwjz/DdLNapOM5g1t00jz9q5+t0yJ4jDauolOByntpdSimdeZollr
vsubN82q985qh9D/8S1dYWvLMQB2xmMD/o0QUXoSjpw5bI4dhOnDcS1unJvrC7blF+irhGIm+Owu
cTLitnWR20qi2qieZm4/aGR+6tGIct3M5ijwEgD9qY4sl8zi2q4Iyw0gmdAovPT7ItecX6Sjmeql
uXWogmRZaIbbAigtrTxUvzg44xBLdxZCtsY41OzGK1M/AT9ySueQNp9Hqoqztu6MU6OSN2gDqQYy
GGnkCjrNOgWm6K1N4yDVVb6wtVjIdIkB4pgAavH8JOqruAZxB9ACs9s8pBpKZl6TBZk3/nj/ap3Y
8aRKNXql19Gc0L8HpeAw4UaYqhjvNq8jD4R0SKUbUL64XCmNx6Rf04jr9h1b2ee4ch/rUfP1KYlA
jPYCblUA0OyoKMZQy9vd9RFuziQy3whesKmABDqfSd2dllgvYrFm6SfUHiPIVx9i1/zIBQWWZUdA
m1BgkY9DkD5xAOtmKFGzBWWuX3z46TBVYnJjMPBqcL0BSCJIMaTBNHkyWaQr0bFCoFRKtZu1nw9a
wW+uz9mGn8OMDalxhHuge5Y2VwJWzMokmLOMOyhmc9Dk2EGiPSXjP9cNbY4HBA+CowJS8zLCYGLp
nDUDmAtIl98kk3kYDBqQ3lZUWTbOJATdwACAd1HoE0vTVhkWqOxAJRhp7jFJD6rS/OYo/nxeFnch
Kc8HsuD5xTQw0S6D7zo/JmIorgeVFel6qAGaS7ICfBU97RGZeL6GBNhSq2KgrcwkGFdAMA09JkAl
ZJosrQPHKkfWNcrHr55W7tspDkqLhTld/QnM7Ebx2SCtb2VP131h46o9syvFLUnjzZQOWCSKJsW0
ScFJ+xo3N/UKittUdX1seYSJwYFwDp5+8cJcJr5q7TRrjyj3/FVWddBn8+v7xwPUHLrX8C+a1KVN
NA72TGwL2ojG8K0bu52ORhjvO8CqoVYqWoY29quDVj/xYkYezpH3a+t0DQCnbQImFkT5LjQx4906
ontx/UAJWRyiNpBkIFBD7+L5aWolFnLxDVIZ1dLvitU4jgDTeC3dXZ+733lo6c10Zke6aWt7GFmT
mICyLdpDrNGg7ao91/tD1j6DV/NgGmVgxWMwoXkOZadj77KANypssTgXrv0K6dwYcgi1gyAYt+Ng
+tbQBFWBijm/K9avXjz7hQ5ipfX5+tCltUQeCBXa38LQjoUZdqSRV4llZgzvhigDqXFnPLvuQ1X/
VRQv/82MNLR4aVduLjAzGZ1PybPpfOJj4UNQS3FsSdv6f+OBuBuoMRENXkiuNQOpnTRj6D9mWght
rgNoUY7MHYOkWVufxfRwfWDSzv6fPQAU0ViC5w9quOceWiRNZXiMkwgKYDPCTqugihEpLMhN41Wn
OeOy6CSi02c+vEKD5SMjEHkp6sIVLsqcFLkvWpskAn9QyGn2qc9zRZAug+b/N0uYIiErCV41uc05
Hng/jG1vRCDxpS/oq052TtPoryXv5rBhdvEFOQY71JnFXiZtSW5qRpYgJ2McVlVm7Lo0617rVvce
EvDBv+/k/P3jQPqLRgiUei+zvt06mcmcr0aUmsUh8yo31Mn4QOKO+zmr7obOVT3ztpZUVOEgfwo+
XdQaz51Gq0ixtHYLp6G37X4Yj+9fUeiVodMJcC40HIur/SSv4FbUJlqXmpENgcPe+Z4WRJHN2tpl
SMML+VZE2RdvxwqdrFbmxCTSeJQ3fxmiTNoP/mrdjiBgf/9oTm2R89EslYNWGD3BaNIgBpl+Walk
heUY5LcHnJowz010c82hxKiRqHNXaBYsTfOgteAU6B1Kdt606Hs61PWxyRfm93bV7gxgIz+wDZFv
wiGMyw51dOEzJ4umFSQpEiejETN2S6jUEd0658H/jdjAhZqoJb/wupmVKaQ1adT293r61DR3fXfM
Kvcjo4BILWBf2E4oPZ2PomBtCelgk0alGdiAGOkK1xaue3JF/l4pJICILiCKgqr7/PtT24te6Z5G
FfvkDK8I1obsAyc6rg88H3GNQN9G2j0t5JmnHlpHUWV9JvdorLnuzpsjwDEjEvPIoMtx2pKwivC4
otGQfm9nGtj2EBqrYgybq42eK3AAQpwTee3zabLaNW/tBKvdlEBytkkIVvbw+jg2TaDXReR4kPr7
rSd14q993KUIHWIKtrmdU7VA9mV+lf+Y2N/X7Yiz8GLFT+xIHuWgQShlq0OjNH9N2S7tdyvbFfmM
whnzwRkeQiJD4cSbS3RiUpo9QgD+anCsRt68zyzfXvdQM70+qu3ZA8AMfS7Iwck3AC7cjHNooUSD
zhI/ax1oeZjHdc6R8ysVt+/WbYOL5v9tye0B9tjmi5YuNEIAeUzXbDfXL9dHszVhuNsRoqPBCvgf
aY2IgQiiMVdM2Jr4VvOsIbtiKMua4hSWPQFdMwK5L+CLnrQsPXfaEhT3VmTMtf041M6MlxrX0bih
rSPz6Tz+SCZWH9dYX9HdaydBNue3BX2YTSs2/bm0oOfSVvRT4mkQwiBTDI2UcoX8BUSPc4RXlfnY
99Tc8QZwFQYc0K6YTKiaQJrHihCG2D8W3UlvIIS8Lv6yFNl+4bb9jellHiSVtwTUWprdZLbkGSrd
k58Q1s2+08SfPESFbGSQ3Thog1C4GX+mC8ufyJr9Q2iXfElro97RiddBw6Cz5JZLeYdAClidtZn3
qOdMPuDA8VGP8/L79cXbcg8oedniQQeFQRmEaJajMzSssKN8uHW9W2XX9ZZzgGab4FEKFB1gG+dn
EQReZl5bOIvixQ27XtuZtn2Tm++kDPx9M5yaEcM8OY9KozGHjMIH9TYYrXBSsd2qhiH+fvL9lXRF
UhN8n+JSmD5R8jS+s5TyewjofcPdD15yAdQ7N7Fojld3zDGjrsj/0rL8W2uCW4QPpuJ2EBvlfCOJ
RhvRhAbNbfFOOrdjaHyAenJl4ZJOnBtv1MBOvoz7Za1ivxxcfpfxeQw7Nqve2VuuZiPCAXGvUDSU
B0j0ZSArc6zItvas/RyrEm9bp+rp98n5wJxm5oXlxFaULvf4T0uONdl7Wfj+DXNqRXLo1FotcxCj
qOygfh5VWf8tR0OiCHSDHvCagOmfD4LrOgSiKAYBjgJuvwz1a6pKum2aAAGxaE7aqG5W+ejNLeFW
tKwJ9UsCfawMXDS6mSo8bXNBREsJcnsgrpCrMxrDq5smMOTFzHo2QfOwn+Y4/3tNkuSlBRnIR5YG
wHY0XhnwMfmq+02FXi0dNmn8Qh/M+e0DK3/yeWnjmHTQJ5fj84bhG3eg8vzA53G54RGAtXFc6YKz
1sVrqNXQaNZvrO6YFx/6voVnOLCYgABKjkvsmqGOi5N4uQVRu98lPz/y+/98XzqCe7LUujbg+9R3
ygdPJUGx6bUAL/z/zxd/PzmBB30gcycukumru/hUP5QqxNyWBQdQQZAh4Z1ky+2guPH7eF2x9Zh7
w4yDyYrDyJhiT2wdgqdGpFXO44Um1IQRu75rg4Ir8BibYxCt06gMiTq59HlWO3Hq2oxGpvtImvue
BItKCWJzBHjhUaLbIuCTtoHes7rns0vxXL5BoNR8ZASipQfYUaDJ5adqbKx9sdjMjvQ6XLLXrPkE
nZ73e+pvNSAEqxBMkkkT0JxCF8NCzGPk07S3BrfbzcCVHq9b2Tr9RPcTGrhAxosG43OHRcqpAnjO
o5GWgIRNs9IHPqUHPRnvU/edreX/C38gaIJcron2WRk+bPLFyoFnga3J7QLPMatb6H51h7Wc0MdH
AAl7uj64Sz9DEAE0OYruBL3BrjS4kgLmW1TIV6xgEqbpzrHzHVJA141cetq5EelEAXECSMJLGMm7
Q1UFkMz7b9+XjhQ3Y5UZi+/rv6buc9F/vv55uRiNVRG/H2VAeDJ6xuRnHrXRr2BYOS6MbDo0uhXM
rQZ5HkfzWzCJVTNocjmAHSZbvcCY6u//R9qX9UiqK93+IiRmzCuQU02dWVU9vqCeNpNtMJjx13+L
2vecznRyE1Wfp26pJCLDDofDMaylTeaKhtc2CMmwMjIP4szDhJc2iAkHbYZRtY96XR0sW6PBmLFt
zdlLLN6JifOmLT44DxuhWdNXqzV9Vlg0n6R1lM0hI/u1uGvJ4jCZAZcDK8ftqGRNjdRObZaW9nGw
QPLISZQnxtaf1iYyrhMO85T4f8WoPQoZ04uGTBWCSI0Cr0+gufVo9Qb/NKTcPCZgVkmCkcrsMJXV
+I/Hh/TjbatZMnqUp1FuhxPHSVXca8O0tM6ZZh1jZKL5APLGMfrfJCghZgcmH+S88dBIX8dsT83D
//Z5xTXE8j8K5FMOatOQ8mnFL8xWq75gzpdI8QslmDYx6utaqLqkIIfdGg0e7Xv7u9etZboXNwNx
MgHADuxa7WuvxrJIeYe3kuP/IAcwXd9eqoXKCKwNWTrMYoJiHfn6y/PZMSTqhI9sY2y+tvKTQA7F
Bq8mEOkTFrJxDEcyoQboBTnSXZ2xbdFw9JS/v8aEX4HWalDg4T7Hq/DyV7DRGQXwjODMf3Ib743n
21ouLeI85W+iTwVxuXqkEpDXg26bO+jJwXD5Z2OtGWbx+whH0C4MvnDAWF7+/KJvvLxBPHHsUTkK
mnLFnueQSbE2lJ7Re4hmUITNRFmdUjgWZg6m+Jghg0StH9Ne+wbyGBC0ToHo1iqYC24Og8CgcIG3
Rj5GjU20mjvULIR/RH9jVMU7TqptH68B7i0s2UytjhWbB/bAqHO5ZPpY2RqZHHK0gk6gMAoS4nfv
Od6XbxEikna4fC4FiNSwqrbU2ImJTz9H8Xr76wuLNI/n4U6dodrRZHP5dZklsVVgNOpkxUjkRdz6
5ncrIhZW6EKEct2UjOWJ00OEs9VwA9QrABsLLgwcQGgJmQuv8/TvpQZEAjAZdWl2Ill3SMFYbBvA
qjihchDqawi9a7IUf0+HLM5KvWMnLd1kJtQJte9e+ijXhoCW4p0LpRRvBg4AWzOkZKe2/IkjFTRZ
FljiMRuTO5cw8GBbadCN6J3IG+Do+u/sdZ4DkBlKBI2MSGa6125sGEeNJQ07ec4HMDG3K1u2rN7Z
9xWrG+yclZWs2UkXWyf+aJIHRzw65Z75NJDpobI3TvZoJ++bRPtXKzQOoTcKrZl4MFxaCt6rZHAd
xk4p0Lc2nlj5/KJxzPBHgFCY8w7zUTt7VvtGZrVmztkp1x47d0KN9TVHM4/uVtGQvK8z7k0VF3kZ
F9UIZADVsY66NESV0AROYQj1Vg+ctA3f7RhwiyLFiPATVU61/7KuMXeTDQQHCRCihnyskUXT7K/v
F4JMyVyGQEM6RrMvl4zqddd3mUVPKTC1jbDIomntSltwcO65CMV9VplTj0AHoKe2oxiA+Uia+xql
jtt6LDwOLoQoW18InTPBoEcMunUStHnkNFsE17elLBnYuSrzrzgzMEHYUMSjTU9A7g/L4lcz+CiN
/MzynUtWNmbxhJ7Lmn/LmSx99EWlZZBFJrFPLH2jGUYkEi8Yu+p32o5bSdrvZiKixB+PGk3WuibX
dFU8hFexFNSYLj2NAIUskMGr5UNV7xKxt9e48BY3z0bEBuyIeRZPcQs0EzQ1e2zeAPhmYj3VXtgb
W8fd3t69hWvQRZfxf8SosRtDYcVAhQCGmM5kKyKQ5kp9ctHUZzq/GWZhbsO43LPM1FKWChNrNnyT
VhGM5Ie5Ns27uFhnMhQbtJgvCxkb9IQu+swLc5Tu2tBYuyAWNPF0dJ7j2YaiLpS51MRqRJl0jNJT
x6vQ8/KQT69++u70GELoMyGKZ8B4gq7LoaDo4Xgqsl+DeVd2Kz0KCw0xlzKULeFIcqMVC+FIJXeu
94BxNcRZjbFNM4DY3xPva5P/xd0KtYCtqGP5rulya2rxuhAV7AwVV6f9UsZ3MrkfpyKc6gfX+yr1
vaYDPn5z27znU6LE9hdildAop1ruxQnENpIGEywcJdchNMegbzfS3Mb2Wni/YIl4SiBynV/4uEEU
GykcH9TGg12cTBrBR8T9Lp9C11hRa+HJciFFMRJJqqyJR7c4oaRjjgfPPjT999qvoizX0ET64/Yi
Lto9ysdobUaB96odrPPcWpS5Vpy4+Y+hfzTKp75ciRzWRCj7xPvSoE4JEWW9bbOfOdvow8/bWiya
wpkWys6g27Bh1MPBwpNjb/Bvdv7Jx2Bh1f1y+Gea360SgqzppGzSMKKLuipzetJLb1NV35vmwPV+
5Y5fFAKkQPQBztU+NcGgGR0mUsgA7+rcc5BpI93IvZUQck2GogijTVNITDefOA15FUjw0L+TSnmO
HOfWTLwuML9xjanIjSIjaPYoTkP6TDlQpF/69/fkzCIwbowsKSI7dTxb9hgxNFhbnHwtbLODKfZl
9yEe1rqL5sVQPQ56JpEMQZoUuGjzYp6FKFqRgDeEAC/Q6ULR7YH2cduMlzbj/PvKVVf4leMU7fz9
4XOXftXK32QNh3BNhBJlZSbrAfAxFnitRnn7xLLItPb/mxZKIOU2UtKS9cVpajaJbwRWcZCriIcL
eqD6g2YLDxny63Kx5Y4GQ9eKOHHSbI1RjypyL8y1IsaSFFTiMPavY6QYTVKXG87c1k1iTJmcDHkn
jL0tDmO6cgAXLhUEaG/VGAtdi2qlqdPiyjCqpobpdgAv2BeSbursV7qGNLsoB6gC6BJCHzdyeZeq
pFovhpKP9cn260COPjhr2ognQIbWvrx7/wkmYVE8MWeKaVPx9yi1szxu9fokeBFV+ffMcQPJ1yYu
lgKdCzGKzxcDN0kqeyhkVBG4f9COWQaD1oWJtSnGds9SEvTCCkbx+X/TT3GZY63106hN9Ykiwund
J2ZjeH4tEb9keQSoT8BLwa18NXbkCSdxywnbVXfDXZf1u2n4uAoAsCRkvlgwOmoBxkaFmbGlrAiA
oOtT+UkHZqF3itENenuxFlwmeAqQ153TBggvFLNDK5HlDx7Muy/Gg+9gDs0SK/HFmgjF3yBastrM
hwiDmT/tZPhlosfvthYLC4VCsI/2BVxhaJtXbG3KAFdFqlScxpzuwU3xBF7YrU3W0kVv6WjlgrmQ
o5gWpSa6GvGiOlFajHcYlflVd54HJHVmPRReZhzQv2SG6JbzNqMDaI0i9sijtL3fVqc7J5Hozh6D
kt3HKSnKINfAjgs8mXzTu95vEF60geWPTlTrVXdvT4weajv5nbdI6k229uoKYYeNlWPCbSCfgBMD
n+rZL5OeWztNgJ2n8rX4dSp185EkKf1kGzwL3QZQFb0zyigezSy0WsFDT8RxYNR6hgRL64fcn8p9
6vJ6K1Leh01C7P3IxLTlHab/ERgke9OtrAhFhjIAb036WuZFc5iYqYdpb9iffJvKjcaE94p+xwaP
Gr393AnehrHrtpskrX38FVyFqVaJe2JUcdgQI/ns64kb2fYIFiYbk8sYD5n/m+Q23ZTZJi3vCJHF
nQe/HwDitP1Qlza/K6hoAyYpYES8HEmuwdR2re40G6vW2nDkZhYkFPCkRmuTzW0bW3DQOIEgNJ5P
CxLjyl1jCDmUlUjLk1d+7YoPzTQEAq+mtVB5TYzinYcqc6uCJeV8OzMWpMVjinGdcntbmbc8mmrJ
eMYgVkKnIg6Mcu7HNEk0WEl5Ahm0t4/tog8FOhlCLjiIza1B201OpkWm4GgC7kQWEHPGm8xc4066
tTzlmPXdW7LNHpjQp7BNQbY3uLLYTJ2wniWz8nCoLKAujjr6Ha22jsxE0rAkzfBxkI6/41k/BaYQ
2ElRfa9k9rsDyeGuH/x2o+mERYkgSVj7joh0Z9LDakQ1GFUiElBm8hA4QHpgmP3JjuUYcF6ToGFd
uvJ0nlfhapUQxsCpgEsDPCqXl3LZjoTkvc5PrP+WtwfbEJtWPNhpucUUUHh7S9RJyTkO93El/1eY
siXEZ4A+ry1+ssdvjXYfg8eu0D7xYTb4j6X/QXfKbWP/0wFmMiu/5MmKSSwZ3rl4xU0PZmlTPYb4
Hj1m1h6vMlpE0zthcv9VEgDYYFOfAT/UZpqelrGgPeGniWIILTSqXQFYEW/lrC7dB4DnQdM80h4I
D5WldGMtMYfW4aeGbUx0Moht2azkihZuNTQQ/BGhLNc0lcRuictPqfex6L76a2RXS9sBegak24GH
jRkQJQeZFlWDQl9Tnpzsgz3srHAadnW+Mm68ZN8ovGLcGM0+eMUqPs1PaaIj5c9PFfnQTfexmcDV
fKLJ69CxFfOe10M9SngAomsH1+I1nLvdmha3Cx/uc85Rl0k06K9Jf9eMP0u5Z85K8f/tl1+Jc3XU
isFchEeIYgFiyooJA7j8RGPZBW5fmagncKfe47dVAR0wx5A6LTJgHDzug0WayCCk34EXxQVJmkb3
vkaMIM21bEt6lt65Vku3hUNoiN5rGmpphfRV77nVsxBy/Gi4U7LJc997ahzBn/VGvDq5KDZ2I384
I21fGc28V+66eYSweDgMBlKlmdNg6F+UpIzaxO9/1lkuQzDuxbvRjRt0p3dlUFcTf2Vm36y9la/t
a36LI+JDVnNh0lz2DTCzrDE9gWXLETuWPWVtwK3Pt53a9Sm5lKKckqFPvd6sLUghIH7ZA/nt9vev
D/rl95VT0gBFvkw8TN0106E75uwwrKHirqyTCrjdlmaMSXlo0Ot3BHBbBaAXf1fxl3frMYcUwLTQ
51Fx9SErZAFMRpDVn2QZiCFEZ+wgV+6yha0AMDkGE0BHitk7tQV67GRmV2mrHVOEf773S+jD9rYS
C0uFgjtcPD4PrhQ1R6/bgGcxDSs+Dj1wqYt7P3/x+j1r194s164EYEFncmZNz9I8hqWRjjM7PlLt
Gx4woeafTL+MXD9DLPHNXAMFuXaSl+JmGzwTZ5IE/A0JxOnWF7DexeluZF8L+yG31ui+r60Zo5d4
8AF0BqmyqymVWAg2jUWsHx13jxkrjz/JNZzMayuYReBinKfFr68VN0mtsre4ceRm6CX2Rqb57rYV
rEhQ27omQvOGvUnIvvpu2K9dvEuLhOcwJqrQ5Xs9VG/IOtM4HzDwnrjbtnCeKzbutbJbUeN61wmG
eYGz+zatigvrcter3NGnqZAGwN34PmZyp9XVLyMWm350PwiwS99etUWtCDov0QO1MCk/VcMIIA5o
xbTuzsnigHA9AJ3vbSnXJ2fuXUe/KtCNAEmgDo04lvBcM3V1MOwN97nonxuvprgDp599jBz2NL2Q
dC2QuV7Ieez6z9tcOT5uwvMJZO/iBGZfjkvSpIFuiLDqD6m/VgG61g+ygD4EtCNkNK6aghOvMXSR
x9XJRHO+O56E9tlCoyS1LACoPhj5X8SAAAPFSIMHTuurIKPybaBp2nZ5ymtka43sKZdroFfXp8lA
Dxk63WccQKQ5ldVjoK5wE6+oTr2YOozM5tpW8pxEt+1iUYoLHgN0DuF9q8bLeZ2B77aLy1N9yJMH
LNX/9vl528486NikSTVkGj7vfH/w+Y/bX7++drBEb4E4JiDnxP/l19PM0Fq9bapT0kgHJeiSBULy
GtzO2gPq+CtLtWTOYFSCgzaAvH7V02MjTZNpfQppZY6q5r6ok0DqyMzloYbL+7Zqy8I8DM0gNACz
iJLXsjNuNbSm1YmLA6UfHSTQEx8wCqIOGrLGfLiUscUx/SNttpKzbdIQgICZAdJ6kYVpPAWJFkny
lYhT4r4I9jXRm6Bj32+ruHRk0X015/DnzVMHF420b1rZ410Auok27w51C7ZPWwPw2j4bdsxde2Zf
O1pAkfxJ46jvqjE2vckYYzwNEbFr48OAcAX14ttKrQhR70CZ1LIFWB4eh41+byf5odeMRxFPa4Pb
bwg16jMHISMiBmA+4rGjuIeqSFhiUI+fYiNNIsKydFeNGYiHMnfUgiEe+yejKMlGtPrXvCsYoJbc
k57mNOot4BcbnGsHgMekEePkBdXBIrLaJI80Nsn7Lmk/erRc6+NR4Ub/TQGc/eb5PJ+ZmWGyxjEY
Hufog9gBPvCzL9P7WBjAKMu2tdWFYHkOfHvYA23lIY/LsJ3WsvdL/u582eZzd/YTRj8umizHsunT
V027s+Jk5bW7JkDxeE6HvGk669h+crxArMFQL9nXea5G8QsYIGOyQoL3VAoeOdNjxZ7XMTIXdTjL
R81/P1ukOicYxdAhJGfh6Ibp2qjEmhKK7WZlVTZ0VsImYT5FIwvNfGUbFOdiAaf5HHxMHVrNG4OB
9RDYop7bAKz7KSFIS7bysa3NnVP2R1e+3D74ypr9KxAEbzOAD+IQdSqp5zmunoqkgHW0IqRwomYN
g3pFgqoSECeszpI+8ESzR5CTBq78fVuFxTXD1Nk86ja3MCq2NRZW1aPAnhwN/oGKaEw3iRH5xavo
d/1fcC2Cj+OPLMXEqt7X89zSEwAYbBLr3qMv9rASeyhX6L87ArosPKlczJmoKS4UCNIi9R0gQff3
Rr6lxaNe7e0P3t/wwECXP4KUxH1n10kMxjag8gKfQm/bYNSPuX/K6APXuzvmtSFx8jCPP93erkV7
OBOrbJfWAkEjnhmOLP+Ega2KrURXa+unbBHNrBIT9fh+nW08c1+7YcPD7revHW7rsShnPq4zqyT4
bJQoTmgo4JS4zY7c9ZI9GeNP1WB/zDpbBv0o7UOuJe+Mrt5MA+jGiOFmQADY9KWDQ16fVN4A7Frf
4ckTGf0kSl3Z3tNsEGHeTf7W74vyn9t6Kl7v/wnFzJOBnCuAApSMVd3YJhK7AG/2tQ91Vf9A4eFH
nKzkdReFzNmkeRgduMOKa22QN5b2AEh8vfkhfQ0TTh+H5J3odv9qAsRw1I/RqX2V7nH4IN0Gsf0x
xsjB4FTBGnTykkkAcJOAbRRd7Vf4pZx4jQZu0fRYBh6QM/x7W4Bk5fP7ytP/qoGyrDs/fACprmyI
V4Lmucw5YIURItV3qVgrTi85VJj0fwRYCjIznJzdTzoD8rj7C4VhDJ9ZReTzwKTh4ES3rWvJG4D2
Bgx7s0BTHQ1qC9r4rUwApq3daRtCVg7pkl2h2w33CvDH8AhS1kqWrGy5INoH4VoYd63Ar5161UPb
x2uPEeVR97YrZ5LUCLqcUksmeMEBNigLp+bUMRna2hhgnO/9K4Z5MBttHOiFubqx5ajHLmDokiNJ
kNtNtJHcpxOCkttSlmzgTIp6a2PawG/ZDNnuEfrVtLqnsnX2yNG9JAVBScIK/eLXbYlLW+Wi9DHj
zxOMSSv3AnqtRD26uI48uWMp3o3oS7BX1m5pkzyQe1i6BUIUYK5dOlB3KgtAGYD6zGynwNCfmAEo
VQ8t82s9t0uC0NI7Q/i5JqbSFGU6jfb5UEIQiqJ3cZnEQWprSJHrEVBQ/oITB7c42sBno0DfjaJV
4rtdQpkPfmbDDBMoZIS3t2bhkF4ImLU9C6z9bJJOp5Ps2Dt6mAxR2f2FG4AEJMFswMMAnUxxOVOV
xFqZ2Nmxznmg6TxYMa6F/UCPGog8ka00UGBTNEicSUrSzRTW6Yj5LBzR0vSQT+5+181KfkDNSsye
AI9b3GIAr0LNWPU5bMqLNnZBIRR38QOpy9+OaMPUsTdW2++TZDp2dX7nY0BMlt3aW3X2Z2fPa1W2
6oVcjPfZSQnZE5hWrOGBgeKz1++l1m+481XU6KjpVzzFknHgzpsbcgEtgPDk0jgo4M/9hIJ1QWQJ
0NN2g772KFrwDOhcg20geY41VQ9Tw3t/8OM6O46eEyLoCezeiaj/zjfq29pBxFyp8RDtqLlmlEmH
TC8mINxb7p3RGiEh8T6135lb/FcMLBwRI4wEmcDL9Zpn+0rNNbKj5e2bJCrblRTcgufGXYd61r9g
E+pqMdFVDawSXCjInqBQGnd7k4WdS4KyrALmeCvOYSHoAVowuiPg50AO8HYczpyDxUSjN9wqgFRd
hiPGnNy2DLm599JkX6/1SSwernmU2MGIPBBS1QRjKeNa5L4ojnqZBFpVhSn1g7Qz4JYAbZKVARqv
pP+bOWvPsresrHq0XIwRAufcxxFXjzXm7r20MXlxBM2kd486DA1SjBjeSzoMAQYdWeRaFQETTVmG
GLEFtF8FVOsOY8N3xAWQsOHyhzirczTLpl7+XI1mE/mt629QT/+demMFvFx72FSIX1cCxqXzM7M8
+2jMgJdVI3jU71uHNFWBW694Le0RNIY2rolyWLE8tSHozbTPBKlBg1sABUMW2Bzh+kNQ6tmhEdmD
hxds+aGpuj3IEB4AsBsNpRsZSbnVHHpozLW+oCWHhHlPVIzQvAHYDOWV5HIB6EfNYcexl7s+1fbp
X3D/AKv5jwTl5ewNVTu1HiTQMkC+tLV3t+/bpQ1DBIRwEgU2iJmP3PmRqoVFcdzYsWXTXU1fSdrt
MCV5W8jiMuH5MINoGehDVfxQZZgFswgATZzODIQW0Wzlzl1yRN6ZAOXOzYRtpVUBASCg27a0RSES
gNA4Lf+AsuWur3UWjMA3iW6rpWZr34xwbn93QRMAUGpbCSWG0e0EyX16jOsytHI/TFw7yIrfTsYD
6d3lMVCcP7gu3XriVwaWv9vil7buXLpifC3tuOPEHj1m1UOMRlJmJVvM694WsnjQMK3g6ggy8HBS
71xQnhKD5gmgCPwGzah87yXVIU4FKhFAcOmRFyhm0iub3E1m95mP5j0Z8seyXUN5WwqrUOnDIwQQ
zyC0ULSVlpa2rOAwVIHBUwwCVBstkdUmc702SBNrrQt0YXWBiYfuKMBIzJwqSlitcWbJxi/5UQId
FbSdYeY9G2tgDwtKwb1jZhMt5vhXV063j0HoAWCuxbHJwTWItHggMZPntIhMXW1l3nXhEF7IUhSa
isFhcUyKo8G2th+sgrMvnEGoYQBzA7ld9Jor71+rdQGEOqT0mFvPmeFs4upB0n8EfWzZt3kodcUu
F8LPc3FqLBC3NfiRY4gj5snQ7mtxMCTBFf3o6G1QDAB/2Pr2d0BdADL3RSbP4zBE3Pgx9N+7+B/u
bjX/n9u/aHF9/+ivJums1po6Iik9Dt12Ohnd4fbnV5b3zRedOWrbQvNIrRX06Ota6E8nSZ51cerK
5yT+RPWVFkEVH2j2bBerqxiLx42mQ88QpGVVOE5f6uS+Gr/p2m+MKjUxsA3ie1o2QSzNsMw/UHnA
TGHA7ZV4f+kMnpmUMS/5mc7CQPiCq50etealRWdiEkz+p9vLungC4U9sjBWBJUJFdBnRpThNDXat
cNqNM2lbR6f7wjc/gLhzf1vUsjZ/RCkHpPUL1BUwpn3U6T3Lm3DMDlJ+vS1jIUJGsgEMqWgrmZGq
5t9wtmLolq0y7sBbV+gST91vfk+i8YFicmFF0JK1Iw7HB9+YXNTGgmLwcKERXH003wIQ/Z0DBW/2
d/55xTGmGO+pTQt6iHyf0Ugnj42Nsvf7gx/gTuGdhzm8GYJaCX5gFL60pFkcqzTS6aGv96JduT+X
Nv1cxHyszzaE+s1UlSVElJkd0eSxnGN5zC7c3vbF3QA3OQZJDdSlbGW5dOGOdm94eDAEmfeQvBPK
/d/dwOnAzYvHEFI/l0poJG/zrBgRbFcAhn4qnLXfv7hKeDMA6QpFNeTFLgXYbZM7Qu/xbEhYVCR6
SLsH213xJkvhGmJEdPLg2Y0KpJqSA7pBN3I0DB2rijy0RnYAOBF4kKewqj2QftHQFNrOboDOkQv+
Urs8NP14pdN0yd9YiGHmDDGS0G+zJ2f2IOy+rPqe0WPKW33b17Gz8TOL7QtWjDvpdvzltmUsykPU
jXZmPE/QeXq5sp3tc7uuKDtmWNERmZldl35Boeq2FGPpdkLfz3/FzD/jTK2ZoR2zcoxBreKOAdWL
JOyJFumG2959apNAT4uIIz2UetOdVZmHjvubzu6+OzL/Kk361GbVprLcR1eQ15XfNkeGymvan1lo
8UTDCOlVtndOkQECPKZHZH1/ukICWR+Vu6BFX9ddUuhd0BVAvBf6mO24kT+4jdhVyditWN/iRpz9
CuUuM/R4Mqscv4KOSeB9mvQymMAo29gf/0pdmDfalWzsunJYU1zPlSUcerTG/FHT+E6nwBROcWnn
vNrRPn1yB/u59sYPBeMf3XEtUFlW9L/yVeQWmo7C9BLI94cXa3hOrECvQ/MvMmhzYQ23nDefJdV1
ZyUTQtoFh5YCQ4VP3EVLaLa9vZZLbulciOK8GzsRVKcZP3bODy73WvdzWkOhWbqwAZDqo04MPLmr
OqtoRt9LEpcdTZT5dfEwan6ou8Neo3eiXgPVUXGK3hz5uTTlnpBdM9iCe+zopd9Q2kG7fhoiSR6A
byLy8zRM6jqo2J1tP3bDWvJuyUWcy1ZCykrYlc5MyM5bJwDJTeenYeFkgYvD1+QfUZtbuRSXEnho
4/2ztsqR85AD0NOasGNsFNuhKcEL9GIMfNO2JzKgCx+ESvYExJX0L8wGHdgY7ccoF/rOlLCiqzF2
QSeJnA343Il1N9Lvxipe/5LhIOEPm0HmBsGoolxfgZ9qTOBxxVS/TI5/zzjGD3UX1azBO2Txag/H
khs9F6jcJA01tLk7Hg/wepuJAKMxkxU1ZJcVgMUIOvNE3b38CypYHIwZnQcFDsQ2isGOjtYYIwFN
p0fRAkW/a9lLYR9un/J5pdT7YQ4H5pIqeOjUIrflTm1vTSW4nLWw2JXm5i8+P8+Q4QoEZ5naxOlT
O2lMd0A9aOIBqx5Fs78tYMlLzcSvb/k1FBQUS6Cu9OWUgTK1c5678qA1z/EaTNLSEr15WgAlGUjC
zD7/7HqXpRxyYhVgsOX3rPvsZStR8pJvQDA031fuzCA3297Z9+MhM8u0gwo8SfclcaKq1QD2YIFM
fTpadbdhE3u+vWpvDPHqtp/LVEwrp51nAiB2lim3lBeh5Xq7pNSjtik2heEGCTLpLaNRQrxtKdJt
7GYR0s5INuM9RfhR0CnM8Dciywcm0wdW5QfuVBG0CVOZ/srtArCX7b2MqxAj4GCMkoey8e+t2DsI
293obIpu67RoCRjudcDmBtQPomwTSKCnZPBldrS7Q1uC63DH+F8cFhxFwL2jDgfno0QXiJJzB/jl
2TFpI2SRNHfltCxeUWcC1PKsWaKE3YEB+IiWfAxbH0Y0vDqSbl3tRL1N05yk9rOmMtDJ2uotGuEf
1dQMowVcBABhguC41TYSrJ2195oMx6o5xqUEmPTKXi0eqTNpivmxuHfNxATJNZPdi0QDaVcUa8+q
xTTO+WIqd647oOnSZyiYxm6x540bdLUTFG4dZJl9cJl9EHz6ghaLj7YptjkjJ+pg4tixAG1gbK3e
/XTbPtd0nv9+dsy7AjUpMtdvvezBkRK1qzWE7sUTcLaq89/PJJRDjBHwCYfaaPpgjPeTfLbeOWL3
FkSdL6pyylypZabXYufysgtj+3WsKgArHMai2xblT8NfeVutLZoSTQDiyqm8GAdCa+8tluBtupLs
Wyo3+ngN+4BRAQMhKuuXi5bkPE8xhoQzbTJYyJc4f0XCQo+fBuPEuyfiPGtTg0btj131mVER0BKz
u3FoWzKg4BegX4zyhxy2fA0i9g1C4MpFn/0wxdlko8cSMeKHFe5TV+YRASN3Uh/18WACnL6ywJld
Hlvzx1T90vn3TmzT+J8caGbd19t2+/85R/9ZIQBAX65QmjjcyCi8Hp2MUGju04AWwgDcxVsHsc8k
9aCxpiix6wgkV7tJNqGNnzsW+d6I9TsEMb9u/6DZxK4WBjOKoCnBrXmVuOrGZspn0IdjMwIYRR7A
ZL7vtThqnJV0xeJ5OhOkmMbUt/ZkYFL5aJvjHUftu+H1fTuuUTgsuV70YwKYAhN4BpoaL9d3yLU4
TSnu/9FxQoOdGrcPKwdo9Hke9Fmyo/HaNNyibZ2LVE7xBJSPeqrh7WnThVm79cm3Ablu6Z+KTA/n
GfiuSKOh+TJkWxODgKY2bNz+qSkR0vtWcHs/F58qHjpCgIeMXq6rTg3DB9RpVcOn8OnziAFnPw9Y
v2+rD06XBSC3tOWXoVjpUFtyLOcylRXAsCM1utmxOH62r4J0Sve3tVrc1TOlFM/FywakOgWUcvpq
gzE+gPRh6lULpgbco/ZLm+xuy1t6EiGEtNGqMVPBqrGJbNp88EZYUV1lu04MEQY3UQTqH92Zlb4w
V9RbXr//ilMjFcvs8tY2YUGaxFD63l6bsl06ex5GNXG+0ZEETLLLQ8ELDXlJHU7HRA+x0+2crg0y
vr29Zsvn4EyKEiLAlu22Re/EsepQYRmfbfees2Iny81Qv/Du2c4/xCbmuY3Aq16rEsmz5nmQW8ZW
AstFYzn7HfNqn93cFRjptFjid3TTA/vk52HXBLq1qQlQWNd0XltZxd00rW72eQ5ZafpdA2yu8wv+
M8u+FCBa9vNPAvyo487NvxGx6zxQfM4E69rKk2cx0PXQI4gmdABLIoV1qfAk+aQBhRPNWRi1kh/1
sQlzuc9BsuGg98yPswBMu4HrnvK1c7lU00fiAF3pBppWLNS4L0WDZmbKkslOj4z2YiNtgzzLbvyW
OxUDzJb523UF3eipEQPXWeZoxs7/yUazfmkz/qPPm7VEzfXWg1MZv2fuGyIIQJStJ1reN4zPjsgZ
Ayt7JhPZJZ0ISnky8k/2sBbAzY7t8va8lKdsf154U9KUWHlhnnj8mvZa0PvbtlmD+bt2EJAzz1yj
jwt7pXYHpTFgJaoBnaB5G2plEJMVf3dtxpffVxyEpst89HV8vyVh0j8fHXD63vYO1zsD2CX4H9SU
gD6LTpdLQ/H6wWONTOFR7XoDiLZjmpFIw/s4q4strYuo7dbe5W9F3cvduZSpaIX7EYDB3pzy0Z0n
tLltusLcUF5viD5uNdlFNss/NKz5PuQgpi2zCJdYBIysh85am2deU185Jy7pTN7PbzR79ALDy8LM
PRReHbgZ3fRkr1efby/39YZeqq4cBEPruNaZuMD0Bjfy2Gxdkv4zevT7bTFrain2T7q01/N2flHU
e275EW0/VRJ3SyzCBGRhEl7gtsA5Tr+1pUqk4XDAALECN2WWcBCA8V9sGEA+UgZ8BEucXdlhy7sN
ymb7v5CLEggAPVENARnepfkSzerBpYX1lGn7aNAG02bVV4CzbBgt7vX/I+1KlhvHle0XIYLzsCUp
yZJtyUPZrqoNo0bOJDgAIPD179A3Xl+ZYojhvtGLXnS00gCBBJB5BlLvIYQUubxcYRhd5hd8Rvg4
mqj6Tca60z3l7ChrXKBu9TpOHwy/uMlUs2+B2ByAlKL2mpXC4oo5CzV96vNQqd5AKxybxSzlhuvk
SVcs4nm1AjVbHpHvQCwfCjwXXcRqhD5OqyFMUQ9wV7k1AKSpNp918nx/WcNX4J8ws3VSS2ZQ4iOM
EQ8/CmL9zRt3ZSSLS/EsxPzbmElcCYWMBj7/fWqmdwZlZUCkzQGvBC217N5UITeNTNf46JengY7F
gMocpEShW2rPdl3i1AUXvYTjd1eEI0SF43blPFiKgOMGRTlAoy+ZIIKyXOcW4N5uvR+O9JPiNe9f
5/znZ9nJ70iOshF+nlTfZfYjXoN0Lf750FuElw4w+FCn+riWB0Hw5ysQCtoEgltJh7P533RmgPT4
J8RsCGA1libTAe+3vCizw4qHqxI/SwvsPMTFZ26GjNkM9+khvvUh6uVSHsTotlaT9YNV/MExeiLJ
mnTD0g6F1/HUgrdBKZij75pEJV2dKlT6MtRL1bAxTfbqi+FO5GtOspeh0MXAhQ3cGQAK8c/H71TH
Q2GjVpk/YAkC9Zp9b3FH7GMXzhCeE13P4Au35KllggcQvMLQPpljNkhWKT/Xc7DUOxkq9Rvgl0DJ
PCDNrhdvmk6xjVCFc7JNTtZqBIsDBWNwskODKsbF7YcNyrBimj6k0MgLKVDsoSaoucPdudMDh7p0
LeJlOsdoAdXw0QIB4nbeORwF0PLUQLmlFeTFbccAPQSU4FaKOovjAvnVgZwSOCBzLbJYqLjNFUkf
ajg/h8zuNqVuHUrm3xnSCq9/wMvtgBGdxZrtOMchyrc7nIWFmx9ym9wWlRFx6W9pF0dZBT+FoX3s
Kv7pIxhhkW6nFQNFt/myUYVDnY4z0GOZFXX1CLZyIgI/Gw4FpMRXrjdLXw3S9zAJAJAeOjuzM0XF
I7WbWsd5T3/7Ehhe7HSXrNxlLrMj+p8oDIEzhAPkgplkdLHepj1KfraEum5vtmi7tmv3/aUgxsTe
sEH9wBqcjcQ1mBTWgAtT4z2DZxPY1dqbaGmuziPMLixC2NB9NnH+qr4N6wbYDdz+stjcXF92y2Em
6Dbk3FBVmP772b0oMWKQYRh6uio+tGRfO8G45i+1mJqMd3j4f2JM2+wshpHZidYNuNVKqB2NftR3
r1UnIyffxUwEwniMh6Mc+0C3vlwf3DRHH6/TuEGcBZ59JThe6KUy8SzJzW5DKytItW8p6MZUFWgw
Q9FzWFsXa9M5+2pk0JOO24gIg7AvrOp27WQPJlGOvz6yhWrUx6FN6eRsTlO3B8pfIlBV7drkiwZF
b7+50Y2/afqzg+ZuW94K6xX81MAyD5WDxwPjocn2bvp8/S9ZypFnczxHMTVul0J4Co0kV+vSQBP2
k1GzQ9GVW9auKe6sfE9/dqBmbeL5QFag/+IfdXmHxouvFUGMarSjvrlr5Oe1devPHthZzxOrsfH8
U/6pyP5oRgc6GRYs/cVIEsR1iirjxOz4pYvH65O6Gnp2xctgIm4YYppVKFc3b0DKZ/SP8B+4hxM9
/maqewj+Q5G2/N/SwRwso4MoVqQEQ/aHTcUfqb4f2crYpk13ZVPOuZZt9v+bErei18Iy9kmX3uSp
HoysjBist69P5XKm/ifB+bPko/zRjC1oWj1w/e8oehjNfb0eYOngPt8AsyTjpcTO/Q4ZlJhOkBIC
LqGnRzwbIEKS3vbEOzJreBDsX6B0pxSABzQKghjfnJw/drB0qkrcTkwv3RV6Gii92vWch6JuQkW3
hXEokywaqm1u3nri05I4iA59CAP6I+jDzHHtStd7e4QgMWgWxzGOnLgIG/nskC/ys6Z9eE9NoabG
K0QMgSyY5bo6ySnnFC8F4dxSI4R9UZPsUiey17pLi/nlv4HmucxyM23MJ8xGDBkh/ZU2PJjgp1Vy
Z1h/3ebp+sJZ6GV9GNc8nbV2lRd2jZUj/eeyBqqxagILSFN60MzfvXtf5TdizUdjMV2fDXGW05IG
ag8NqmYPcJHZtd6d0dpBP9zb/sq9cnHbncWZJTBpplpq1ugcgOAkvNd2/H198tY+1RT/7PyzcryN
WwPj6MZuw6gRQJV043I/khAV6owmSjugDa7HXDzcz8Y0vytJ36trF6ghKOumYgt0U2VG10OsrolZ
uqpbi2lZhXmzlTrVXhYltf3Ym9nBhQ4YLI8fqKbtAE640cc1KbXFRAbBLmAbJkjU/E1VgyStFQW2
Gal7yAbfJUBs1Q9F+hznfOvFPxu5kkIW5xONVdgJojkP2uTHbygqdFaBK8ugmqJvm8r/Iao8Qp3u
z/U5XVyKZ12T2ZIf88HiXo1MVeY0FP4PuiZOuxZgNg6qN1w5CQ7NgVRvo3CCykl+fn4MeNtPx9ik
uTDH/fVphceIdHGTzZxNgzK+1q+svKWPcR5hNktMEpYW0kPugzKGj0aJZUJYkT9dH8fS4Q9qLFRo
weWcUOkfP7li1M2HmiCVQ0/E6NhGim8k6QNY3oTwg7kebOm7nAebncwN3oa50SMYqP7bLjsRj23+
RQQ8NkH3RX3gApQ+tNTvSs/B5SL3g4oB5dcF/1uE2WeBx+dQtaOdPXzx1Uvuvl7/9aXTABgAG3Qi
YJogpPDxc8Qup2kCTOxDHzTkRooQDdVxjeewlKpNFFvx7keV/4IgrCzudKOENlZW/aEVtmCWhRRK
EQU6ijAvMvMVuMbiGvPQyMB7FpS1eTXKbxORuQLxJBZW3H6nuhXm3tdGt2CJ8O36BC4uMRRhUfTC
NQx1h48T2AAQbY81ig2t/nUA3uf39Z9f/D6gcqPICwO8C0uqNjYJTKLw846wN2QYI2W5IYuzsBUr
kZY+EpQZcJM0oHuNi9bHgbToWhtMw7ljcDvsBTQGyX3d3NJOTK2uY5oW/2JhQxkdlHHNgoncXLoD
pji8bWO85Zo64kG55kdpLA5oMnGEtJRloDj5cUB+U8ZxBZOph1wyDRSGEr3RRKEaadrooI1CRTSD
mh0afG86QO3feQ3tg9SGNnupYCFVJVyFwh70nehzsSEQeAvA9aXQN5HiBHslESg4pQexr/+2GtmA
jEdpRAqUMXrij2hImlpUEuZ94zRWKyt8adWh++bAwngSrJlLDdB8YLaTZMUDSdMbQ6sbvARBELm+
9pYOhPMgs1TdjCVpVYkJRGZoizzwULAT5r9I0edBZilaul0GNQoEIUHtbcc13uriROHhAKgcHg8X
hWmz9tlI066AaIfTH7TWhlGUImsK7ku71PIgZAXhSVSK54ezJWGxBmAhWJ9aftBKElS83oCmFChq
/ZuPArksUKDQG4OK08dV7Xp9IuzUzh80i8qb0SmbXdbGbqC5NLu5/v3fyxvzhzqAf5oG+bLJJWGW
EszSdYqSWGBgDiAB2Qo7oBpd82Rb9Rjy1BMebM3rEfi7mG16BbMZfey9r5jqb5oc6lDjVhP10D7a
u4RbWDtcBZpNTVTh/O6I06iLTI1AcGfoxNcya4rbrOvkAUzqLkjQvfsVS43HEJbqrFNbDt80LtNb
H6ZCER7W1sYrM7AlYZ9076EREKrUcx8qnPeQ7G++Qq1ifOq0Wu1sk31FAeCH1GTxpCdgWuaAGd1K
zyk2A8g/EF/C5VoWPzXZJrtB5ZMkDhBetYTbtGOMzzzt8htuMuNudO0YMu2ZHajSOoo2cW5E49rB
IJoyAO8mCwZeftN8+T2FzEqIHr7apsVrNX7x1GMD9CC0TnYQPJPbomMhWC6wD4pzEQmgl7Sg6DlE
k2TYJHYYN1bAXd3bUb+qorYH09JsTPCiLRSdGrNswt4YvIMHGFjYog+yzWkDe7XrC2ApAaAHC1Ad
mN+XijesKRUrOJ4cCiobRlfBQPBt1cp86bA+DzKl8bN3XMNKoy+TNAekWgsdR381Sn+jKgkObLLF
F18Z0wJAGYIbOK5RUABPG9pYH+OVA8Y6lEP+kBsDD+osFg9+Spp94/jxbYNFHeqpHDcuMfxbnWnp
c9+ilxFSbRT3YMM6W7PNy8OIJ9puSEpzpem+lK8AI0JNBZIEeBXNtjctvQKEfqd80OUbOFbxy/Uv
unQmnv38HIhZ6ijVqhQ/L7NDOx4A+nTtLacbM/tVZytDWVo9MIpHqxXvSYgmzYbSj40G4R3wt0sn
fkjc5N6BCDQr13AdS7l3MtSdbKGnlTo7QFjeJPCfHEDinVDQNdinVpQ29pawlXT43tKZp8PzSLOV
42h5hV4JQyQnOeVMaAEjxj4WXWjLLAS+NSr6MvB7cWO6aiP84Zga5puTjqEp6c1QVhERRiTE2umz
ONH2OyEMCpq4UX1c0amh9bGIRfnQub8s67vP/tj0z/V1s7RJIQUwcc7eQ8yuArWpy5bmsnyo5I+h
f078k0G3cfGUQOftf4s0+5yJGatGdIiU0vuyPHG2dUfQU8J+TeRnbdZmX7OErmVqtJg124JPQLUf
xolYG14fzfLixLRN1wKwRmYnaK8yCIvWPYRMUNOLRx66AB5m7h5Nk5VI0266XJz/jTQllrM0Shyt
y2Io4aPObGkhtDS6MM+UeTDiPNvGJpJ31hhpkFAcHZpEK+j6QJdmExAHB9hNVIQvriWOCTad9Nv8
YfRVWGpNlGmgCBYv16MsDfI9N0I0FMIQ815lWcc0tzqUKDLLgcd8RcUXv9NQo+28MugGyzklFeM7
HVfjO8ep7ZVBLuwCwIBx7YZrC0pW868JTSgKKe4KGlQ20BQGd+5UnO/j2r5pc+ettsjm+nD1y/FC
WAv1OIhEQRfCmxNiYxMirz5PRmB8YD5djLdO+kZcfZv3R8ARSFxt+vRrC6dvt/0rLBFm2oF2vzzz
GW8GWK06oBtnJ91bkxS8PEVwF3RckKkBn0KfffbmhYMRgfFrLI+1/sYLunHarzIzAd35o3rrQP2n
69NwOe2Ybmu6hWJtTRrLH5f22DoFIZYmjzR7EtVPWMiU0L2u9CLS9B/XQy1M+Hkoe/ZmhGB11zhS
yWNRwd0u2/r5pgDG03NfWPLQygiaedcDXp732DXgUqP6As0NNLw+jk0viZHCWUIdK3Ob8yhdOYMX
fx5XXSi0onNyUXmhJbwZpV2qY5eUUaP/NePn63//Qp8SA4DrNyrOKE9grX4cQNnYLeqVRB7ZeLKG
InCNPZFvnXcsBtjMPlTWn1I8SntYOSYWB/bfsO9V9LN0RxX6srTI1RFII8d/Sv8FogmC1ADFACMG
OBWsuT6Oi2d2mdIc+Oli6EKrvc2yicYH+7bXlQl8vwd9zNwfI80OIseRLM2KHOSRybHGRAd2awvt
p5l03kvl+3gXqMb52nluvq9Kau0Ly6ERg8jf9zpW3U/XbUHAhddbqI1uvx1ABAMnw5TbSutf8Va0
j0DLQIEgK5wNgMXuSxInvwvm2izMlB3/Ur4mIYQ89lsPrthfTRiM5rCrDGnv1DsFpgnCoA++SXI/
g3u2YfzNRML7GwcPgluDq+rFK3GaUeb48DiNvbusouNTW1UdKiVkeEw98pq6hf8ID41q45eNtivl
iMJJUhfpUSROt0PPzS4CeBqYG7eC4lDIM4/veV9ADNpJCR6ZDPix0kiSgAMMuTN5AXQ5I7BzgDnr
lvYxu63Ske5z3cbLseXqYDki2VsNDrtcDemOYMFA9B1U8h7yAFtetkaUDEb8oONeD0oDODqGBUe+
ZOj70DCzxA+YrXlfRV2RU5p3sg1sYfOfwhPlQVNbr2N/Y7/7YQH7KjJyo3IzcqG08pTmTnfba/wx
JYO1q8eW7XOnGWFEDvAJ6AEa3nKtDDm1htCFpNEp5rQ7MrRjvtlGRn43IBJsszHnz5ZPyK3yWxVK
c3C/t85EjciG6mR3stsVjszxhXUlQ13a6feO6d5jg0sAJKey3wpql9teoabmOVa2rWjbbww/dbcq
s5vQd2NxAONCoH9axTci9SmesfAUAOAAyK/GGENdL/I9yCwOfkXwsBuNn6zxahDypYqU7aURrrlD
SGr068MXLdPhMT0WT9rgVi+q6bynwmhyWI6jutuA7XFbu4l+4nEJDYy4q9CJZ4Dj6Al9ayvGdhIr
KCyhA79zy9i+180E/AEA0SEGj+qCNHoaMk0VYJa7Q6DbpXso7dr8oUmT/NUH3BX9HAIBDgig+64q
2IY3Wr3LmIbJFhVsKzyRb5inwclANsPWJTqPDLtneydu9AMxWbdzE4jGZjHe40TCVbDtYw4bodzY
OVaLm1Pl2St5//K+hKIk1HhwmwaE8ULOsmAAnurcSU8Tk7Kp+oNv0idljivUqcv75xQG1SI0XCan
p1kW05mdu7yw05Or66GDLdk7L61E5VKsnNFLgc7T5ewYsGJC3a4r8hMoXFvD/9pmOx+a9LH/63q6
dBdOaBT0oawBBqg1Scd/zMsoFyZjUY/ZaTRT50dru3kVZKPdH2LTYdjTKLwx2LtvXG1QNzgYHYzV
8CPqtN3B1Qs/GKuCRD3/jqppaMPV5H7s4ExlsG/U0oK6dYcNy0C2F2pQD2mliZ9ejx1gONm2H4QR
wnjFCCHAZp1qvKN33oBaQS5Aws1Z1UdtVzb3QzyYT+gJtTtiqHjLYxiOjIYSDxkjJKJ9+Sb9vrvJ
bNR6iJW7EWccurCQnd7lFWU/2VDW28rxf8ma9khnaGO7KvPDxo/Ne9mizNb53tawWf+kSSU2nu+1
QAcWDn9uzaK86bsq3fWaTLe9N9pbq4NKgSk1tuNYAbjWkC4NqxIrfITGC1rnGh6qsckDt8+Gv0Om
W4GWc7GLe1gcpUWZb9qyz06VzmhY92n7KGq5VqxfOM4/rNPZGdgWLZGVbqUn5r/lEJQoASi5vnCW
Ikwu3niJOWgIzEu0svWp03gM12F9DIitwfph5UqycCsG/Bn0U5gQ4hkwR4T6ym/6XMuykyLIUp6C
clMddIQEqLBGkDYOjTX186WI0EkDIAZ4WrB2ZnuhkngrZT3F7i499xaXS/dOwW92o9etf0yp4xWB
VvbpsxqMz1tDYA6NKakASI9m0TyxZE1JbK6nJ5xADSTrwDerodZ2/ZtNPzK/GYE0jLyNPx3K/ObH
vW7ECZDkUqUnQ0Qmh+7oRuURiI85+xeL4zzQtHjObpNxlhOFkw2B+Cm2sqBes6dcuiajgorvhHYU
xAjmL9c61WWT9iQ9taY6pjJ9KZng0EAXf1UmHuPURj3duAfh4a5PYQzeji+fn8qp2glA8SSANGci
9JXXc4BKslNpuvdNnMLPIzZepdse/LrcJWm8gvFbHPD5ATd7IxZjW9W15mKBULe5c7JhvGtRwNsI
mxkbVdv5IcHLlwe4avonc3D8W6ZSckAPNF51mJpebbN1hFIqVpE1HR3oQn/8vDDnyi3IcsZHVzUy
C1Kn8nc9BCPghFqZQQtHmMgZ+vKG57aMeua2d11V9htBRf/Axzb/BskF/d417XhTGjIPlUOTl0Z3
q8jnWP2dnozbONb8my721BYXl7/g1bT3rV/2+2RIaAcMj15uC7vlT3WpnMcUjJdQ70t5J1KQhQ1Q
8iInc8cIzRY0EZRfjN8kVuRjLLn7CIHa5G/cec2XRMMN//rCWPpQkNTT8K6GLNZU1vg4OaXkhebF
yjwaeit3uTCNlwrCSU+uoaq934KK66A8Dzcjh26THHs8bTN/ayg9+Xv9L1nI0OjQAZKBWu67xN/H
P0T3pCkSJs0jLctDVjWHtQLuUgBQDibeCFRsUSn9GMBo66JIZOIe6zvdPtVrXMa1n5+tskqQMetN
KJ4M/FCWN2iRXZ+f6f+freLJSOifP3+6gp0lqYZbpQ46tntE6bXmv6HK3a/ZRC8VnHxI407M8kkV
Yg7NBUfa0mWVOUfqlkUM9i5xIWeTwa0LhF7hthsX8vGPU7FK7toMOEy07+iBxKCg913yBL/HANwk
c1twF3bWRNc2HH2TH17ngBLMWt/6ChGMNSj84sSf/dGziYE6Y14W4LEcXfep2Hfd54CMKDxpwCvh
mIVxLQBY8+zh1ejtxhbTj6yAyVLe3+EV9vapTzuFAFUFtmETFce8wF5Is9GlLyv36KUGC/yBpK9a
GgvcOjlbCTWbrCkUmImAnU7WVBr6Jh9XEWi4RCAHcbwTJw/oMrXYz4zgdfzpESGrgN1nQxwdt/TZ
/YAb6FviQsyPDOybqsHH52+pvnZtnL7s2ZZ4H8zkmo50OulSz2EQWYuXo13DnTgezU0JbS6Wbhzt
bmBrvKXFQLD+wKtj4tjNUWt6N8RCUwNskHVW7ymVZJN2EArrvfSbji0RfX720DP7J9xs9trGBZ/O
Qbi2zQM8g6IRLtOW/ft6lNlT6j+zh1scqlto0l1QmAxWuwxykuLIRRtYmbPz5NGyRJDnP3pA2Xyr
AwCo2F4POsti70Envh6Whgnj87mClgtpgrHuRgQdu2A0HpyuDTLzc/CY9yAuQHnQR0I/AmrVHxc5
ttlg9kDoHK3MDdRrvKpXsTSK8wCzXeTIlllY4+KovaYjJE+2lr7mHzd94/naPg8xbeSzdA+3ElmW
CiGSGw0SR+R3qGJUU35e/xxLCxvYKyiwoiUA96bZu73WBi9uGKIoHhB/N8JVY+t8ksn2n88xPdgB
kQRKzpy97hLXZb1IC35Me3+LgnQgcf+0nD/XhzJHTr+HQVZDbQA5AdKbs13jDF7XFjoIknWPjbnN
wNThqG6lQGbcFjaUol7lmo7SUjY9DzkbWUYAZzSThh/lvdlsRH1zfUhrPz/7OgK31tbwMHF98jio
U/FJEi1mDB5DEBKbqlAuYGTT6jhbY60wh5hUTCBLZ2GtHTvru6XalXvLZZrRAbjAKw4UEWBM56Kr
HrRyWJk38ph3hEKARRtD2WkdADOuIQ7p0JC3wrKSJ9Op2lsL7mFrqP3/8EPme8nzLBMZFf+6YIRq
JEnsgZDhmDg98o0PqZZtgReZCjJPiZ/YGygvWxbqG3mZoPCXQq/XLwBVEOjZhLVSTaSoP36ph8q+
yXQou4ymIV5jE6aOoB70ITMICXF3z59Tz6q3bVzA/cdMzSqwvLLZozJvb/XMUHcyUxxlJ4Ns4EvL
IlXpP7Pa7/elrpyoNiBpza3xlSM3R1DpoBEIqCQc8s69aYisoX3f6gFJbP9Qd/VLjJ+NuND0oElS
wwotvWMBK+IxGPO+36GcmW0dWuPVwtLh1sV9bZu5VXEccKA+S8a6oyt8Hrmt/NIUtThmutbf1mYX
SG+v07jcpmPSAuCYkxtKRxKNIL6RElqmzGj7V1cQvq+TcYg6T4OlrlZ4e8OD9W2K0luQZo044Dnz
Bwnee0zh94Idz9W961XtHnlPfM3yCfDEOESrpNTpgSd0jKQFuaGA5xDNwRb/K0u7BChII5EwzHLb
18YQtXbfPzeZNm7HgefHsulAU6NJYW9R2lNQQZ2wW01pAuPpVAfflwkNzE7PvkhL2RuLkTEcS+eX
4bTOXjlttZEo6R2qWIcg9Fi7LfLsaMIXp3Tu01JquP8asggKFBkxt2W5J0TmT31DWSRcHUhSuBRA
pbuP/3hOmW5Ed9JbYNMy6EPh2SQzg6IRD23cURPNg6xd/Y8BfQsG3TzUv6EwigdprFor6HvH3Suf
ybvEgMRoWaPBDYmPLvSJb4U1GZt2Qtslt77DfmeVaT76uUv3vatMNI1IftRVU+4V9N6iavCrHUB1
oN7LojehOAAjHAGY1aNfwPBtNEYK/21ux9ZWejHNUFOvJvFdoiIdiDgtaB0ACwPmyRE1Q/WLo/uK
mkirF0EqisFCk49aW6YaIw9SmkH2y0jRORJOG1JXFTsJVYkbs3VY0DM/e0F+bHd5gRopLqbJsR20
McrzLrtvXbvetIRrkVHV1aNux+q3DSP3wAOC4JGSb7J/G8LMMNTOKz19N3Zp+uKZFGo8zV3mFSGv
4uo+U6xDOa+M4D/ZvNZpb37v8qR4TtBp2Sk/SfdUr8SB6Sw9+gJ+FqjKN2mAIh6+jJ2OWtBBh+Y2
k7DIgk1n+9Y0g3qpzVBWqr+Rjt9CU64a9E2WSCyd2B0fNRdwxqSOv3Vy/BX3Jv1JOi8Oc50qePvk
yjsSL4E6fWGbga9gfN+22Pa1CecUtGjEAXURaUYdqyVUIpna4Xng7bqWxXoA/8EcQGUQTXNuvHl8
1COc0VUJ2KqOVkHnZ2hS+MRWqBLE5lZohXEP0GBySBzym/qGtcv7+k9iYFIBq/M3+BPiv3ZN6HYk
CQ8EAfDQAG04RO3nb1aOQ0CF4dw0pebelJT6EbeRlQ2DOPjKoJqQWje+eEZbhMIZfzgxa3/rXWLA
DsLNIl+vrXuS+t0tcWS9UabV3sWN4BvaC/8OaBQnACikD4QNQLU0SBF5me6GlUWBngbSMlnhEy2d
lyCVTBLleHMAEPbxPKNeY+hgRbMjRbpJpy7pJ1XW3+8Yk3ueBZg8bhrGdDE8OzE7CF0lIGOwY5q/
GIkTlfx7VX79/KnvT5iACReNs2d2uVSFKy3bLtixD1DXDS1KVk7kpdsrZGw9DbAAdO7nz6ZBxD3s
BTR+rAz0AfeFvx3q3b8Yw1mI2c2C4cGv50znx6E/cHkzfHoEE9QACBz8M5E8ZlNEOQ6bvHPY0R+a
Ax36e6d/AtT3s2PQtUnmHoGAmbx4w441gWztMI5HOhwAokJp7/rvX97w8fvvlgSotFjQkfi4lnQh
C8YApT5akGXjzl+Gxm2qDrHFN6VVriBBFoO5qD8jBbjoOU7//WzheqlFMi2pxiP27L6S9z7Ii1LL
Am2wA63/FzM3WejgfQfpRDDVPwajwNz7eLrIY/KDmjeetzJxCzd9UB5wnZzcu7BNvNnvG8qsy6Ij
4xFN+gfTYFDa8mgItZgnEPah+9z5L1ZRPBOeHAZTvFz/bJe7B50IfTKsRlceoJ3ZpXzkXWIxk7Ej
043XkmpfwGj7Y/bxyiAvc9mHMHOoruV0CoQ8wY6icv9qEmJbqJZfH8m0CT9eixECHmho5Ey2vfM1
UegtH+AmxY6J+j6Y3hZNMgjO9BG0daJ/EcmfgHNIyxakvT4uiKT3eqJ7lB0LU966LU9Cbrdh2qG0
UY79yikwB+pOz5oJiugAeKT5OAtmSTr2Y9qa7tgfaSOaLSKJUKva7lHoiXvrC2PcMEcLreIEakIe
dF6dHHLHpoCAdMWzhDv3JjUyP6DUUZuGOVYQcz7sr8/Iwn788DdO3+ZsP1qq0cua8/7YldqmSCHQ
XYr6oCChZOn1m6zo5nq8pW8NaU10BCEPNWn+fowHuIHHgRzpj0lrNIGRkBuj5RtwVe+HclWKaspc
84UF0Ss0WyYvbSg1fwzWMbvW2ob2R934o8SfjHx1zRcuH3QoYte4Uh60guztDq2T9vdortRrl2b2
PPi0sc5mtsNTzE9Z2x/7ukfj2xA/Wle8jIXmh6p2bky+Ri9+LyddDheJCNqfMN2e95bHYjKcNPv+
WGp1P2EI9JvWzOCGbsgOjBmW39LSzE94JAL829lJ6OMGFdidzkKcPfbKl17KT6iG4w2l4cV7UdYb
2rIqeaqGYydA2OopORW8/DOma4jjpRV1HmdW+4AtO1osGsADdXuvszwiJQnzMg2H+pMGEO/7GcNB
uodmGxgbs/3sJSX14rgbjiwlyU9oCPVBUeTp70/uEHS/UAydyvzoBV+oDPt+Dan4LlansauyUFB7
49bVnU/zX6xaa59ffKNZrNkahVmuacZ+Cnk7qk6e2e94Nz45Sv/sUngPA7seDX6BBroXH7cCoUln
AvenTiXonUBJw5xj9Oqg7cSPT88dmgng26KBByLcHBEM4WHgAGJJTqZxp+hb0R3N4UefpyvHyOVO
w51bm+h8KPA5ALTOsqbZwsiciYGctMZ4cs0xUIXa+Oq2tiGcUQHyzvU66rrRvktJ3N/wFgbXHoci
y/XhTkv7w4af/gyIe5ooaU49ofm8jrJBsQfQQMX0QAM2stnwLEZL/RnKlRAb214Pt7BaEA4adLqL
K8eF7VJhOwQ1bow6Kw+5B0j/C248/1OI+W3DbzNiWzEjJ6odSfHVcHb9J82joNsyTdo/o5ibxpR4
l9lWJ8ipLLei3haf9Lm7+P3ZpdBDwYnaHWaJF02QwyMNpKAAVbrrE7X06XUXQB+40wIePN9SltZU
pCJefBrMX6lXhrr/IIY9bJV9qWDluMZumhLBfKVBeHySmIPY64VgHuxG4O3qG/FJqG8ZQP1tt8bc
mAuJvc/beYhZHpeEU2bkCEFtHRLylfla4CYiUBo5kZJWN70c4YE9NF0HkyEFpd6kgFKT/GGOdgTU
XxjH5lOTOZBw8Bhd2fBLK1/H2A0D1oXo8c32e2fm1EriOD6V6rYBummsAhe12uufdPqR+Rwj36Ns
DAA+TszZ1QhKZZbspeadZHJS+y/xrbnWQgaH4HqMubAQT2Fq25uIYYyefpKlLMKaA3hNYQuPxwus
bquR/qK562+5Z4qvjdM2m3403T13APfGK/JbmuVGyHoTZzpA65Heo52qQc4ntFs/j3hl80ODGAcD
IMIb+DOxfVJzEvLi/0g7rx23sSANPxEB5nBLKnWU2rHtG2I8tplz5tPvRy92LVGEiO7BABNgDEsn
16nzhxZZtlo22r0gVtleSljiHqCPxjbFRrdV0B13wMfDTaGUgT0kbUlVUpIgrOWFI6uBaLta8N1o
sVvvmzbdAG/SN1Uh2jFaaMBlTGGjBioppUNtOnPFD52uwxVvMzwSex+pPctJxBhgcugJ9uBlhl2X
ENaBGMrPCkQe/NWlys4lJUdAoy+RYZWSR7kzuoNIjrEPLZ1iHxVNJ2tAawpp8IovY2XYmdknr1Xb
16LdB3GGZbA0cBEcSmFfjHm9bZVQ29aRn59CT1IOJGTG18TzlT2MFiwNGxQuMZUN7tNMj0lghPpe
QF/fFpNgeKgMfDB8n/K+1OaeM4Cj3YOF+OIHMD7dznC3g2yk9+pYhVhga+W+ScR8a/lknb5YShv0
enQEbar4OASWi2ojZeyiAEUhJ3q9SQVOYjdq8WzQlXTXkS3vakNA3MEEx9z3XveY1b56Hyh67niN
FFGydfNtHzXyHexN0eaB24IM0MuIHam+M+Q4tvdk3baPq8djPpQNA9R0j3jYJ3avdvpeHMXmkykI
OUYxhnssjdDdde6QHCvDCLBt6AKb6t/0DKxKG1UUzJ2quc+KW8fbyo1Ku0wpt0q+KH6+vfauknXu
B9zWqH4AFIDmNG0AZ8l6PFVXA+Ah4KA1x3fNTeQOe8FwH1u3A50QwQS/HXBhRyEgi1wmJHWX2dVE
kmpeLMZaP4aQx2Nh/KQK4lNvab/fEUa3JmVQMKcwpS7bJeZDyFOoqx9ltRBsQZJfG1mpsUzU8sM7
IhmKAjJnusbPay2dWERVNsj6sQpr26AkjErQrivW+m1xkyT/4PbI8Xd1g49hOrS1q5tHHBwcw488
p5MSDAX6L2Ejf73dpKUzFlaASPkIAfUrcGlgajkZpecerT41bbbsBzWOngS595zUzPbYa2+k2Fqp
Gizu0JDc6UL0Vq5S2DwO4LrHtXuUv5s8IG1vN2nt67PkpFSsMRMyvq5nAIFDYKzN0+0ICyuJ/gIF
DKiHFsxXEuo7sTVqvXuUkvjeU/x9XISb1NJOgEszWwj0lXm31CI0YymzUCOFwTRbSKbRhWObNgzS
mPyCn7PFIeodTdJIsUCtcjpT1blcRIOgy02rdO4Rlr5Tq+KjkUEwk34WWr31hTXBuoWdAYoz2Fj0
yCzEz6YOPtuKejd1wySTLCgM40bg/hxp4S4eh5WZsBZmlm6FYdeCuURQdDSOAbKwQndH/reyyy1N
hvO2zFKaOlE6sxkIIiXHrLtLeAHtH/NuI1crBJOlpXoWyJwRJtHRH/vWJJDS7Dvjpcs+6BjvZb6C
9Mnvt3qs/UlVz6PNJsSIoWAZ4AN9VFrrsyKE+1ofHty3moP+bxh0iXgdsdhZ5+WryotJl+LeOg6j
k4UnNP4EYaX8t7SdTggvkHhQb67oCNR1c9UcJ+iz5zqt6Np5dm9moSNLH25vC9NIz5Nb2AhU/hDR
hLM7TcezWe2COU7xiLGOgvxYd78D0jm0BEt3awXknJQe2zXU/lrEqelnEWUU0xvXJ6JVFbs8oy6f
v/TadzQa7C47+HK+6aBg3G7l4jQ8a+Vs7eodOXM5ELNQEydKE7K4L7oV2U2e7Kq4cLp+Ta19cQDh
ZFOOmvgP88ebQQ9V0fN9FyWo3QgV2dMQR3K/hcG/t1u2GAc4NOxnjckyx8sNbe1FiWAhuFDpwAA1
u8i/e1a1c+uVlby0n0+nB7MR5REAopfDhqNOJCiiax1zXtNlcxs0a0CgOdT8z7ripYvqM6cRKmOz
uWhoaqyUba8fqfsfEbrcJ6b+qeh6hkn7UIXDFpn62J44RmCO/b0VKj9vd+bC3ovhA+kmHtmAU+dl
KiHqPE0KEv0oDeCak9bLnGFEf8cshHF7O9TCDkwoVGaA6RjktbMZGUWViKh6pB914evYH7yOC0uk
HwKIlPLo3I611CzepPF+kMFw8aZzOXRoolR5Zvr60WqqYyXKra0onrprsbvZ344EFJ9vzfYTRpAH
UTIzkL3zMVSsJkL/qNOOAB6yl0EwgBP04BZwIXFgfWuoD0P/FdrY8QuMsHCbEHSk2GyhzH8lYpt9
DSK4IbZcl9IB4BP0Cy0pQ6eU1Jci8roHsr1+JyZ5tInjqnG8uMtHm6StdjQo3xt+1a8hkpDiyYLm
SxxL+TYCTXjXFU1+F/gADiqr1KFtetajX+CbpGpt5fCYiC1mIKTFsydYCqY5fuOkXjI4sC4i6naj
tnfl2j/iXxyhSFl7WxnVMJK0rN16CdgNj3f0D7DndHyAS90uRbXd5BBHbB0/A3SRmvHJC7sfacIv
MAPDu++gfjoVZ9UHMLaQbNU+uocIZji5NLELvdLa54WoPNVtZT4aifU6Km637zMOG08LzQczLf29
77mZkxRj/+DFUU1W6nXy19A7jOou7Gwxk4oHjfJMwHpt0m2gCC2XU9O4zyMpPOgZV/5QTIcHYCni
cTDU4SUpO+uT5GXyQ+Vp4lYQEOEM5Qj4TNMr4Jo9XERTlxZFpTLe+2nBMEBYvIdHOziQuK1PUQnJ
vx/iaj+pcexMaD4OIpLSHf822krUeCDigmYTK3WKopXi2dzm0Hg0q8KGPKDbYT3xn9Va3sSIbm0M
d8TsZSJjSlmI2eVYtL+b3hD2qRvojqgE5n3i59pTW2jqPfTK7lnvI9/xeOB7LErcRl0VeFrUdtKX
COAZM0vp8ZttTelzGpfuyia5cM4gxgEGHMwBb2lz5ESnmbmaVDq0bX/cpvFnofnV9viYR1hMdD/y
Kl05165furkfnwecHaaKj7aCYGrasS2PZfKtV36k7nPgHzTlhYKnXYmj0w4rUIGl7eQ85mzrIp/y
zEYgZjIevHaDD7am727vIwuHDZBzlh2l/MnjYhYiCBtDp8BgkJXUm5YbsrtmvbPUCIBABt+hIMVo
Xe6JkScrY6/3xrFVfkqYZmB1bQ8g0m63Y27BNx1pFuKCMrRmRNKuoDS93HDcoeV1jFJN2EHmzw5l
zrOb0GQ/etAd+BopytdY1UMHJJnsoOxQbuIyTHfAfPINLahewqQ2V3xrFluvQ3czmaZs07MTAbiV
DIWW/sUZPhNbp2Cbrr13HDs8M3JDg1RokitfdnEeaXHaR1PbC+M36FtE0hU93CoRdI/b3bzUHN4y
eVmF7KGY8+qp0MRC6AFYPHrF79aD5b2xil+3QyzNyPMQs6tFnse10luE0B4rxISCfk3udJpwVwen
RgsUKl4wEac2nqXFXehihK7H2lGMs296545o/PUD3hXiF62syMpDb7PSpKXdapKWIeWhMAD4+TKk
RzU58sfRPHpmWGz8bux2TVt8RZZNdsTA+FkNWbJx5cTYmkDBHbMIcbNNw8ZuAzACo6V6z3qjIYpq
xpAegyzYeUMlPnEY67x6AaNoB7BjSRKJd4IZKqgQlZTp0bughmn1ThYk0l2WqyEkT0t/AHut762g
97Y9p9KXYPRRDhKEZqfCcEhqEI0eZd5Nk2b8N3ch6qJR/1KHfXJHNbWnKtmrW04VcddiXL9RERbh
GGg5jCuoJGaprG2+K903FwPSe1kZYlcyjwbI0rBzv3ZtsQl02bNhMe7LoXWkFEjm7UFbmuoTtEnB
Lgxs05xFnikZvB9PJWg7PA559gWY8ie0V4yVOEvz/TzO1Piz6Wh5YtGnKHkcO+7rOEHb6rgm5bZw
dQH+9bcps+knW7EJtp2mVDmijg+Vxt6gfvTJx/5Tl8mzGoRRD16qljTFK740OjYiw+dVlco/OfR8
+Z41Zn51KOBFxiSf5jHHrl4L0k8x9tyyWj03VfAzSvWPtLaww0I9RErwFIairWX1ZtDylQxkeX5w
LvC0D71gnn8LVYoeil6Zx1aIHSGXnCSsNgBVt7f7dDHx0FAXYs9FPYQi7OX80Ho/Rfu1M49i5G7c
tLhH6cluJfWgDsq3UlN/4qh7yMbuDmmKu9uxl5pIVkB2QPn3GmBXi6nSwgGextMRwGkxNz+8J4I+
oRNFcBHz9EMuszHJrNw86umz2CX04Ye0+n47xtICI/fAvpIkBJ/1WQIiurXYktwaRyQ3/HZXeyu9
NBcy/ZN6nAeYrWBNsPIS+RGqiMVzKHxLTOD2/UEzHsXo2XS3DTW4zjp0DRwL7anJn/qotps11fDF
eXL+K2aLvEgEIehHmikmz+g42aFvImqyjbJ/dCwEUv+X5O5b//d/6lt1tuKjXi6lklPgaCTZsYv1
L1Vsrmwqyw0DMUf6xoX3Svy4SHwYfn5oHMM+OhbF8GDmQBbULEeAyX3Vgvgf7t0f69L9N5TNn7fb
9wdDOt9tpqcjUKZTbX2+yn1DdNEYzMiPG6UQnRo2tmMgsHxnNmpz0Is8cHTTSz/HweAeK59La4NL
OtzXmhKi66HukAv/otrFCERtuwk81z9IrYyfx9h3m3gwki1cgX+GodR5SLasbWPpcDkKUfzS6tok
9iWgVzCgHFjmLprZSmKsmY0oi8ucJwvRUIHyGPMdJjWR4tJ8wzjKERtl81uvhPSx7XT5AL0EO5Aw
iZwm032nGDNy97o0d3kiY2ykDhbzWUhekDYS9onftC9dga+lHY+G8E2MAm2L87pQOYObWDZPCO7B
Iz1iI9HF+753y71EuQGnA11wQDQU99zS1UcL2jtSUZp1ct0m2+ZCoTwWGi+pMWzPL1a5sj38OTDm
QwyqHFEQHf7lFajHq2sg/nFFmTSlIFFYP8pBeh019UtSZx+MOuKB0n0RzfpIuvUiCSWwNAXw9uhh
Mj9SB1FeEzG6q5WwtQtoF775228DpG2UtZWwtJGhtok9OzpVmHbMNjJdr5tQ06iGC8NOVE+D+XJ7
si/eoSYqOrgu6tRXL0liLuW1DDX0mCbUgZwutlX1jiJBpH4EH1x8E7MdmuF14Igoh9QrN6Wl1p0H
n/78LA9iAx3KXKmtY5iNxQ+rqONdEZprvnVLUXgFZlQ4tCcVlssoONAgyEoSd8TjeqtozVZXDrd7
cXk1/Y0wa0dQq+mgSdz4xCbYJFG1wRnMxsPndpTFdliIz8Otnsqos91e831g3KZsHM28+CSj0TEa
8kqI5Y33b4z5ZS+Hc1mmjWYcs0bAahUiWqqPv0xYHnYftUdVCrd9L9ynKH3hTv3tdgOXclaU7v+v
gXNHLrVWrQTilXHs4RF4yquhv2SUJ0GI/7c4s2r7WICWlGIaWaB2CEO5fs6KjbxGlFi6c04gBOof
3APlqzfhygeUW6TmsfmSjaCIeLkvbEVLN+FKQrU8L/4Gmrr1bBWF6OK2TZeYx1F1FMbJXElH174/
24PQWqjw0+P7rw2CO4CIVuo4S99HR0ukUkItA87K5e9HtseQ9Cgzj1LpNnaCdHctRO/I3MGlAy4C
x3bNgZDU3lc8LF2PabURkw/ea52+YxSox/AmBV5OvNIDE7Dy8fVWMYCC4FyQtYkttPKaKcBiV/F6
A7p7ohPNH+XBFSGdhPrZsWrTw6jUO2uNPrAYAaMgDFImnt3cvkeO/EBOIourlpftlOof1zNXhntp
XUw5+YQ9msojs21MLMQAszPfOnriwZJ/cBfZhtG9Wo6HaI2SuLQvn4X6s9udrQx4nkLEGx5vyd6T
ZKQwYu1a+Xh7M1nsMN4gUWefbgXz95/CEtHmzCLraIjDiQfl01AbK4f0YggDBS2e7RQqtrPymFXp
uDpqrXnE1Y+3HHsM1p6N1yLIl0sQLV8jLj0unHniVIH9Dgy1NVWDedvkMfXKjcAfmw5NZ2phFKv6
9lcZwH/Z3x6GxVkFaROtTVGlr6apcDbUbi51kp64hMAGxolii3Oji8WNlGSiU5aNvDfkSHrHuU+b
2OSnx/0rhflWq71UialLRENrt9pD1j705sp1a7pJzlPV8xxp1rBENTOwlCRoGqKJzWjYUnOyxgMK
WlKo29aaofBiBmBqMNVZndyB5refjotVAUeB67krQ8dXQfxOG9HG1wzEBiJo7WZcoVRgjdVekgvz
jky4/PT2wTz/DbMTjVJtZQZtYx61epKCHX2ybMQZfNkuIvkl1orN7XhL+wTygExNaC68WMxOoDYT
DUvA/uOootWbhojiuO6m9FbtT6ar8dVY8nrLu4UFrmhOXahF6vmTEO+x99JnTxtcWyyzh9pSUF1Q
/FOTGf9kWf+9djVHrZKVTl1a4+ZZ8NkaF2vsbDMrAEQ4mk9hGd4h3LuSWC1RRHjaxxQX3CCYyPlR
HhWqkEaloR+hhlopwh3ufde/yKinIPfRJVu56baubDmYBOwx63ZuD+NS/siFHW44pSsgpvN90qwr
CqtEB0a9U8bkt2GVO2S2N0lcnG6HWlwm57FmvYl0BBt/awGnwCGeh2hxX3vqJzkdP9V1iNVDn/Gi
O/lniPsRPaSVM3RpLHHRgf7yp63zPADoi1vLoaAf/f6h+qzUK9eAtc/PGie6cTmGPp9XERDbafzt
du9drze01theLF7dwEfN30Z4qaCi33fcMvKfad05fXLQhF+3Y1y34Y9Yn2TI05FwVQIskb0fDIDz
x8gONdilK1v/9Vy7/Py0bZ+dN/ogZ15k8XnFF76hjAK1M3sUgPgVen73jpZwuWS8EZulKHsZKlRG
NEk8BNJHUFyQ/Ow1q/Xrs3OSvoNuD7RERydo+vOztghVhxGy2gCXSVAjZbMdv/dc+tv8QTHXttrF
YTmLNeu3IhuDsPWAgMupN4H0N5q1vd1d1wfmZWtm+aVflXXv67QmrF58Y5PWtVNRs+JdWG9+rdbq
l9pDkR4TSkoocJJmgzPGRu0bfagf21B6LFxrP3afbrcHcYWrYwNTF7itHA/kUFfPAZ5ALbBWB++k
Z2Jh7CKUaA6JjAZOzWldoSTdaHeeYo7bRO7KT53R+psQCPddXkHSay1vPPVCod2JkFNPaZr7Ow+j
q69hEPYfs7Qe9uxg3VeoJNoHspno0EpufMgVHWsXZE7Q267CDUaBfm671NK2kSgV24iHn49wfBlD
11f3bu+7j0VdtPvMiNtDnMrxxtTr4KhUvrlNKyPc4RuA9LkY+fcR8gG+Y/RNdI9A+rey1H8bRH+o
pFg81TrqQ4kcWVtQ5t/GQqz3ZTyZc5RR/ig06rjr3Uh9aLJCa7EXbalNtdlwjHtsobSkipwRbKWD
2KWy0/zwRz9UoJYzX3K8XGk2auEKz9aQdo+RFURbSvgtAJ0o31mdqG5QA842Ouzwj0qoxnaBEI6T
9Y1ry4Hvby03VHYD5dEPbuMnjt9GxhdX0LOdG9bJQW01YZ+BXn3I8aPB+KCX7wpDfc15zAE9Zao2
ilfeC7Xl1hE8EFVSBQbULKXkQSjEH14n+Zu0Eniha8Zf1poK19IKRxFygnLjMMq2e7nCjVoPEBeU
vJPbajsrjh4geUL9UT+bQ7VPpXbl/Fja3wFAcEKBGaCcM8unaqOStE7SvJPh+7tESHdu5T3EeEnd
XhmLYZA0gAMKcPKKCerVou6LeD+f1F5q7Cz1Hxn8Y9e8HTBDcQKLMzivtIhH1cvea0P8n40MIlxm
Zv+qWp3YteSupE5L+wj6DJM5HkkosNbLGGUtJ2JjVcJRHnjaVFBGiFdKIFcnFsqL1CamRz2mwRXF
ms1fR/qsKV50t3IU/WlIP1fWZ1fNVrKwq5ao5CRog0BHxjkXdtFlS0SgfJB+g/AlM51Ed3ipf+Oo
z74/uxyMOTtun/J9GSdIc2f1W+vNldYpBDxT6k6o9GAHeNmEXgvTSLDc4MWvjU1VW7afrQzG1dQl
wkTk+ZOeoG4zO3ITPRd9tUiDl8J8CMI9rP0oWSFwrIWYnbStJ0SSKCfBSwtKNHMQcOdp6vZQLA31
eStmk3YwkLBUfFqh432TbJM1BurK9+cEhyxAxQ+CYPCixr+9JLGttXfclT6aM8Ug7Oml5dGAIfiq
57/bsuSd4x3z9ayT5no5ZpFrEBqIAaZbHPZwGNW157xrGvGf6cSS+6O0zj5yOWGHcPB5MxP8FyNr
bVHKnT46FPpTmN41LorislMrd7L1vfF/NTri1b/S4OA3+KCuCZov9+ff3zFbm5bSVm4quf7LKG8a
eYdVjd7ubs+5pRBUi0GjTwZoV/wQ5K67Ia/D4MXEl0Dft+7HMtz/txCz5W+UbWtEFEJfMkbMu2vq
A9TN2yEWNmP4fH9bMRswcqaqxAokeAmMVylB6O2A9qGurTRkaf2cR5kNB6eB5AmJR1+5W5wxC/E9
Y8GbGm9RClX1+TkfaOOA2J/iv2TiXRFu83RfraloLDbhLMRsLJSQFK2KZWZ2bRepY75Z5ZWVYxgo
Ckx4TWoWs1QFZaSoqAPdf/F0G7wLCeQ7Bvrs+7Pfj7MQMHaf7zfWs5fYYfpswvMO3jMQZ1Fm0ylt
Ui3A0Mp/0eKdHD6gcCmvvRQvztizELO51A1k5mViMBCvpuaYpmOF92n3cru3pgPjokA2G43ZsdiZ
cQqUgt7qfIRcIZdHOQ5k2j+Num2MF108xdmH2xEX59dZs2anJNm55KPQ7b/0w841tuHa1rz2/dkR
2SpuWun99H0wnspJj1ZO+ZXvz3GSAiA/KA98H0Gn6lc8ruxTa5+fpb5KHeIsFTIg2HEXr/qP/9T5
c/o02BPFZK/1X+r6Xit2KJPd/v71nEVMCAMP1IvMybRqtrh9v7XKkFeAE5wWH7ma5J/BMn4qRXco
lejNb3OTcpGqIBQz3dWvNkMlBgoJ+V88pf0XN/mWrMqRXJ98lwGmsTor02QBIm4jzmon/B86HWCR
4Ih1tLndZctB8Ojg3Yz6rS5fBpFN3Nz02hJPg5puirF2RuGDWq0EuZ5VU0v+BpmNS6QopRZyKT8h
voy0Nmv8diNWvm/MZm2Y6kIzYgpzqihipBsjX6vkLwZAEobHOAMgozHDwPHgDpWNATkBkwmCf2N1
DfezOAxoJkL4x0TuSjQbBGqhVKhjnvwAZJTp+vpe1ijGZa3y5tvtNG9NKvYWt5Hpme5yxIuuy6VW
YDBUvdrU7gAs6z3DcRZhtscCApW9sTDFUynmH/0w+6hJWFDeHvJrINPUDHgtEiw81CXm77CK2HWR
UBv0mB56thoW32VffCyK6rMAGNOQAEd4ZfULoFFu+35waPXswKuhXYWCDaZve/vnLO082sQekoF+
IGI6m4Fy0LRi07fyCfu34osgnSrpVKxpmC7NQrBrhgHVkfrjPP0Sh8FoG1eTTqHiJwfs5pJNkcOt
vN2UxSiKrk9cGu6sc3WqyMJxVKxE6YRmuO19aiH4/rcAs74ycxQeUVGTTkb4GPQP71mrvM///++X
L+d3qWpeVA6jdBpdu/M32df/9utnexna0hrvh3xeMA5tfpeJK99fnEmo8PHOjMIbfhqXP7/J+zRK
GlU65apTF/sJsyg9ym+/KfB2fhZl1klukcCbwWn+hI34RgLF9vt2L12/DLI8aQDPCwBkqKvM8iBf
0ELkfwLxFCRfNeljqkd7Xzv58rMcZI/lWNtajQ5vDHFlPLbdm5MkgkPSRTxax2RnzhxEUjwv/cIc
T6aZgsdNN4fbrZu2yMu0le+z6aCvCmYZ2cfLMfKiLMsxERhPUZ+5KPrgZO1oQtR86dMew1sIlnea
MrQr6MmlmcF2LUH+gjF+hapIQ6mpEFYXT12KjlWTxeOTVsmtk9Vac490SLOi7bkUD4FNlGF0ZH95
jbhsZTCglFp6FaeqpO+hzR2q9C7Wd6G70ptLG855nNlcHAYx0bKhmNrlvo5ReSiz4cvbB8ykSMlg
QRC8qpcUkauPljSMJ3fI9rwTPGmii11E2z/FsvYgiiC+bwdc7LuzgNOfn+VusS+Bzccw9JRWr5NW
mF5s8uFTi+HP7ThLfUd5HyUdoDBw0ue7EZbRRQfo6oTWkdOggo97xjsiQOwEZIOPlahMv+CsJco4
5CSiA1exyXsg3/vS2wu8JDYTsXECs0LunG0VQR4EnjZO87rLHVc55dCKwujH7WYsJFjnQean2hDX
yHD5BMkmQQwMbbZ5YjSYKci79wTi9sHWQJo1px6GOu9VyXQtsOpDJfxEOqJceyFcGHROZsphoEpQ
GhFn+VUUJUFgCJGC4furZ/3CReV2ExYmL/A22KzKtMdxEl8OeSbVI1aq8ngKs6eyesVQIsIzMxk+
3A6zMCSkS0Do4CRMx91s7rZFIWWDIIynAInZ+qjzdraC2liMgAa7rCkAckmcLhuCS542VDzwnZQ+
3wZJ91T37rYoo9e3NwSYKYcc1qlQqWe3g1wqVXMwOetG4UkcK8gjaCyscdEWBl2n+jkpj9GcKy5a
BoFQqUfONDd7Fofn+Nc72qAqXD6YUxBFZl2lC1bk+WbIMue9WCjbU5Jbn0dXXNnrl0YEFwEwgZDO
gILM1vrQGYLZNx1Tq5X3qGHuorx+Dfxo5UFyKf3QIYljF4VwxvUzvVGaUamnvISnluXariwMjhIH
d2pV79BJqG0wO4fUk+70fHxMy+zfUrYquwm9j7d7dSFR4GcwA+lRbo5zCH+vA0nVrHA8xW2/62L/
WdCSL02of1VcnwrXsDIRr0Vf/kB4WbuUN3XcFGaj2PYqWJ4WM22tC+XdmEvhz6a02kNAurfxi77d
DtYYO70uxK9lY+ibzFW70s6M5D17CFY+0xu0SXVkjs3ySrMUhemXeD68psmGzLUcD5aREa4s8mto
1tRolNZx1iLQFRJ70BKkIGMNtVQ9a558L/oaCT2o9TFqEGbTs+w5FhRk0Eu1ciZVvU0jGO+48rLw
uVLzmDs9uc/2Mt2NcyNpJJAXlb9VzPylVoyVF+OlXfk8xOwgTrswRWNdGU+UBGy9f1ItAcxi5ISI
wdyetUtbzXT9QGQaRKg1r3b4o9W7jRSPJ0txvN6O15wkl75PNsZosTC0KwxN1I3AhsdhOHVO6z0b
4kqePB1/s+ycBUDWjyQ6bL75NdlCEUsDio8CfpwfNOV7gOh/IX1MPM/pvQ9S+3K7t5bGhd1s6qc/
O9tszcmj4VupWw6nB9n4ugPs8fXt34caDB96KlvjeX55iDWFSok8qodTfUCLQfefRxlRkpWsZWFI
WEQyJwyLaSqgXgbhEtcbRTtoJ5wY3E9h+fl2G5Y/z9qcjnrysHkfqV6jC1GtndLke6rdBdZaMXZh
zPn9fwNMf36WpaZKJZRxSgC2gn0pl7Si3VjmJ1nDdwFqcyuvCj5czzKSO7TRp9wCMNjs1uJHZoel
S6ydSh+zqn3yZsAAemeapusoMv9BuV82qO7aMgXZZpwybAxYJy9puHn7mJxHmHVZ1OatXmmVcUrH
n1EzGYMaK5eThcP+og2zw74JPBnIWGmcGncrSVvEWKqVtbEcARANRAn+mtsdKq6iZQaZ+Mmv7inN
ZtGj7K5shgvLm0b8DTFbfshYiQhWD3QTytyJMO2GavQ9fccCOY8y/Yqz+avFpjyWIw0JxIMR7+W1
B8Npgc32RLRJZCx0IF3xgDv7PrLOaV+3sXHS/H901A/7fR78o34rIaq9Y1aBKqVQIbKLz8uyUtpY
CfwY4zTG3yoBZNvbixI05O/3p53mrKPyopF09lvj5Jqt04nbCryRq/7M13SZljvsb5zZsNdVLwdt
Szs6ad+qB9ffqNHO/WE129v9tTi9ODvQIIF+cWVnIluaMFDw0U+C9gNPD7QmItUJ3zO7zoLM9qrC
beR0Ekg+ibX51U8gfbvNP7fbMfXH9QT7245ZAhQOshgonaAjWW98K9pohx76YPduf7gdZ+kk4TRE
xkoD2ibPD/c+82KTMTdPAtTEYuO5K/N3oR1oY1PzQnd5sieZ7VkFiEKpH1r9JFl7Lblrfhre21vA
0yTQv+mREgz27KiV1aqtO0XXTk18X/0bBCsTaqkBcOgwGQD9hy3T7KjVCxFvlVbjJMxbJwwn46dH
pf301lGYyHycfOwlkyvcrA16xxVP7UP5VOEvi+1ie3f7+9eNoPyMcbWOKiy3mPntYUQWIdMDytMg
iR1JcbeZHAFV11dS6utFThioXEg/QLC+UkUwA63KSkmQT0Of2YWw042XRHqso728Jr1+vcwvI822
Lb/WxSgriST0H63iPgHLKIE3iouVI3c6tC+X4WWcqWPPt0c9FJIstuSTNDmAKsemiO28PvXK5NSC
Ju3KZFtq1h+ePXOB2TxfLaZVqoglGvLJMDxmgW9r3lNrYKw5frg9Ia6XPRyCidD/v4HmJZZsgK0l
ToFcEP19870EK3I7wtJc4DmfHXiqsV8ty87XUxQZCu2UJ8VmVKPQlkNUButoF7TRD3nsXm/HW2jR
BO9HzpZbinx1QRaQXG8bqe9PRmf8jHW2GiN88zPItMcYss4TKQX8eSlSUrCoCGO1P4XaB3+n+itj
srBIET8X9eniM93AZ3Otzqtc9j0+b3yNmsfSf4rXeEOLfXQWYZa1aEaT9Imr9KdJ87GpPw5ryd1S
AFR4p32ef7CfXS4X0TeNQJHT4RQG2IPUut16ytu3Ml5s/oaYHSiJZ+q4CRNCIXOsx01HfTDuVpLU
hcIPpQfELpBWId2FVX/ZEC8bFLltmE1tdae4uN/ijLaHdOcJDstRG7aNvtHXHjkWeo/3tT88fspN
5EqzoG2ZoFBaU+qWO8es8Gh+R+cRgUI6z96UeObngItXjNQoGRgb74eJj31fbNpof3shLtSPLCSH
YC+QTVD/nAN241hx46blrSbPnwZt2EVuZYspqnvxndc8edl93CZ3efbmRJaovHdQvgcWTq3usvMo
9Jp+j9vyqYosxx/bfzucrMUUU3hdWqmQLSxUuo8XHGy02EXnXGk50BIJgWSKrtYhbX910rPgf7nd
iUtT4TzEbKWGUQ78vCmot9bCJuqGp6qKVhbSYgjeuKhSGNAy5nOhEBKpiISA2iaEMrvN6mdZ7FZi
LByfJJYI40zqGtfmX37aIWRa0QyhQ2vRijGtNB09ab/HBcJsUtzaQVWsbKOL7eLxgLLIJJM9X7qR
EHLNTxkdpfZsjQrlz9tDszD6k7YDSgVk51wlZntchotyoOfucMqCJ/xL7D4L0Zx8+1GDhhwfJ621
ZK7il7MZdqcZVR4lvXgUNmE5OsnaRWmhmy4izPbRoRqFsJWIwIiY35pkZQed/vdZ4jTRtIE2U9KR
qYFdNiAHuy2XmlCffK24z5JAtUMps2HLPReh/Gx6BdZJkmoH1lqhZ6ldEHSohQLmR49ptokWeEVm
fpM2pFCdU/kuZojb2xNg+ulXTeNCAZmUPIBN4LJpiqsPKnTI5iTUna1Vj4Ow7ztbWeNhLp1BqFVg
PAu8jFL8vAaeiVDqJYE4St7dNdlOrPQnUTiU9b1ujgep9jdRmu49rJ2t/vs7mkjexkE7WVTP7yO8
V42Chx72KQ0+C2PkxM390IBsi98OjgJTchZIvuzLQamngnncnEZdQXYCZ624WHs6WZoRiBJMfstI
W1xBZ3geCv6HtC9rklNnovxFRLAvr0At3V1VXb253X4hbF+bRQgkBAL06+fgmYnbRRFF+H6v3RFk
SUqlcjl50itY2Z9p+a5NM1hW7uqSPsDlBFkxXJ7rcRil2Q0pIyjxcepvW9hSo3PvrNSPVbli2ibN
mmve9HT/YV4DV9Xszqap7vSUVvLci2eV9hvCvqeYde8m6TZnH7dVYMnMIQgBFhfR74QjuDwZ26au
XbXQPjPz9u7Qgsu9qP/RdH3FXVh4IlC6+FfOTAOUkEbf2UV3zn+7qTg2P61vbV8f+c8Vg7SkBUjU
eXi2DeAu3JlFbUHJV1psaM9Exm1o8xWjsLRd6HjDuCy8dqB5ntWse5JTWQnRnbuxPA9oGUl48+z5
439YBVAdUDNQJAFvZl2eiguggtlTF/eFZPGvFLM7bp/6ktme5oJP7KnAEcyRWHadl0afJ91Zr851
8duW73Dgje7A0LJQfPOq7W1xS1cHJIKokyO9GVw1I/ma1VRlCTuTCHD3Zx8N+0kVCsdr6YJrBlxg
1z4LmrTjUxyP9mTouZgE0ZOFfmxMrj8olewxpO6NWx0YodtHm9RbWnhVZJf/FKkb45BXTm+hjI6f
gSmiUzZs6iSdPR1CZ74CRSzsqsmPTtse+7xCFRcMOw7mBbRt3FL6ruvkAH6qIARsdJ/71ut/2HPY
KhRD4MJcBeasN4Km7nDhQP8e0nLvyyfP+1pjfN1tOX8sxNxagQAUuAQwuU+c0Jd7LsEXPmgYVnF2
ei8GY8tDPQ6vrJdoEmowAGJ0Y1rYcV69+20Kvvk2rB3qIdVRRY3u/8Tsodish1Pno6RpkB2zSjCm
GhuBpvLbP3Tp6gL3406NBwi+53iprkLvvw9W/3Pp7mt+IGiU9NFrf1vIpGCzzUD385Q4AIkaUnCz
k0cWN3AA2hzPtn6sjJ3x/e8/bwFlgpZhONxQssu9rjMz7WxmDue8xjjKd2f8e5AxAkaYNzyigGiC
ReFSgOozM3Eq/P6a5BFHPgyQydtLWDA94JdEzTf4k2KZ92CCBillOgbqnLXSijwfrKn8qR1/Ws5r
pv9IQGHLX24LXDqSzwIn4/TJJqSsDoifIMbn2kETZujTr/9FAJK6sHA496vajQvkkZfqw9mxN00Q
D/9BcRGFAtUMTxcIJm+2AG43DsbbuvKcekF48s23zFipmi44HJAwTT0Cn5WPYGe2RWbr1x7X5dlq
iq+aCratavMwADCS1CIDZVe2v71lCw/CZ4F/cgufzsS2c9LmjSHPXokZrcNW8jxi+Yve/n0IfyFn
ZpuGmniiKSGH+MFRH/37JuteM9Ad/W/LmTk3jdGbVdUrnFCPhJt5cpvXSn4M3orzsaTJDiYN4l2Z
JqXNM4emyzOjE/BAZR4q55CI19vLWLCQ6KFxUZaf4ItXLLpgSi8Yx5Sdsw2eNmECwgLoh1hxOJcW
ARgbgl7Ml4B7M9srF8zI//c6VioPBXmu65XqxJIApPSQj4Z/A2a2mQkOMtboZd/05y6Deymy3e1N
Wvv8zAQ3vtWBhlf0Z45ZuF5E1jzMpbv4+efP7qKeA2enenzft7d9GybVzjDuGdv0ayXnFUFzDtu+
qV2jsCHIEnFThqX/FIxR6SADuhJlLgtC7w1otBGgzUOMym8dzc/q/uyCiyaw8yh1x5B4z7oqw6Fb
Ua8lHfYwHRNB+8SsMo+d+lrD3/MBp68+GHnx9QOzV4zKdALzN/6TiPnGoWtBDIEv+7MS+Y7gnrfP
wovAUFeygwuK735NJZas5WeBMyvWVLYhiIJAV36n5UOfH2r+Ua49Ass7B8Al6C4wcWAONtIwfAtY
Wb0/awEeZbQv2ZkWCrSc/If7g8fm/4uZ3R/UuJMSWGCoHXjvhL0LMFz0toTF80GfB/JRYCcBgeDl
a0YBvB+aFAaAN3r/QKTkx6DtMYULnM0P3oCB2bTT5d4Dpfo+I6Oz8rYt7SOcf6Qmgc4OkJ68FO+M
BPn9AV2VdfJi6PfWEMu1xs01ETOPQNTgPwVAVz8b9cdI0tgIXgK0StzexiVD9wfNOI1svsaZuwOv
XCpMFBG8DxF3+ooru1Q/ALIXbcfTLqGRZabVftKPCVOdgdz3PnV4KNovVXcYy5+jU4S1+932q9DL
18BVk3rNLy9qvYEHkDOs0bx+wG176HxrMM6d8SH9ZgNC1C0zH4IqThojAknWirovHVWAOa1gI5+m
tc7zlLWVjW5pKv0Mft0+wutXngbXlo+KadrKgZnT03m1NqRY8HwDIerNNQ8kDagKDSj7+HLcCvGY
608oL2yRyo6cJm4NFZUw9FYvwgbJbE3fevq9q+1Vv6loEtrGD9Yf2uqnDmaogtxxLje3NcpYuplo
usF+gDp5KqtcXg2fgVOssdAapcCF1npRnRgYyutGCNOjqjnY+Q69tfCEw0T77th3hD/BWEQ2ZmoP
1pOUd3CAYlaupcj/MNtf7ZsLk4ckJbiJ50Gb8KqE+CW6gZA1sOkB5J9hq+91rX+i9Q+tKp7cbsMx
oJp6h4Ef8/qHyiigxDJkqtklVnDfdQyEw+nGL0CrVTz5Ajxqol9x0pePF9s3wS7QKjt/RwWpElkZ
OF5efAn8LBzVSW+fFedbA8E085G6w8jc4Td1tnZ1oNY9q87ZkCH4r2LTaDZN6UaON0RFnYSoCjy5
xdPt813Q9anFYqoDQAcRZ18eb9L4/ZBQ9FpIDJV8HmszPYD4l2/calxDUCxcY+RX0GY0ucKg3558
jk8BRJFKzWkEjoxpgh2IoON2KDBl0BkxuslXTLz6pGPPjRasTUVelAwAKPLZ6MFBlvZSsmMSxyhQ
0zn3Psh7XFAnjycxnqom3fZ6pKlm5VZfmWHk5ZFtBLgKfQGwWtOmf1ppZZDCZhi/d879B3N8+H37
yK5cC3wdFMaT3qMChat1+fVRaXavEwP1m9oJoqojWQg8cBc5Ksn3lf33VOMzefOXq+eg0Qz69tyD
lmEoMzOsdCAgkA1c2bYrp3MSNFWmkP0CSmHuBEzAUNL2Q3c2MH4tEm7qPwBMYoW+lr+ZMht32O81
XNTiZk7UUmihQcXoytYHZUct127PxnAQthFqxYOq38RfBzjT0j6JmTT0k0bAg2mlOUCMVTmxbpMw
Gz5ua8XVRZ56IpHAQs5hgibOdVy4VskMQzVnT2VfOsXL54opI7KCxPh6W9LClqEFDDOj0Yk5YW1m
99inGAeECWyQlLjfQQHzqNHgLunLjSy7NRq2hVWB2w94C/iEGG44z3JUuTK8lDsc/X9PdfdUlne6
93p7OSsi5nkN9K96Ba0hwtDuRZqG3Dj1a/3FizIwYngi4jamfNPl8VPUU7OcJ+wscq9HboZKODFl
eQJzvLdyiRZOBybB8yEGRYirFlMz5WPQ1qxB8Xij/DtH7YXcD+WP25u2cFUBTkC39ARFh+M80wGa
MCQE3aI5B5JikmPdGsO+07gZGkjdPNRtVu7dTuUrQJIrO+5MlWP0mGN1YA2ehzsG0UtNN80auAga
sRSDaOqz7m5Zn8Sm9pD+dd/DJA4VMACm0Ch4RbrtQC/stk/q86CsB1t8lHQtMXFddfjz6E60lSjF
I9E8866SkXa5leK0SnmPvheWPDBMHzNggB5tFKzaryR/TPgd9VesxcILNY36A6fIBJe5ShupruxH
zaybs9sScldonoowlHst5rmOF0AUApuEgvzUygk37VLvuUeHoXdVfU679rU0zHdpGpG00jgpSQy8
EImzjsUGd8YoyPSVmP/60oEtGVVFZGAxOwH26lK4kYDqbsAYvnMKkl2ipyBJ0cO2W7lv1zt5IWVu
PmyL1jzVFQUpvP7WI5GIYRCb25dt+qEXvi46xj8t5A8a4dPjkTku+MJ6g55d+nusnzHdKwRhzs7u
jl36jWWgov1yW+Damqag5bNAZpkaIiB6zqwIQ41CzVgD7y5KgP2AWqBnGUO6LiWogHHhgxj2XP9u
HsoVM7H28dnPL1q/8smIjxPzYTRimTzf3p5rE4vz+PTjZ5e21JOBiBznofn3/HV097TY22x/W8ii
9mL8BAq9Ex2+MfMYUjfQUkdY9Fx492lzGLMH11lBRyzs05SYRvOKPkHC/Wmdn45ZVEFFXDAAn3Ww
w4WyWFHb5c+jIA6sFMBSc4qypqgxoE8j9DwYcWN6ocrW8lLXrxDsykRx+P8kTL/g0wKoKSUgk5Se
S9PdDiVMC832rPB2hpscxpGunPvSgoCaBjYb+Hl4+DNrluWdWwvU785t7Ye9RSJiRLcP/boYDiOJ
PPgUaGPqzpULrCe13xfDgBWR5GEI8q+poofE6cChqz9orRa1brmzje4+M7SNoYZo4PUxd9uVqHDh
ob34GbONtbxKBDXR6Vk5kkR5PjwCdrsRdbvztOAJPQu/8katPEnXTK9/1o5eWThJ4GK54mIAcaiv
CUnPjvTOQ1DuM5EfvCHYNuB9HBXdODI7DtkYGgGLLaEiMhQowhePGdgt9YZsOBq+w9sHsnALMVkb
DakoS0zNj7M3pANvtatMvTwbYwNkypmpKi7ZWgV3wcBDSoBipGNM3MwzxWq9WutHzyuB6TqM/kNi
PmbFc1a5EWtI2PbPDVkx8IsCEWKBOmpq5J7n8dC/pCkqC3puKgyEFmE2bjkKlXl2bGwvFExHaoT8
vUEDebaFTLWNSOWq3UjTaiWLFubA4vuu3IwG5kMnK/mWxeP6V8a8dyKtEc21LtaVIR/pZ9ME6m8Y
CP73SgGIJGa4whSgc2futPkKaWyXetU5rd4H/k7oGzHfbuvdgqm5EDG7gLmyPWL0TnXu9P0vM9jd
/vrCNl18ffr/J7vZ4jIleoMFZObBBVLadr5rRbdiyxZeyQshs9ellmZhWBxCWuO91enOogQkZWOU
rvGErgma3R7eNM2AN646O12YWXEKHCa5o6uDMKdXfeaFXaxn9iBjyqulSAUxruoiQv7xShoyJwuT
bIv6wcYrf3gcydDKjvye7yrMl8TMkapPIlU/Bp0WlfB+9YNOVehqB67KuKg/EK1FvfTCICD7kfQb
3+ThAK7T6s6kWzNvX5UxblWwcXgVBuYvMK+EFXkvxRhXJsbygsbSM+J01OMiz3a+848uv5AqDUnx
POo/BmRq2toEJOQtyI66sfb6LugortqfgUSIXRAgXWpRLgczKWnFJpCGa9YbDGJfMRnLEsCbAzgG
XoV59rR2xoq5DmFn0xii3keT5RqSd+EmYA3/SjAv15CiYX6svZyda+NVJrt8eHe0ze3LtraImbfY
tRJT1pqSnQ3/h2kemiq+/f0F9b9YwiT/02WWbaMzneD7vX4se4CO70a1TduV27zgEVxImR227jrd
YJs4Cs9yH5CpC9NkB18odNlW0/pN0P24varFXQPWACShlonZXjPQ5mhaiNpSxhADHwovbNcgcGvf
nwUg7ai36LqtobzOV7v8UZPn279/8VQmisyJEwbh58z6WWWnBt6Y2C8Qzdbdc25+KTmKDWtg/jU5
M+Nn9/AX88SAHBiE3Ot2vHtI/JMqVmKqxfN3QZqBew5PaF4G0gpBQLjjsjNxQ1R/BMb0GSEr3jUM
zl5rG168lJ9kzTTaoLkVpDX2Lhmn2dwq7iS5k2JtWueamJlKV4pRPzexJC3Z+cwJhypuizWW6SUh
2K8pYvi/nXeXt3OiVtSFHbCzXzWxDNoIQ5t2TfHXpAdIVQG0Cp7bqex7NQVHFizxbZLzM44oJN2j
nz3ZwX0zepG9li9d0ripuAzAJCo5V5h9z00skjgYOzf6FoaGW+SuAuigkMFdVqZ/H4egamMg8+tA
7zB573L38PeM5bzCstBEzGKM2QPRvAU6bfXo5ytcOksWAW2RCL4ccNte8RqNbsGlnRJ+9ts3He+t
Y21vm4Tpx84cCCzhXwEztVZZYWoqKTiIk7TYx3Sm4sPWMYLuF7N2/5ukmWbzJKn1RMe2OS+kj9Ec
j4G3SXenhtf/IAdtt1Oz8kRwNDOiPJEjTceMn1MLReq21/d5mcRuWqFYjPq8ylbkLaqeh74rZLjh
e8/9Ac3NMLdKYl2Z9bPSfxp6jXzeDyP9eXtZV7YODHrgM4S/gSIlyAXm29ei0cPhrDwrwz94sHM6
kuhJ+dIn3S4rtYfCWuPENv5EJhfKAZmIJ5CSRXMrqu0zL6H0u1ExrO9sFuBVNRrXiGph2fva9eiO
y9TdaGWVRlmXVHfJ6JVRPTb1u08T+dAXfRGDFTy4B91/vrVpqmIJdzWqCGjArKAstqYaW0C3Jf4b
yMgdKi+2RflO0r7dBJmrgVnLl2GRa1asW4X5IpmXboQSLfi5m34j7Z7f+xxhtpdoZtgNo7EbXemG
qs2qAwqS2sbM8+7UFtT7KJGk3xS18zi2rRllUHRGthiABsKPFqOfXurhYPTkuam9u/cMo9bdOx8D
Qspn7U4r+ydXM+9yaZYbK/PUhikMm4YlYqGH7pqoMx0a5TorQ4WbF5MMvzco9AbARw+coI141tnw
q5BNFyZU8Khgox6aJhJDGQX4GoR81q4Y6RhJ1b9ZmtbGGreAdQ8E2wqpOqwsNaO8bZyIo7yyM4v0
lVTK3eaa8kE+K/yYdUkf6Ub6y2vLIeZjVW60uq1CRi0NGKUsCds8abaazPPQHPAPp9OKWGTTeHGr
sULGeBMOLsD9tR78qnO3Cjkd7S1oG5NQ+HZ21xfwqZo0sWOLWBhNkHRdiNaPccf6stnqNqb9ZWZu
Rpi8kEe6lNlO47kT+pXCaDtww4eWgxUWLjx/4pZlXOEnfwWranbfUYBQmy7otrllaY/oMkGEjBnl
aGvIMdhTy91hJ4K22eiDKx8CkTFcMUxTKwpl74uxERsUtwAur8siPwtu/RwHR/8AVLDFiJSij7K+
YuGATMdaGHBlOSe2eNhONNXghgAiePkMKFDOJdKQiFdFc3AGHppZ8MTkh3DcAyDYYVFrT8y1Hrzi
xLxdqeiuTdrnke90XcUmKpPwKELqFtCA5EiB9y5EH3HEblWGwX0MyNyRxD241Ymrh/6Alst/ekMP
e3uIFMxMdc9kuun8EonwY0pOae/A0JWhnbymANwk/NHMnNAWu9wEBYXtPBuDWNmCK8s37cCEvfXR
OIms8GwHHJvYqSf76jw0eDqeaycGXln8NQxuJmWW7SqrwW26EfvceQk4AlgInohYaCuu/ZVLdCll
XjFhlepdqmEthEdoMZb8S2KvvOUr2zWvmFit07ueggj+2/BDgvGlXWz6K+/5mpBZ7Oh7pHbKcajO
ZQJGsa2RP5ZN5Or/427NHgZFK5EFfVedNSA8isiuQ22VUmHtRGbnzgPagSkafWVFo9sbgknHEd47
FhbMtza+K2QI3MYALJVOkXTVgGBoYZJr9IdhAKb4zgn9aWT+12DwivD2U3z1yxAAIpkG6pqJrvWa
fUcKNbij0Z7aAA5nNe49Nmxyka3oy6IYEDtMUxDRcD8HT4BeXQDbmLanzq32ICt9aQIPCQcQZ99e
zpXKTMtBS+VUbnEmRP2lIdM62XvB2LUnDsg7eM3rBy2hW3ScjRiX7a2Ud66SvBAGgByy6ROC4ipN
GRQkoGoo2pNHnXhwtGODC5EOBo0S3ych9n2rV/4/Zq2t5Aquy76TZBTqJ3cGae35dhIjcdoRNLMn
O3iZ2qKdPMyR90g0Eo9VnGnvTZ/upLtS751s4IULNUlFoxVyRTCWV4FJR3jppb4uThShArNbGaKw
XkaV5qRh6QSY34r6/ZCsjZW/ihsmsQjjwKiBqg2a9y7PlIDztsecU3GSKBFkxH1BGXzFBhhL+oke
HwC+UK0HGmYWOoAd0cpK08KGKqk2QV+pTWI46DRoNdCfuMiOpAFMdmqxElMsSroZbU/FmmyMSGUI
bblpkJBVrL0HjPqvE7149ZHlQCkB9VyA62ZBmpHZQzvmRJwqzwwxMze00nvNvJfO++3Ls7DRLjCo
ExIVTvkVVzeyTTwBQRE2Wn8f6C+jWQMbLenthQTz8ijHoheYqUTFKRi2jPWAl3Tgj8BwRvHSIAMp
+y+g6whdU61cmCv/ZtrBTyub2XhKpUspgNsnwb5wOwXBTOwmezTaFMmX23u4JAl9iFMCB/YHra6X
K3SSqgpEx8XJId9r8CQPJ1n9Ev1J/2sWqwnn9K+gef6uMxPbKsdOnBrzkOSHtXzHki58/vws8gx0
kRV2gnUMBZoeArnxgzUU+KI2fJYx04ZcMAqnHjIEO415AG0AY4WDEc7tF2VWMTQFBeACc5Ofb5/R
wmWf+GmnyhzwiIA5XZ6R6SRa5/iZOFmMgs2ottsNN1EKTa2ErSjekij41ZjyNDEgXzFz5Wwog9qA
7UIB4uBl9h6zrhtnJXW4JmS2jxVFpx1Pe3FKWhWm9F1433OjCW9v2pJif17J7Aq5ngh06Utxyvy7
FMGW7u5t882xXu0g/t8kzWwxHx3ZgrJCnFQW517EwGTpADp+LNoVp2RJxz8vaaYH0lIa5jwpvGdo
sdVT59kj1o/ba1nwR9A2/O/5T///VDsYSgecYxp2zfVZlFY/wEMYmc2OjCsk9YtLAWfJ9DRPo36m
0/skx2y5l/ESV4kUo3OfIicaD5qqN7dXs6QDyA5NWHaU7IGZuZRC0aNI3XwUp7SkwbNsxjxqiF7v
NNjD2EeHHroVrDXij6Ut/Cx0pt1ZX2RDUuEKGeWh6H9n1muqH7Q10tyFpYFPGq4j0myoKszZBxtw
MKd+SrtTjlnrT6biw14va//Od4oglv7YPhVB56xYh2t0IlIAcLsBWAV+B3s6u1RSx00aDaiH0p5c
8b3x3Icm7zcdLSOzlTuOSX1OdkwwZCZJhrhRd7fPc8FwoHyCXJmPE8WLNdOaugPZuCra5iSsKuxT
O0yHL+Ya79rCzk41GjBGTPhcIMAvlUYkhs4pp80pM4L7PM0iyppDN+ihLBH2r7oYkw7OnFQQAcD5
B08ejPu88dzO+5aStGhODS0w0jRBfqpodjIj3x2RlnFNMLwxlfYblU3YuFk0UF5sb2/rwmWceESQ
PwXuDpD5mQ8gywwU7jTgJ1YW3wL+kffdX3OUgzL1k4g5DgNIF5CaCo+fiLFnfnssRjcs+IupipC5
7bNtr2jKdZ/NJBCpdcBpQeWAORSXp0i6cXRSt+EnjAU27j3AF1Pworf9Q9m03V0G3yoiylabVOTo
9q40eUzA5RGzSipA/kX5q5O+QjJRZvq9TDsHPTlDvgdgn4ZcBsZzG2R5WFodeD8b6dQtnIGKGCtv
2JK+I+88KeLU6jZ/+K3Sqq3Utvkpr9h3txveZCdetAFO6G0FWDBZsCD4PoKJ4HqeYDc4ZqNal5/Q
SxzS4Ui71659cvOP22KW9Az9CHDWp0Q6EleXZ4IBpXnipTiT5Kl1jn65Et4urQL9gJMTi2aiq4s7
Vl0PfeLYLW3T8wcpvwsvdNaalhbOBOQ3QDB7mFYJzOf0/08vl1UFTB9piUe4dO6FJiLVtTtFhs3t
vVqIXSfqKEiCXw4zNBNTVh6peJnqJzkMv1hmfyRt8E/b+QdKtSQcg4SFBv61YuCvpQLICiSTiVgd
hGJzxF3utcE4IEd+mqZdx6pTfsxNzIxMbVDCkjQakz7uDRAL3F7stWJMYjEdAXwIYISdxwbloNBS
VJX6iRmx/SaN3crnr8/s8vszPwDhMbwQhu/TEVlaV1MsGrOkjbuhPKW1viHU3nV9+xPz+b4iLvve
NGrLNAzRmHrytFIksTKc7TCijN5pYZCZT6jEnIvE2hf+gLxzgLtiimOpuES5pHvTe/Y6YOSGmbJd
7cuNYfIXUgFEl0k9CtIBGeI+as0hQt/kF9Q97pHQykNao3m2cfekd6JMF8j203s0Pu/w/q+wK5gT
WOLy0Zn4IZCbAFME7P0csBZUrl+4pMeGs4w8KuJ3930tzCNG+Ml9mpnGc57YuQybwQRWydZ/ojTS
vIwpCcBg1u0S96i+9UDql7GW++QYJEAeucz/2bBGxH3bjSu34VpB/vxM+DtoZJnY4i8vnWZ3tWeX
1D2O/tfG/7rW14FI9GpDkEmfqIjBOIDhKXPApcfJiIqMcI6V79KI5/7GKcavolORZfQbpdV5aPA0
5om7dStr69r03mmsPG55dYf03Q+3xcwNp0meNM+/G+xiX1XNHT4V1/q4Bf115Jc5nM8RBbA2UG+A
o3fxOCCF0PjpI8ikyH2QKyd0SvuXCcAnwA6AR5vNuWPpgZbBE6+b9GGom2OX1Wkkc/Rj1mJjFvmu
sMbud2pxFlVJARKILq9D5oHCtUr63cD896poiwiVnFM2VD2IHMVGM8oHc3KfcotbgOCh+6wLlLjj
+diFtLfNUPplvwHa2Ipzgr4MT/vtsyIabGOLPq+oUHWUtRoPPamj+j7RJZAxb7cJylAc8LfyY/Dd
g6za99wJ4r7y72zGHx1DHJ2iiC0re27b7A7d9Xd2GzwkuRPlhbi3XOsdddC7zHbROWTHvOzALaDA
qFpugQc7UtRQipq/eklzp5z0oLJyWyP5q9qPujbALexspKcds9yHTe4BkesZqHPHfT16r4B/P5eZ
lPs+aPSYKPeA1g8MF+H9d7vS32urR7+QdnKpueF9gIJfeapIn91RTcaW9IeNmUELQL+d5c6PxFD3
4CDroioo0qhSKIANY5ltayMF346Wn5SF4pnoi+d8wC1ubbQfO97WJiOLkX3Nwr6vvlmp19zzvNi5
XRILZORcVkeBNcakK+2dk9I726NaLBQotDJfQ67UT74D1Nfcl01gxB7XQ/QY9/HEZhQSwCKiLmXf
hha0hm7irKBor19W5BpRbZtgushDzMtteZLpXieM4ei6LBLDSeRF2LAXP81W7vm1ob4UNPPaavBl
eS1oaI9U7Wvtly7D7O+TD59FOPoMR9Y5vdQQ1Q5HsF6r4pXxLW//Or9xKWJmrViFIhCbtovQjZK7
Wvumr/k6fzgKLy04mM2RZtb/zANBPeLSIuY1KqA+QK5HF7BdHpZoYjf97qUSfGNMTTp5gEJ/R2Kl
q34bGLm5NZlqYwwm+2mKccOsLk5IBvhM54RKSnTOBe5k6e+kRp41t/raobCYJ1UPkAiqOpqRZgeA
tVU0Di3fMGG7G6L421CD99rVMPMv0T50zp56TX80/P6ZKutJG6vzmNqHHOOqj4OJyr3Hxmc3qDay
Qy0dFq1j9teElN8Cmr2XKUXhljIjMhrU291g+F4V8ptjtAdTBzu1bcS5ZEevZHdpD6x/FqAROB+3
Y5t/QxEH77LjHHLG3O2YYgJaCWhlmxkhEfarPjowzjyypYW+gAZ08BK5Jwp0sDQeEtvc54V6MUrL
CfsiOCBX+nLbAbkOKXFYGOgA6ghQpl0lxLPSR6Ully5oBCXCEA9juVk3Pndm/gzm2DBx3b92qCAQ
eBXTM3TUB+bRD61qoxdEOkdbC74Zdf2erdFA/CnZXCngvyL+JEs/+cE5vFMMiumcox4I/YRNTLc1
Envvo1ZXY+QRTN5LHSs29C2G36kxfpSNeQdYgb5p6G801eyqEsPoSJgMvzjHLPbcOdYd2qyZxd0T
1ZshTty4wiThTU25ihsq1RdSGOJARrpGg37t9iKp4KLRHN2JeGL+BJOf1kJGUlNJlHEMVFVWGJnu
J/cjhga99CTgYZrnCQxRNrbHSoz19rZuXHse6F39MxMSTIPX2CK94Yw4QW0eCRz+M0qSZAtayn4l
9PozkuvyuPASYKQdiAHB2nHVKeubKPN4gKocs9oPDtxq+JtHW0xeaLkVSWThdhKx7JsXmNqZY5bN
j9Lzunsj68ynKtWt+zyxmntHE/6XstadQ5NjOISPtKcdOpgBtxMDx4hcN+jyFyBghg1JnR91Y6Yv
3VgzEplMpOeh0OUzMiHOxilTMwtRqtK/mMzSf4qEMlxOTAggME5nw1HWprR19yPRnXYb1F7w5icm
XoURhWiz4f3BUyI52ILJB+5n+VHTch4jFd/uR4N7MC9Ju3G5kT90YgACxSTeWchkfE0St3+TFYOa
wdP+ZZhCbFuYiyh3nCQJOZBPNApqN42KRDabOhmsHXGqtdz0ZJxnhzF1sKPsayHPfkV8ATKIHnG4
L4+WaL82ZgZiEhn53IormG7q8K3qk+ecWvFtVVtQ82nIHUJjtPdNEMrLN8MXwDvlZt4fAVw6dvnv
On/L2rsyy6LW1+Pa+X5b3JLXgFZiA/EFSC4RmV+Kc+uBB+CHlMdePSFLGLbeQ2W/G9o/t8UsrQoU
uBZQ4TZoMOa2biy00h+8RB7d2ouS1KYhHelXbyA/dWK3YR/QL6qzkxULu7A4ZBhwmZBWRj7gqtfB
FL4ERG+Ep7LpukdMSSjQEr7mSSwYB2R+dDQWBdNbP2f24J7kLPWr8Vjwp7F6NFcWseBugWMNvRrT
4AyYhlmqs5dgcOQ6HBUa9MhrAecRGl36rrt8WJG0tF1wijCDARxRwFTMXCJACKk3pNZwNIYX39zi
Rg3eQ7+GM1iTYl5qHFTeQOs/DIVn5aEmyK60Ptqp9uO83da5xY37tJzZxmkclGO1DkF6/RsxWFVj
jvr7/yZiUo1Pb9Jg+oNDTIj4P6Sd147bWNO1r4gAczilqNDJUnc7tH1CeByYc+bV/w/9/ZhXoggR
7THGR8awtFPt2lWr1kIiw+ufKnUjdCsJs+uwhBTplAGgCEMVfZ5OryPVlepkmq4K3x05jf+9qDdV
aSfB/vZgFhZGI5k+4TDonITW7XIwudQ3Y51J7VOkGe3PIBHHPbL0wTEIFXk7iX2/H1eDWNKkZ0C2
YIq9Zr4nzrJSbXK9ffJiz6na6KAyrNQvN25vreTMFmYRhhXgNDJ1CZQzprGfLZSojeqQECw8tZUu
341NMO5TQJ0/E9/qX5VaDDdG3w1rCfUFzwDEZEp2gjbhBpkNUKHjvCmEuH3S1LLYloMo7loDdYPb
67awzyeadLA7E2iHRPrl2DSlbGBjztsnqUPkteiHiHSYJ22HBlGt26b+IA1mlyJlZ6p1U3npmq8m
AkNrmkPUPiEIE35oE4Btkh4Jx0YvKgTdRuVHNNTjE93f3odyHIXvoR8FB7XVu91QJOlXBMKDe5eQ
ZJu7/khbRWE5QtyEL1ZrkdHIJIQ4ZTGylXSk4y7R5Gbj1Um8jWFqtmExSu6A51q7psiKXd/GptOV
o/dINNNscgvJLaKC7uD31Y86V1tbrAXOTJMVW/TT9r3Y82Bv83zTKbR1KAQh9qD329KPrW1nQsPc
Rr1nl566yUPN26m9RgErNqy7QJkqCqMvO3IhaHdNWvq2HqrxFzlRfkl9rf2y+pH2mryut/XU5y1L
nbsN/LrYh2kRHSEoB5TWUDD7Nbqe8BRDogA9nARSb6OXVfdch26Xrmz5pW3BlkA1aOr4uErH5YkH
GR58YE9qLbpPXZZV3yIX7jepzta0KBdCJaoS0/XOXicNPtvnY+nmit9G3VMlNOmORnNEIt3WPRZC
NGwVQ1C2bp3Fj4Ycu794GPh/MVKLJhp9KgROjQ2XByCqIkFU9LJ7MqXhRwkzFItTfk68eK2FeMGL
XKRYZuNEctpXtIKrGMC4S6uyB6r3eQiP7btp/OGGnlolTFDT8BDPnb4fd4qFmsz4VE96K95x1L4h
TbAZacZdOdBMzcV5logwpxcogAJyRnPMH5xD0Fl2RXhUrUc1/eTWbylQGWPtYbNgRVcmAkrqMYR/
01Y9874ShDlGpGvBsW3fepjgxVICwW4AcAtWtsLVHcZ4gOFAcgWOCVjX7A5D5kmlDuMGx1BT7lmu
vQrPZBMjkaWbh9tTd+XcMYUCE+6Q1/s1i2vTaiCiYVM6DsmDscvHlXv/6vjyeQusKdEYNGdX2YFB
zmU3ESz/WAopbf7Rx4G8p16NK3CVP6Xr+Q7g5E7k3bTOXOGWekskT9SXwdFSEkfJITQkUf0aRE8u
7Y/6Pqxf87S3KfzYYf+SgSe+PYtXR2oaJs8olorK5pUcr1lnUVKLdXAsOmPKkL/mvfCtobASuvn9
GIYrz53FWT0zNwvYANbmsa9VwTGStU2cRhtJe/PH/e0xLe2M8zHNtjvCo10CPWJwTDvaV5R7q1o5
TwujYNeh7E1ECM3dPK/o+eA71I5RFIG6sRJodtXPSXb37lFgxEAVh/CTF+LM2QmR4TcKb9GjFH91
9c9rmIqFhQe/plInovcYGYTZ59l3YsHNHh6hJDO2AtXOh9RT2+9WrutOGBuEBCYMYbfHtDhxdGxN
skUwR86fal1iemMn4R4GS9zIZrEZ6H/04/c7IYOeF4J2bjqwOLOATNcKIe+9kfVXfLtRn9P+c1gN
3PcrK3T1qObVjpUJwMvfq443NfHlONCM6Fj/QTSavbirc9dyxE79hI5IYaNMom7UMNdWNvifToyZ
07AmoS5a8GHW4SdcOnQBxlpE58L4qBT+VhLgllbNnZCZ33q5umuz/FepaU+RPjpqkT7Kze/3riKv
bejPAFui4A0C8tK6OCg03olBdhSfkfeNa9t7N9gG+NKZhXmtO5XFRM11LFA21l7qoki/95Hcrm2U
6+04lQamhB8unrz9bCBl6LmKL3nZse936c+++aWbz7en6toVTfT/3E68epCPnAOX2saKi7FM86Ma
WtUm7NTSEfNVAbeF/YCZSaprInwkdTDb8Uovh1EplflRhB7RFWWnJ1+WWZ+V8FMaqo/mKDm+pNNG
QKWxTlYO9dUYAaqAV+EP758FSEmHelsRSuOxqmhnrkKh2lE7r1bK8dNaXGz5mZXpV5zFMEKYeRKM
u+MxhXBiAGExhk4ymNsiucsgd4K9ncvz9uJdBTOYJBEDUoa8N626s+1RjF6lJXIqQvbTu48pb6Jj
0ruhI4NjdSwURFY2y9UQVWTLIf6D8JJ1hNfpcoipq4bkMy3zpE5cKW5nBwnk1ePXpH5u1JcGlaeh
/3F7iFcnYDI5kZiBASPMnQ+xM4LWKHzNpNH+QY32enlHHes/mVBmtcSirrokl0UTQsHwH6uRXkvR
Gm3fNVYaWa4utD9DYZVwHCRR5g0VGpKMecQDCcLdHJGd/C5teelw+f2SQqu13Vx9v9Ibk4d4mULU
RoZznirOSeTI5ojUvGu4/dZq68GxXDOgCRfCCvAK4tbri9wZgNyvzOnSWHlpQe4KBpPtMtspLmqj
g9yr/rM73pU0tfpOre3L6M6IV4raV2ebSZ10xibeNhWnPO2fs1MXjIBrg6r3n8vwWyP9/gsVpumi
Zg6BrhBizB9aY8vbuM1L/1k2yQo8qNp7IdT8fpLDeCVi7EmV4/L3p6aGKs4QwOtA01jsgMy5vbmv
XASvHFq+OLXk1WmvmS1EKHaK1xaecWrbfu+1Io282jbtn+t+xf0tGgJPbFkgeifS8cuBtLVQwu/c
6Sc3p5VYCu/Efrxr1EdalW+PaGHFDaCUfxj80Tibz1igFaqYQfNyQmbSzmvbGt5N7sGckRGB3WN6
kdKWdDmU0tMynLesnVStOxVK9LETyo91nK084BYHonEZckomLpnZjPVq1NQjibBT2D2UCtRQK1Hm
0vc5GuQIwOeT0Zzl0YNCosm0D7RTqzjRsM/q19sLcRVdMk3n359t3dCLclkb+b7YbbNvSRVtqzLc
miaZZ6uxzer9J90g74zQNFQKbLSZuVrWo9EMLfWEYIF3SNeqx9fNeAyHCAtvwsNJvCqj0LeQ5LnX
qSdpTMQPvTtaX80UTtZaLdp7L8OFGZ1ePpppZJ6UJBU3ASRH+ywbg73ZmJldlEq6Lyy9f5yQiiub
ftoLF8HF9OOoaYMtJ0rTlWmtz9ycqWqFOBq1iqyV+Upb4gEkdubQ977WHLDguHk1ophCPhqLc8Rq
EotwzsB2dlKi1sYIYLZiUwatIwV7Qw5XhrXkNOBixoX/X3Q4805jbA00QyXqiXo1kjCOknm2qX4a
5b/YqoAOeYog1sCrbhr1+fSZaaV6fqGdZOvVNxJbFp9G8VOkPmbCQyN8vX0ultaK9lz2KoI32pUK
I1jMTC+sWDtpHtKLgpgUjgbHqKMXxpq85dIRPzc1O+KmS4dwlkS4kP5VzV8sfa1bbnE7GFPbGsxA
1zEL+brW7EoOXRebxVY1hwCeTHG4Cw0p3LatZjz6fmnub0/golEeJZDQwyJ89WyFRaMxe4Q0T7Tx
QSnt0bq+DVQTQZQXP/xx29aSE4OuWOR6J8dFrulyZ2hgGtKoMjX0QdPfqg/+0kjvaLD9rJr196FL
P7qFvCaPvLRB6NwmycCjhNf/bDcKcj1Qz2Y3Zj58FclJkg9Qs64craWtAbBdnap1wOnnmYzUTVKv
KzT1VKUfcghC9Hzlwl8cBShCnh6gouBzu5y5ZlLl7T1DPeWyI2a7QkZafHd7cRbeG1Oj0r8mpjGe
HdtQCkpjhCDr1FCmGRIBLhPDaavfrUF/6/d29PZW/3bb5DWoGk87HV4IA6ALumqlzYOmaiikqyce
k/Vx7Fv/PqD9G3beQnW0POttXfd6ewxHcTO2evVQmlM7bDZAihOFv3KYDE7oQFU6UNIyy6HgcY29
WzWlLfoKXCStadZrSJSlA8NRhK+JrCLNR7MNpWqtUhrd9Jv7rdDatXKA58A37Fb9m00FIJFgFfTJ
VciitmHagTfkGipCUH6gNCao00rIujgaolWJkhGPyXmAJ4uZLBhFo55G8csg43WgsG2Lf+QS5gqp
3d9e78VjwiEEMzadknl8LMdGY4jdqJ5EuMeMu34tfb30fToXeQXpIoiv+c1TUZH0BJkgSciDT2XU
fYiBw94ewtIlem5iFq76fk8Zs3LVU1TKo221ws7XcZaEsFuvXculXLdPcz7YahqBq64AN5ld2TAM
xa4HHOXkVZ4OXVXsKEL94IfptmuUbyCFnoKk2MppgFpJulKLWBwpbpNn659y+Wyk+ZgIlLBF4yRo
gbsxa8XcCjUBdKYiHQZpS7FyOSy5OFAuKOSKeBkQo5f+J9fUuo7zEXuiZDeesu8G2Q6t/i/2IIeK
AiXAbKj+Zm4uyFJFqvTKOOkw4lH8fb69P5a2IMV/WSJDpPAWmF1xfaEYfkyeFC3RfeGk3t3tzy9o
dpHnPfv+bJaksTIiNeT7caIhWqmWEDUX46AfzVCi4ygHdLiHZKzJNrRtvFWuGPLMReWsM3xhU4hJ
vEeTwN8ZkdHRed8rjip27Ztekr4amr7e+Jkb3WdDZh28ImltxcrNrxndjivjmH7mPMS2aNWakltA
teboFs9IMg+j5qmxoMMZFUjNnnMfXUzTuyc56tyetaWtPFXveMyo9D1os62syPCbVd5gnvLsoFqf
h4cgfpbXGLYW9i+E6zzHSZ5xn80zTlZeSlIup+YpiV9j2kbkluUJVw7lmpHZSEQvato45FEk+wlp
zv3Q9rvEOtyeroU9DPqbzUtUuJDpTPQUMfncMk7QAXwarMrRYkjO/pONeR7Q9UbEKkcTkvrUffXq
4dGMxk+3TUxzMd9j/H4eWLzYrtExslfJVuAX5qnqtknqiHfJGw04XbVx3c1tS0v768zSfDChEJq+
FFfmySqEZ9/VX10tP3ijcgzl4ed/MzW7EQzFFfwoyc0TJ8iOY80ZzdwORrLDwz+3LS3sAu7of6dP
kS/9sZTKvZCFHFE6AQAqQ5Jz+/uLk8aTjaCDx5s4z5cOaVsohct5aULtvjCAHBrbhibX3hNWgufF
jXBmae6T9UAR++lkVvX3FCrK1vphqhAPaqOtVD/DtRT34sSdmZu5aNP1syBVY/MU67IdQ6oYvpvc
l7CAksC/UzfzAproJoM14AUyKM/1ndzRCbLioNcGMb0Wzl4DXjiEJf0QeLPuxaj/gcjx9uovOLLz
Icxrerid1qDWi0u2PvXaNzFQ7YkM/raRa/KFy4kyZqclKUpEi4eMHFLV80LIP6nq+Baa5SPYtlfR
rF9VE+pYV9grWrBVK+Mpk9e6PpYHOiXmqS1SI5293OLOS2tT7o1T7lkfwsLYe5b3Ne/ElaGumZnW
83y9Il9RK7SMT7XVPEaW/AOi4x1YtJWjtGgGSBldsHQdX/GDSVafy6bQGKfA+5IF33LvdxyspB4X
/cKE5DGpxYIVnx2f0KcT02898+QLT1pW2PokQxF+lOOPK5tjWvyr++HM0OwURXlTd2ouGFBkl05B
7do03U3VgpODdnT44iXPdYOQR0a7avJ22/biNE78FQAFqATPX126L0VNHgTmKXWfxuQO3AgsArdN
LB7gMxOzDSFHEhXzGhOgeLV27xcrHXvL3ydnSTZn6uqfHS0lHsPU8wx2gmt8zcP2i6y429tDuC5k
T8cXgo/JCvpK83q5BnuqpMSyfvLEr57nA3zKJ7R1GtCRHlTbSFQIUGvUaoW7dqx3/bim8bK4F4nq
GN8URsw5OGI5IIbVQuPUFHYBX+hbnG347/YwJ1d6tQ/PjMxm0s3F1BBUjHQ07fmO2Ob/1IKafslq
o3sRLLH5no5etw0HqISD0F3FnC1uRq4T8D9/VOZmBy4uI3LNSW6cpF6/97Nob7QS3WXNRpLLj5Zh
7Onz/pF74U+lr+50I3gOEdozk/a5lVu48Mzft6djec51+l/QXuR0TD/3zJN1nTc2bebqZHQTNIMq
3TyKAHZeoPBU956cryUNpuFdTb9F4A5+BaeozQ6KAO2e2Iu0O5nxfaA8mAWcyBtVPUAFfHtgS+uM
O9MmlWpqm/McXhilacyP0E+0KAh2AENxrKmNHabtC4yE4naQs50nNQCmpZfblpeGaCHwhQA45UnK
DZdT6llmIILM5nJIv9Xqj7x60ptip1sHiKRuW1ryCueW5EtL4egWejEI+ilCrAbZFsO5/f1rgStc
ArQr7FRySAi0z+IS0Y3HMW4k/URTa5LbCWQKDrpS4Pnhmvs++sVnrvvIlgux2na+CP9Q4sePnVbl
z02HlHYd+sOhCBToLIRB3xax/nz7Fy6dprMfOH8L6H4Ieq5hlQclvK8z3uFpBWHPX3jfcyuzFfUj
KRIMKqpId1NrhPdi5fZYHAX3O86dXhdlDuqKK4QqfIV7PnTNb5Xq3rt69kb/78pyLm5MlbYTi05j
iuazYQAcM3RBJziytMxJqnzj58OHUnfhi+7elDKvVoa1uD3P7M22J1wtWi30Evm0UXTcJPvgFn8B
A6Ef9v8aTYwJRnt5AigP1IhymjoYGjoinarYdfR9Z7ZcPihrT6jFVTqzNbnSM1fZDkowaCmuMo9M
W8++61Kxkdci9SV/bJE0keldIIado8nUiRHOC0iYCfndxEzap+WhCAVbaeO7vzg6kMCSuCVbQ43o
cjjJWHdDonXGKVP6Hzkst8povBKI7v+TmfmlTrNviKwMZiSVBh01OJBL3ir6Wny5uNcmqgGAVMQu
83slSCNw3DBhnCT6tb04e5RjdQXUsHh8zkzM9lpRp0iZFJMJ2KW1jRltBeGx7Df5Wkl3YQ+QESLM
A7iIhtSczUIPNK9RS16Dsf9JTj/Xxmudfg5eb6/LwoSRNqM4DdyNItc8ISDAmx5a8MycekajbOT3
u0xI0w3uDyJKQ5rj6TyPor7Zljjm3k4HJ1tTQV+43i++P/MthZR1OSAQ/dTm2S41koe26l76NHFa
RX8SzPG7KUdfoa5auXGXlgZIC/0pdHJoqjUD1CHp3ndUxfSTHgb2wLGsdlSLC/XT7cVZ2Gocf1Wm
1YzIhZLD5dkMpAim2DzUyQeIdyQmVFsney4NzU7x64My5iv4vaWLfvI3BiwD6FWDqbo0SLuo2Ahm
Nt1w8osqf8n9H96jHo/Iten+iyt6/n1NA5A9Wo24CRPplCTRztXDbOursfi9QXnzTlWhrb49Dwsu
l/LuRJLHyab1btrEZy5XLpsilwGNnGQd3vGvveBtFIp/t40sTjZAZARfQS/SkXFpxA9p/gV/otPW
jwSGp8T7UYw/janxmVW41yg53ra3uHX/tUefwaW9vDCzke433lkRgb1jNrUNA0FobAYztIN2s8pK
uXTUAf5DDKbSh4mgz6XBhPx5UBs9YaKBCqmdvtwez9rnZ/PX15GB6gKf15q3/l5cIxde/Dw1i6mb
Hea3OYzBTLMWUhg+nxgPVvaBwuxf/Pyz78/OWkckO1Qu34/vZGlXrPE+L622wiNkkuHlMTDPSA2F
NjWzidqpipPa5n3lBGP1FQG5bdq12xQSIcmMtI3QrgWtS67q3PDs7FidRRpOHoB/wIzVRc2m1eCw
kH8gEuC8fwbBrAAiBZEHXcRsA0Rpp+rgWjSCsM+h+Lym/bm0Ac4+P48gOnpnO7ng86EYgdfSbfH9
QFWaDaf0O44P1z5LGuoV1LBD0ykn1SjNTQWodI8+Zr1iZWk98K/wCwAIE6+yULXv8SjMBeUkJwi+
7LriIFeHIVxJbyxaMQmCqHrSfjMfi2Q2nRS3mXzKNdfuFePOTGTovwSayiDkXTk6k+OYPeYpJwDz
5SYEyj4HZ4RgrXsByrhTNSCsNmTdfaIYX4om+1oCB7fjSXqnJJ1xe7stnSiKstAHIc2L6PNsuRKE
ZQCY9gqg9vyhAKFp5snOU8LvQ4vQCPRybzSQKnQ+WmvaHks7EZwd8SWQRZ3tfulIR3+MBr3ylJPY
NB/9xHqIxmTlJl668agCqXQYqZiapy3SoC9i3/SVU1odhGGwXQHWg6+3J3Bp2SaUKVVzCNSvGg/a
AJZVxcqAN8FDBW9gl/yAXNe15VRPf8t1Hx3izvccN1PE7W3Li6PjKme/cO9dVW1TCAyVXOQMSFXf
fsvNsv9s5nrs5DKEWX9h6g/EilI0FKUzpxSP+gAtYKGe3Ai9cTM5RJJ/72bhSv58cUv8z8y8skLt
vi9zv8QMomfpJspXjtjijE0AeqhWLZBos9tJCo0q63W+P5ZPxXDfuN9N6dNfzBS9lFPyFyLXeScW
3H1BlfEWOLVZ+VlTu4MVuD+LxvxvZuZ8XCPVR7crdYV7XCmcDEGs3cCNTz7J11deaouT9r8R/cl0
n4WNvi42o5+ayikHYoFoVgABpKGvbLClsHFqQf3/0/anGnZmpKKoEIiwx52kQAchSHJAOCRGpm6H
qok2ImyQ205ZBV0tDY30KS/2SVuLQvvMBaFyNCHT1ZOYbAXUD7ynMFp5ui2aAKyDBS504FCXJiB+
C9Q+EUEuj/Fb5xYfFORZtHCtj2bNzHSTnc2fLnmJr2XQ1A5CUnyMAjVwNLiDv3aj1GxXdviU2Zpf
VBMPPUn3qcY1f432kpjA6ulpJxhnVQRS1HZXhUG1KQwtRqvOC7PHZByGXZYWmWNWLjr2udAjKdVG
HOwBqHNUR4faEJJt70modneiGO+rps82ciZW9yasXnao12izGU1wr2fFc5hnOqn0MtrVieYePBqZ
4FlV6CODHTuJ6CQZdJgAhFL/oQdmB9fnUIsvxCKxbXVds+l82fslJDLY00z8pgmi8MZjUd4K/lA9
VkNPHExVV91BgyttqWhAJKiJyqvmehKyiH7gqGlb35VaFuzE1l1LJS6FGfgkksKgcKmpzfZIVsAc
qtaWCmjFchQlsSWhtAUexDDw/oUHPDc12ye+56uF1fnaybM2sf5U8uSUd7f3x9JRJncIjAy1Puil
53dFaI10XeNks7aGqYMMX+Z62xZFyLQ11V0Kp8dtg0u3BkeYQptIw+gV8UCj1l7VCKpyAuD03TCG
HZCf92fGzXMTs2mzAs+FNVMhkJAkZ5C0F6uXDmXa390eyVIsAf0RffKQcV9zGIwZ6mppYygn+v4/
1xK8BeW41xMVVLafO7XXRHYcreGzF6eP3U7mEhq6Kw6AUfDkqA2IAPXkBeIirVmZu4Xv04IPoJCR
EWTOi2LxoGlRo+fKadBpjUPCvnTX6JEWDhBx5FRnNfn99P5cer+sdxsh67mi4KL64cm1+NooSb5N
ckHdqp2krzw+FkdExREwwdRVOA8ru7pq+6alycZQwq0ra07RrgSuiwM6szD9gjN33gnxaHUxFlAU
fUk169AI/kMJP7XRoLF5e9MtjobObqhO/rDcz86rJWRoxxIsnYzWLgxh62rSikdYuJy4Cf61MA/r
In3g1SwTqA6h+93TwX72Xf7F7PFyt4eyaIgeYFC4BBJXTZIIZ3Zl7LrKqavzX4Ir+TaqDr6dyOWa
pWlSZncgWN//WZotUE7j4Qh1t3IS3upwq36uQuZu04RISmzHNVakxWGxdfFtE/B3zv5lGhlNFCPB
kVrVn9Uw2ppJCsR4jYfmD3RjPig4Kg1QERP915y2T5XHsg70Tj7VvRjbg5iANlUTjVa9qjkFtaY5
adaIyKGNygvNtM1HTexhoyBEq229DHuobY1CsfvEK38mYORAOrjtTtbq/g3SRn3Th5X5qEAaf6eb
QvaRnmRoUzw3f2XdoodkxLeqAWpKA2QQh7p1pdiG8CfZISaWPrgRxTbbyFNjY/iQhidlXR41oYwf
LM/1nSE6jEh9lDTiTWxKqANDiO71sdNLm0DY9J7rQIP/EHqF+sQVTkoSoRdHrNX6xVcsAOqCWD5I
Zqs9a5Xp/SZqgRTeCqtdGXbjrhzMYJe2WUU/ndht8o5YBaayYENfiPF7yAyowLNQtuW8ERxVrfqt
4prxTokbpFxSWmosVy6dukVJ+vaOXzq8VBymGiTeG3DTpaMQ8mxo2yrkaMn3cvnLS9ckwtYMzFxr
3CVKHeUYEDvHvdeHFdew+HkSeWQ9ADhfNem2ujrRi2UK+Mbid6O0xwZh59tTtBCP0KwJtxIQCela
VmUsEqm3ckkmXHUPAxLOonHI0k9D+SyIa1C2pa4HjOmTv2RBoEG9XI+sRURQjBMeSzLS2jCOK36/
00NrT0X8IDXtMVS9raon3gbEysfbA/3zXJmfX7AwOgxZJN8BWV4a7+sqAjhFlKIUUQmzo/pQ++Ze
xg2GMHWMVaTZUpTTIWUKX+Ve023f8vbE60i7enR8r/yaaetd/RoA/0DKVbgg5qBy2W8af8QfnPTo
vgT64mqFnXv/WErtuC66zFLk+PlT8G7BXN7cNPhPfDYa5bJ5EVvIEk0qpEE+JeaDPN559X3VrtSt
ljbtuYnp9j67nfNWyket6+WTmH2qn+Jg5fJf+/wsSzFyxReKhRv2mzfFeHt/juVifqYY9OzHI2wv
tTTkySf5s9bXju6t8Q6v/fxZPKGoTTwMNQaS/qCLhU18uZIsWIqOoGbTETRBpgBipMshSFlkqQII
ZeqGjW53AXou9SC1G00UBLsw63hlKy/dv7wuFJEeQ+hF5++zIjFgvhllmTSi5vjjwHERoXjc3j4w
V/NG9/3E8ICLonp2FVWGbuhVgzZ4J8NGUo4Uy9rb72raJgMmnmHKsxAnz6ZtQqaJPs0kAGNqOxNH
2zC9TQ56PXo/rdNkiutoEuOj9j6PJCyotIdeqb2THEoHK+z3ve8+5GbucGwR3EJVPOmeS139HtXJ
kxuLKy/CqwWbmZcvN0jjNU3QB7130gfz66ix0/1637VrhMrX3h47PHV5lk+8M+Y8Cyc1iVoOWiMc
Wz3XkRuGnYUu64NXW5/konnWS8NpquFOJwbxhHfLdEzGaaolHgR0cMXIFIWjqQVG7h57I96F8fe8
jrbx8D0cV7zd0rbh4Ya88R+Cx/mtEtS90ojJCAlnOqCv8MkiNmyMFzV9e//+xwa98DoIOWlOy58P
cU5zW+Qe3XirRE9R7rz7+xJRwB81Ml4Cc4wGJyJoAVG6xyZ5Me00ebn9+WvErwyHGQgNiBZxTFeF
r0AYLTN1A+FYIw/FjkB9IhXQQsZ3eE8NNAmOWCUmygJ1dejRsnPSrjcPkoKu0O1fsuBIcFKUrRR4
aK7hzd04Vk0qw6XbVo7xpK2phslXWYppoJRfJyTKVL6ZhRmZWpKKVRT3ONR+vpUDfdxkmoX7TdH3
C2MpfqMfPnVQfTX3tNDlm7J1w30eiBpVLdf/WYuRv+sjL98YVRFucqmJ90o+fjVLz3QQD1d2WhTh
ZDPB28Z58zuwtIeg1X41UaM+jZXcOC30UhtDG7r3Ovo/IwPORy0Mfnlz5jfUQkqRrDDdo2Dw9AiU
rRcbz2KavTdo/2OGPA/ZUwiy5iVeqCdkODrYKYrp2lkcbooVA9fN6ZcWrqq8Hgq1seALRxcJtzQq
7F6Vs02mGKdkBGxVp0glCHaJjDE6GHvVaE6tZj7ANnDw9PRO15qN4Jd7s++eJBOwehIcpGSNYXXB
SUvEqnC94ULhe5vFCZJWFKEnmWzT/IlCPnpKdrEmPHsV+0/zQHUMrli2LI/ny4sgLrVuyEVJOA4N
uJtPKSRDMiHJaGm7ZFhxAEvHYmoB5hkDZcNV/VaP1E4D3u+dgpxVLX4Ipu740b4J9oMgb/T67v2n
nNLpxHgO4fmV/mHYpEXFo1A49sOHMDwUP29/fnELUc5ke5J24GqbvWQqM8iqVu6EY9drEnghXaT6
o0D9l4epHY4jwgu1JT+PWRk+uoZZ09JpxI5Xu28g2TxnbOipoE4Qv+pu7P7oY0Pa5Ina0s0r1Dul
aI0HqMy919u/emlPwWCkkrxAv+qqTll0jS53MZNSm588dD0UCgBoFa1Eags3Ii/Jf63MH93aIERR
HmjCUZTYWBsIxbqHMFx5BSwaIS3LO5Kn8dXLuDa1Qu/TFCdRIasmDICb6gAeU7dMpK1ZIKd0e+qW
jgq6iTh1qO1psJ6t9xhDaWSqmXAUdHqxR3TLrN9x9KEuYB4VV47Ksq2JPGmCHUATcHksqR4lFs1J
2PKTjd94tpQ0TgbxeS4Jk8ycfXtoSydTFv9nbvr3sydPrGZyrsUMbQw125P21oCAq/W5lp+DUrbL
Nb70RXMSCyeRUYeQeDaTCmSpYZVXwlGG58nHg9qUcfYqpVMxW7nqFyYSDwdtG5lvWKTmdXkNEZ+y
kIjNGr87CF7wraWHvhOCbVkF+zwe35v4Bsx4Zm6+8UueWplv9tz8oz3WH5q13rKFyOXi+7OZi40q
MQad748ZcZINaeTtjSBdpW2nAQA5pUTAw+SKP9yoRaWS4NA/DpX6UzYceKvGPS1mebDFTfuRjRgy
yhv6VkysVzksvokQCWhSTLBhfO677rHI84Mrrr34F3YMP2tiYSbuIG89zcvZBtWHXoaFlohqdHet
UNtxcS+0jR35/qH3ko1ZrrH9Le6bM4OTHz0zKA1hG8Fv5h5NpJC1yLpPU8ZtEVkNgzMK0sqD/Toz
NU071ODAVHhHg9m6tCeLqZtGyBwdh1YbbCNtnpQx3YnVNz1+hRFtowwdPTftIR/VfSSz7l6urzjt
xTmGNRN+FQorV0n0QSAXpgrTMyZwbVX40PT7Nt/p9dGyvsTpyj20uM8m2BEvYIBB8xC5zMEERdPb
rBFTR41JoUuPXv8zo5Ln4gcSc+OuYbjVxTXFc/MQpcKLI7+cY6k1xaHJSvfo6y9ZH9G4g4ReDcqY
arZRPxv9mznsBdW3+X/RzIIrp0rtfAg2lZRthBSF7ARCRp833vgUGaJjeZ1dSuqH0NT3WX+oy3KD
zN+m0mS7dw9CJ9P4+WAUD+A2uCt8W6iPGW3Qors3tQ/hVL3uPgTBd8r1WnSny98F68ug3Y3Fnd93
K25QWlpcthcuVwbDdtV4V/kdj402cI9e/61qt8lwTNH+MPzRlsYflJ/sRjrIegsfzIe0C+0s8slA
DFvZ6u2cfmZdDO3aWKunyEsrMv0kiLX+6M3O3JmrxqASEsk66h6CiLXTN18sIv5IKjdFoWyHUbAH
CcL/hyz/psjcSQiyqsVXQRw3mjZu1fAfr0LGMMg3Y//c1iYoBLRBJg3E3274CObMgXRsxUX+YQi8
SNtOJxX4qTaVm3idzI5q7RZGE4aadYz4NWmYg0n37cL7nXZTzvZe6D6nas2D70udP2WJsY2UbYuo
iezvFXGXqOGuFEXI8FPbdR8kAc6W8sNofMzbfaseq+y5sj53NCj239o6vtPTn0nRO2NgHnL/bsXX
y+z3/0faey3HjTTRuk+ECHhzi7Y0IgVJlDS6QcxIGnjv8fT7g87Ze5rViEaQf0zoijHILpeVlbly
LWEgMKYgJ7TQAQOqEAZi23PehtAdPRstvAnhk9TcZ8kDaX+D/R6XX9vqtx7d5cEx2dS/WrnHdPw5
+GpUTKAIFUw39TTUtIHrz6b/sSs/lN7toa1EuUCgicvhmyUvI1bUdbQeUWOujOfY1D84Y3gyTNJb
EEffNrM6ioUYnc4JmFTFxI/VkOIrq9p4tuFzbP3HFljO/2ZBuPfGoJv7pumMZ1n3AqNxY+3b2w0s
lEMLISbNGGIxoNHNfERVx3hWkSN1rWYrM7w2RTbkfCwEDwK6AV77XA2lcachqfucwf95zn6+49df
fF2YnrpuHK2Dt+q5rL7k6pPdbBEMrrjNhWIaXkNosqCxE8IAp5u0PsgrE3Z6/YM+ds/xaL/EY/kl
Vv39ZAXn0Wi22GbXNu/SSgyXGij3q+yRNaiD0sds3j5uuBEbq/5c9GNwyHv9zT2GHHwa8JdcFdf+
VT07NsmARFWXeiha1vlXsz/O3VvBkYKJxQldBFKqWUh9X1apF+ZTf9epWnKouzB9LlR7qwH06jbB
lArrAskFOKyvlA/noMhjuEkZzYA0+dCe5Di2XKg80daMtV9dkJ9ub7+rF+hikL7rhd1VIdUg7A4F
VkjNd8rES6JvoYk66N81ByjaSlatjYv6L6hc7hsgNcvfL6YwoP6bdZ2TeObk1Mc2zI4lnMB2Ofzk
zXY2Wuvf28O62oAMCyZlQA5EZuBEhGFVszYEvmMmXjOZLWSLyZcm0J9LVX9rEWKxA00YDzONVgUR
lARXGU/teU681EncuiHa/Fm1326P5eoACzaE7RcHUajHvpx4PA9/6XrwbdbMe8R4vdBqf6pB8QSH
h7HhtNdtgla02BNg1YTLbaboAU5bT7hHI7cJP5sD0DTtB1UQvX+wmy140upyLeDI/8+c2CQopVMf
loaWeEMf7DMehnJf7YL3bIpFtYol4fl1VVJEBht6shQmtxRMSj5anjE53jxs5TzXjhQQOzpquY7A
JAhzN9iTr2hxWXpJY4Wf9GA2vsVViBjvl8jH5d7eHKvGEOTSQQPQiCdeTrRXBym5gcKb6npf6NSl
iuhukf5EV3djT6yZgtuAagC0ogud8esznOqlFnU0wXtdgzcaIDIo3Gb+yTvh9pDW9p4NtoKDi2e/
ShxlRtElMEsWXoUu4VFK5GAnzcYRAsFfphp/JmR9XCA9GxN5dctzyhbxO9RxFgkNkbI+lOJGtmKs
tuqjIj06G5m+rc8vk3vhAMsk6vKoCkoPhrd4b239+rUDdPnrBf9KW2kjqQW/3v5RVDza+nFnbri6
rREsy3YxgtioU9BQjGCODoimaP/jBImnJtbrrM74fCefpSdFPd3eVMv//uqhwPKitUEvGZ1CNHkJ
EyQPStjTlFJ6rTSfiux+HI5l9j0uPuXj2VBP1bRlcOW0cOHBIYv6JdG72Ijb1aOWd3Gde7lcNQ95
G0iPVlJPQMhUaR9Msbqxf1ftoQ+CegTWrrwOZIWFX3Uj9pxj/Jna5+/cPtyewz+6p8IkLpSY1FVB
F1CNECbRmGjckPow9zIzi1PXHmNpN3Cmdg4ErFb5sQ6lQ1wMCIo6L20mHWpE/NJkMsLd1CRD9VE1
KBmWkRK7uOnuSzHP40Nnh0kAGWVQfmYJlRngUqrdYQdu5RLpgLLP5McS/rN9WZnyocyjGqB0Etz5
uT64ZtNFD0EY+7uxHpKPTWXyrVKK810p1fBEy3AT079bh6x2sTMDfZ+SNDXnmT7SEVL7NB1T3uCB
cw5leX7kQSfdjaXm71mm+DlIs1w5aqhmuArIDZdaBEKOapX9GOxOeZYr5Ydd+H+VkTQ1xzhr26cA
sp7DIFl0EFp206N+YOm5q8X2v4rW+181SVZdZwxM5cCr/4tZNsmntNRjT1ZCJ93HJu3U/hzWd+Au
7IMu1fIBrIr/t4NscA/pbOzQVxGpu1TPjfsstYa92Si1q5RS9pSNk7YfCliF6yyzmJ6h3thiKx4A
dD11lyWPScVN9ABWP6Ya7yvuze7xd9YoG5nnlS1MF51JdotnL3tMSKUYrZ1DX69nXoBQbDT/UJIP
0XDfM4G39/GKsyRLiQ+gck4gIL6IwHp2td9GuZdCteAkj2VtA+HYKLWsTBYxAC8SrkoeXZoQtYWK
5g9yWWdeFt75n60tuPDa5w1WYSndLZJ7wmVcTMbcKKgFe1bwMiS+q5XaxmlftcCbQJVJC1znN5yy
lCMpzHMvqnZG99XcKqVufF8sX5dZNGV+z/d15+AcyD/eXuStzwubKXAS35AnPm89aLzbt8QqFlcn
uMJFi/oP1wQJINEVNlMa1GFSpt5sdrum7O407ZkQHY93R+v97u1juTQmHDx7SI0scYrUm5QHG3ei
fr79/bWDt4DRSBMsXKci3YGeZKNpAyfw2uBQJI3bxYWbKfvieNvMyrkzqD7Crr4wDF091fuw1Sj9
ZByJOdhrSv6s18bZH9Uf7zEDQEdB5w2Yh3BLESciu6xHmRdqnUehwR0G9VwaW6jmlYiCrMryUGcT
QIIvnMDAmZtMk4PamyTIlJ3uYA40CShoXT+bcev6/eD66UYmYmVTL0tEqL90CqD1JsRges6eU4ra
Cz9KWX6oi+Lthx62K3DFtCZx8EUm6syCUNcqaMbTUOfTXWOrZrJybGgthp4FRhgOjSacyqhwtCRp
1dIz1H326dP4tR73b27oJw0IvIxeIXkR8xDJgCod5eU49UvPSafPfXmYovh5gKvFnd+M5vxjCT5/
dvXC6i9sAStX9CoeGc2YlbuOfxs54LXlRk0DFKyxkP+J5fqpYYlyOiK9CdXRaT9uch+sGnC4zkFS
QPMpLrcs4eGNMaw9ikHVPuXf7aO49n3uc96LuC/udWG5U6VwrCGrmSBLPXdteNxUNV1xXeR8/7Mg
XLOtVSm1HfS8SoLUDSwV5cgA2Yt/CnsjaFgbCppLaF2wIsoVcjeM5qmmh7Tygr9pXHG21BtXP0/4
vrT/UNGQBadlSX0gT6ZZeU3xdYIlzdpizNsyINwh8QCfbKhhQM9OinzyN1qgVz5PzZX8DVq2tGWJ
eQi9qzLdRMnWa6L6X422oULNNzCqKyZ4AMC8tVRD8B/CZrIRXwCqNJSe1oFoBu22scIrW+nV94Wt
1ChyF7Yp3x/C5i6RhhdyOEfTj85k+TZuwq2hCI4DolJyRCGmJpRgBld5uX3sVi7aVyNZzF881en1
U4ta4lBY9Rm/51OdGt5+UZA41mkk4yKnqVAYgRTVWdgGTuHpZkGpHViP5ExbfUmrK6KBQYXaDy4g
MQuZWXR8mn7BiugVrS0NTI/6sWuzg19mb79Zyf8A8GZnUU0UE9TKaIUgeu3Si5PH+dwlG0+b1RW5
+Lxw+miRCNXONPl8g+6lfGiUw4AC5u1lX91VF0aE6EBBZHkkF156eXakMW04/0+ft+XXu4rXwFCl
sVV6JqwdhSttgTfWVpuUiYaWLKQCV9gG1W/LJCzYUlXeR09jo/6WIj/62CaBfKdrw7xxuS5TLkTw
xB8ymDFUUK7LekWDNoXGS9Mb0lz5MLdWuKNH2nGzqbN2CpfV3k8i+0eqReoWVm1lN2jkhSiFoCRD
lCUsVJMlOTxAVe5NeoYi9blOzwEgudvLtWYEhww1pgYICoza6+VKMyetofbJvaT+nZU//OHJL7/d
NrEyhSDt/zMhjMNOlJQ/YqKM/ja16C51Trbv7EbnAIXSsQvfXMpc4O6ofqBtBV09wc/rIYXZbOeq
xMO9l1K3nVErbzJXyvp93T/DvyfFbz9QbEeu5EVsEQiuML5JnyTNpDLhTYZL48Lemt4Rb1Pcp5lP
o95nXPXQSL49mFpYFZ7hHwPp92C9/c589X1hxuJST9p8LHDTsEup4+9k3t/eAis+h20M1zF9I0uX
zLILL66aro1V2oWl2LO0Xc0sbYUta7t4SWjSMkLaluji9fdJpynAlubYS5yd399J0qHaYhfcMiHE
FXXg57ITjLE3DNUBNjBP6arnCCWE2zO1ZoZAdWERBrvFi1EYCQrxMk3eyfLIdvDO7SnT33HkL00I
Rz7sHHV0woFqZD+XJ7toGoB2sX9IGu3NGqQcxUtTwtGo/DQ2xmpKPNbtozWET+Z4N/efbk/Zyo0A
tApE/5+SEwRir6es6m1nrnvSKk1+iLXzDJFdvfP/uW1kbQdfGhHWpRx5DgeOmniT6fyapQYGMWXY
WPs1G3Tc2wvhn7aUmF4PRB1nJTeUGFUng871XbYlXLeyt7jLyMlrf/IrYhm6Bk3mOH5UelLzXaLh
0yo+tf4Wd93KIF4ZEXzJWIc2vRwx7+r2UEEYLW3s3q3vC5MUSnM90O1GfAHnj9F/SjYRsavTBPsO
7cqUf69JYrOsz7LALkhAudNfsHcnG3tp3QCyvKTHyXKIOSFLK9Mp6+fC63rz0ZjKe7stHqHx+nx7
y67cu1yE/5lZZvLC6Sb9wqqQjAWYF9nt+9NMCWYcO3cKnnTlr2iL/W51YZYEwZKU5z9h4XOuxkJW
GNUQtTsaFV21ec+ALiwIS+8XBkWyRi48JbfPzuzsFPO5oXcM5nV9oXjdwqCvrhPMRRTKwJNy+b6e
wCYw4kA2y8Kb1fhsqfO/01BVu9mXNgKIxXdcxZgXdoSrBWrCojRgd/QstZjcVO3Ng9LwvM/HTnN7
q5U+ZfOQbVQe1ge3IK+IoSlmCw7N6JOqD0x2xwAMoDp1/n3QbYQVWyaEiyaqCkpOLSacSHLN++BL
TGvs7T2+agL22oXEmHyCiOAxRnor25qKdmx8yvvfTvUUlYfbJlZX58KEcL2UGRKSXUl4h273LjG8
qAUlbP4Kk1/KO8oFtG/94Uqm/HyFR4IDX9HT2s+9LnQgQEs/QO6/RwOycdNZ/6ZkxlYyY236iJvI
GS5Cj1fAJC2X5FSfrNxTC+UAuRl12dBFL2t3ewq3zAiuYcRlK6HFuCT1F5VfV6t+Glv5/LVluhyK
4ByAA01VrdvYUEa3UUvk/rwI4plWDg7m/On2gFZCDqBB/82b4FqlYEb5MWVADmuj11+Nqd/3akHG
YeMIrTlVuENs/CX9kVcIK1nNll7zoPDU3HighfhRC8MNE2uLQ1sZmAD+W0lPB+YEeIw9QO0IBp/n
WfraOcfb87U2jEsbwnzVyiD5Wm8ACRj3ZU3j1TvcwOX3lzFeXHXGZFLzAGnu8ewDbdTsnb53G33D
T6+tOl0VFtEZTz1DjM968E6VaY6Zp4wq7RPPdVvutexnoR7eMVsAYokAIbawRafW+FGEIkKSeb70
KTLu/HljtlbHAfbMXCpsi998PVtaNjRO1JiZJ88nxGrdLixQLj39uj2KtfADpjdamah6QTEhWNHD
MRitkkelNOcoopy7+YdW3fdhv7e0YK83W4Hnn64W8RplGyMAv9D7WOLy0NKc1rWZFt4YG/ODJRnz
LpZqbS+PinSK7Uo/m33/4stVcShVYzoEmokg/dDJLhWyzlUqc4JvSqtdNZKKXaQ6xb2PcNb+9rSs
HTekQeg8W954VwR1Vm8Ow9Q6uNz8a6KW7mx+V7t33O2XNgR/a3ZwASuylHuy6knVM2SVaI5tHOnV
5b0Yh+BvZ2fKg8zBMzVOeW+pwydLm18KVbuv4nKPIGeFbOx78qOX4xLcSKaofTrYzF39PbMAsOz7
6h0Z2KVPkzcS9XpAu6+Phq7Qjq9UZBfnIttV/V3Y/wOae+P8rW6BCyPCMMbMnq1pAo3Zw9Glo9NX
GbXbxF/esdGI7ha6RYohYhXYkpSeVK/JAhUP4TCfZpWEJU+a21bWrl2CL6rBS4qPHP/rCYvhJ+qG
ySLG6wu6d774xSlzaneqvoTpr9umlmkRz/elqcWtXTj5GBSdYpLr98bx69A/aRufX1sVXDsUNYhF
gW8QDo2VG6mV+BrQziB9DGz1qAzBnRTab0cwcplbSzkEmnD87+tRWH4VlWY/czb1kvYzWfoo2fY/
t2dqbVEATiC4TpBynUQqUf1QpDkpPLxX1h6d8CjTk1XuBuVw29DKnJFzY90BACmL1309mLoIcl/S
LPoC2p8pei3KMbE2lmVJEQmrvtR1LBIjMMRfURXBpScZliHRE1D+O/jn1nR2DnIlQ34XITNIR90m
U8TK9fjKovBsSRIegwmbgH02uon2oQpo06R0ZdLd+Pbpg5wNkCSE8dfeJoxALUYJ/Q6tlLkj/XJR
RUPoRny3Ohx0BJYeh6X1XdhwWpbBvVaHZJWC70ZWnhLzHDftHqGfd2wG3i6qqUGpDg5hOb8X57Or
qcgUHZtBl75ZJv2W9ve2+vGOGaPjZZE/Mq6ZjgLVLIM5ZG1y1Z2lvRY+y8Pv2ybW5mt58EOMtXDG
idkZOKYj2671pVVoEaOiL0QZ93JCmLSlTW2ueDR6XUgxARGiE0AT0qNS3PZz3dFq4EB2+bEyux9V
5ueI7Wkxjc9+Jn2E2/05SqOj5MWBfpRS41gQAO38sJTO7axk3yE7SQ5OOzduha4R79M5/575U3Qe
ZjX5N6VqcHRm1fmQmLV23/fBdLJnqT4YpUGhQlLbM3JMo+c3Ze7WwzCeEjQ892yk3qvTePjQwyCw
r+VB/VWkrfRgwspAn3yjOT/lstPHHXrU3V7rOnU/z9Xwb6vH9U4rp+F3PcvRS5AZ8c+gKJxz4UfK
vVFkErI8aX+CcOcl7nM4soI5OEeSOZ/kItSPrSm3u14KZ16/fQGcllaFNIny352Wgyc348oNTDM5
0tMjnW4v+4rP5BCqQLTg+7lm4qF6nzcAaEnwTl/iftcGbp5skQ6sbi3OusFDjgeduLWaWE/SKGw5
79VJltwnBDTLeGMcq3uKAZAn0xeRzmWcF6ewmFNkAFJsZGVzeJLzeuOUX4/BJtVOitqEI3g5Iq+/
D/hEytGYTjx/Kn7PhnJo6/TbECqPmWptuMfrocDdguQ9pTwuZbofX5syirGP+jLB1MnvKOpsPOeu
dbWhH6Byt9C3kAK9OulFocxVqlBryaiA0r/UEInRE7arC9oDh/Y+KMaHsZZ/TL79mCbzSdWK73K8
VY9fm1DuaFqA0JWBIU+4Q+Ukr+XMYuMBOfDGKD7LPUkFA4JZG/Kl25v8OmhfRvyfLSHGMcbCByNP
B1U318dCgfNxvkvQHC7rT3Ztf4i3roTVFSS7BM4EiuyrJOPQ1ZbOY4QZ7v1jGSiPvfp2BC9DIhPD
rqSR7wouqiS109pkMz30b3dQ+zcA7G5P2uogYDDkTUkdm8bL19uwDxHyaAct9uajY97XWxjttfWn
hxuRcEOF9UMkowukWi2MnsJiFnbPaeoclBikdmTFXwBZbgSfq7aAToBnhyKBI/x6KAM9ygmKNLHn
G/PwMPc8gGurGfe9Neb70Kne3J7OCeMmdXhN0XZ4pZqU9JPvOEPM3lZPiQ3ijlTc8e2rA73Gko7h
kXMFsUYCmLYmq8DEGFhHsH3loVP9YeNFfX07MBDiTINEMIRPIsaySBV96c2iZpqrMMJ8Nap/7Pmo
UHsK6By9PaJVW7DlQgD6RwVC2G9NW5ut0YYJOe2s/2KS19wZvLappWm+f5Inx/qk9nSD3La6LP3r
OJsRXlgVXIND4KH4GUvVhuN5iSB2ptYpO1jHio3xrVqy4ZUiFlV4CQmbMEinJGnigK7R4q98pNV/
+KS+WalGW7YbjY6LxDJbULiloFPUpjp0Ii/iHTf3eydX9/pWZWDFMbwysvz94qoNFlRGHGMk+1tH
cDsm8fHmNcEfUMOzITCDSlKYKXkqZFgPq9grh2rftvI3mDE/qEG3kfRYGwdtyYpK/hdiBFGmg+6O
rolQifeyr2rzIr1ZEZW14AIAE4sDAI4uXOO22rcE1Xzel5KdeVY3lUzWLnJen0vFHGlf5SomGaes
mVV5jDwababHVJU+O4qRHWviT+hVCN+tsfinlgzjg9n/EQds83u7SM3Hso+VLSzK6mwa9POBPuLx
LaYhc2mq7GHUI2+kha8f+w/h4L/c3hcr1zjYQ0qSSxrxuk4EpYiCPDkbL9W+mma4T2X9FDaPVYzq
U6juS+3zbXsrJxZ7XN8LYyp1ceE0hUiJ9WjBxl7s158yo35yqujcDsH322ZWbieFxAhxDpWOlWoU
TMFdS/uwV/v1OejlH2Hh3zkQ3kSd/tdtU6sjWsivCZO5n8RI3G6iHAUfO/IAs0NwZBVPQ/P2sIGM
2H8mBO9QLXG4XLJI/aAU+wUjtjPjdIvJeXW3XVgRXEQ91gHdixaOLjmr2pPxdjgnh/fi+8uaXfi4
rO3rorH5/mxle00ePxpFsBGUrA2BVQcfRtcPnRjCK7gx6Hnk3Yv7yQ9Zvd+62FauU2WRModhENTu
FTw40Br8q26TZ2shfnpQ7c9O9E0eHyzt7ZEITo7cBDyN6nXClSRp3CLaGnr9LB17xzlAefnm7mpa
3peM2wJAvs7lGFXSOssT0gu/FI4b/XP7UKwtxOXXhbVOnSkyg4ivO7A65Y+gj29//086UIgxXv18
4W1alzTEGc3y8xWU6jJnlzTKToqnQ5GOz2YowfTbjb+nvv0Q6ONLWW7lRdcuCqBP8LAtaESasoSt
hs9P26mrAi9I1Gej/1i2/+RS91VNh8Rto3QXa8Ypb5WDpsRHM1A+J8o7zuvlLxB5wkdD9is95xc0
po5ogP+CauTGu3bFtwGFo760gNQXwofXRzYw9WoYajXwZOdxlD5kNAY5bw8WMWFBxUGuD3ct+LbQ
Nisr1czAi4xjk93P2r3kb22WJeAUNgvYXV4PPNEhRxY7P1FrTzraYAJPypz8L9XqK1qblJ5WhVZ6
hJ4/gEeTHFFh+bSXI13khpXuuNZEb3ai1Vtpj9VJJZD5gwNfst2vJ3UoC7WWRyP0WuVjmn03qt9B
sZGoveaQ12gRW9j4YTihPUZUJy8yuScyziMPf/uLouXPMNB3Sfu7rbojsP2HLq9ftETt3LD1w42g
fOXskxwmZlk6BrkWhaPZ2mGcaIkdenDn7cZvcxRuXIerE3hhQIgCpXqa9cm3Qq+cH5XkMSopS765
u4j5o0ENaAaouqtwuZMHX5GbkkBzrg4DVG/oH972YKuzZFM9kTGAJSEQspMubxupj7wgHvxdoo0y
pN3ZFipny8ry94s7t411LS8HrMToFOhgWLpqi9tvJYJkqhaCavoRr4nhndKm567OIpLcVTOikUjU
H899/TDPYXKeSmV6duRA3WsWSku353BxP1fneuFO4enHm13EBVT6HDuDTrAuVd29Obb3qT1/UYf+
JZj0jQ2xuucuTAl7zh/Bu+YNpgDR+W7fheWTWszDzpbjre29umbU8xY6H9h+Rac7o7gJnwRRv9Wd
8s9Je377pEGRDnmL9YeOXnA/fgRHvtPNkTdpp7QYn2ztUUm7XdWYG0HM2upcGlq88sXe0+RZrwsb
Q3X64nf6g9R8ojWAno0tuMbahMEatXDpLMz3onv3x7iNUWkPPT891ep52kjYrH4eEC85Bhq1rhmP
gjTJ5pLPN87T8OJX77gAKa6C4SAtTTZf2FmUjUolnsrQ6wwl2KPIVr6MgTE8mjX9JreXfjVogSbK
WbqegGiJuYxyKpu4HNXQmxqp3fk52MAxSeony2/HEtYQxQ2j8DSa0Z4UVb834hItl0Q2f2tD52yk
CtZOFIkpggpeBQuA5fX2oCOpNxTfDjxztB+UNHLT3t+H6en2kFc3ocWsLjcRyXkhTAuzMg/nPg89
uWh/2nFxmmbnd1JR8mqb9wzIBjiqw2u/KLi8HlDBnWgMdhx6Clxph6GayufOqPL7AQL5Dce35nMJ
f5fUwCKuKbLyTlLXV1PEOoZmNz43KTAZo/poNOa0D0ZF/VAjSLfX6mraeDSsbiCat+HDpTC7VG5e
j9GRIrOS4zEEGJV/LENnjxiC26aTO5XwtVEITK0eXuvGoXkGbtqB2oA/aW+H6sJwolvW0qWxQsgf
h4VdzmWa8eQuKauHbvBXtfXmXts4FzbEPqDSry1ftbExdqdigK/bLF1zutOGLfaANfcCRATqAFJK
yMoLO1SlAUhJcpUicXK29J2VfX77CaCLHEgLdKW0CQjQ8ziW6SM348xLw/7UVN8pGrpK+1Vt33FD
Lk1lFgk6fIzY2o/eqzT1KCt6GgTJPsVX4NMS+J23j4ZnAj4MNTYygULYZGhBDtNKn3n1dJzVXWTf
tcBms//RyrJmF1dXPBZ1rmlD5g0QaNVGvU/Hv2O443Pp1zuGQ7YCWC4toZb4+ullPc/R/Uq9WNtb
9a51XL/4G52zjfGs+VpyFstLjhzVVeLCB4NQmxVESp3Sda5TZ0+F1v7ojGTj3bFmBxswFpBC5eEk
hP4xgr/OaMGNms8N7yktqFzNKU5z1rzcnrdVR3RpSbg1ASz0taOMqado1TGHmByFncdBctwkNe6i
yESCTj7Os/15Ng23TKMXvVA2DtbawV0SjBwtCoa2WAELmriBinqGEcluf8Ai8LEIt8DOfzK8YoRL
yQEKOUBRIOOES1IpjTGfojzznMr4olczyjrRfqgYXlIge0zbUqo3rjWMjxpAnGR07rMivqOVeX97
vlcXluieoihNAtfZjnhWM4cWfK9Qq3bfSBVSLDZ058B932HIoJC+QOeIUQRvlWRJFHUd3moYk/hL
bkTBsS+7qWANg3ek1xe1ZTCN8hIaiLdoMtdBa7ZMrtKcnKc2fUfcePl5YYtmvuUb3cgN0ivoCQa2
2327PVfLabraHDB3LD14VK7F6leNTmGfqwH0ZeX8y0IOFk6ELL/XZuMwNO3htrHVHWBT1iOzgNif
iC1QnKAdYZ6F3sp+prXElZvn1Npigf1Denk1JOhtFhJD+HrE+hHkek5aZU3utTqCcE4xPxu+fbKj
+KgH/VGPkgNCo25X7nV1r87ShyJUnv0iPDfd0G4Ey8u9K/4UA8e8gOqIU0WOqjE0ywHqBzpoUlpn
gMi0u1Cby6Ni5/besvpslwcVonW58wJJyZbHXlvbheQfplXAl1cJiAyJrSBX6Ni3add3JuWvqkBB
Z+KxcBgr61/YoLf0h9YWmIIM6hKgSQH7CDdrLA994lPMgF7qcQH8ONF3Xf379iZaC6pg41KAPSIn
y7y+vldLcw7afmRONRRkk4MSHlXnpPXvyFouGVmHKBxSZlMIUq3AkcK0gtaPAuKparPTICtPc7ql
iLcWhKNnQGwlL+Gwpb4eTOQrBPqOA7uY8pdjhjs/+C03vRta3zszcztlC+K5dt9c2hMWSNf6OER/
BneV7lLjX1Xd2nNrBpaCgEyEQHFV3AFFz+mvjGSJEu6i4MF4e3EGAjF4pQje2WHiUyzL7J7HjJ0Q
tcOjiUx7Wc0bZ3Z1BP+ZEFPi5NrnJLBB+OZhm91NY5U+qWEwbFhZza4SqzkMAmpn3q+vVx5fM9Vy
Dc7KiDLrr8kfozPEVtnO0PvhPCZ+cuqzULmr2tQHghPpx7xDh3LjV6ydV9LmlG5JJeMphR8R9HDQ
t2ZPrCXNO0A335N5POfp26kAF54uE0ZJ/AIFKWHXWXMYKXO2dMD5/m4iHzBsZSXWFu3SwvL3i2B7
Cpo8pLkfMkDHtaHZMI63nc769+G8IIICbyML3zf8xg6tAubK2f6Q7rtx492zdk9Q0F76lKnRGyKy
ItUKNAdKYutef7Th4YP5ZdeDdOFmCqF1jtWdoWyMaM2NXpoUHFxAoA+xHWDfNshcuxh3WX2nUsXT
+vPtqVuNPy8tCZts1lugdlnL4zSyznmdnHPdPHRZfOwi436AicVNreDehsPAkdpveW7uc1v60vnx
RuJhdQ0JgAmjuRKJDF7vESuw+qAYeFjoY/PipMM9SPSNsa6ZoJWC8hBh56LW+dqEUUlmUWZAOGn9
Cr/YfuY/2BDQfr09o2uXBkwAS9BGzz4dSK+t9AWYmcmGv380x30YvOgx2dcPhfHYGr1rSZ9uW1u+
JsYwhGvkolB2gaBSGFMgz0EzZiDaNDPP3LJ3zlnq3IVJ+iFItAcn7bee52t1WZIZ/1kUDpsjNdTP
Y9BtU9x86Mss3OVyfT/1KDuOWfcwVsFR6k13gvjYtS29QkRqS7dpdSEvfsLiOC/8iZpN8xzNGSQe
tTtq+zDbeOSuf584GK5HKmtiJGz0CKw6SsU9FnxS058zrM+3V23Ns9On8v8MCIGF0SatFNesWpRN
PvDd/K6T05+avsXqsOZG6DoElYGYzcKA/Hqi0pHqEDT0iRfQ4+cac/dJyaadlqR/65Gxf8eYAOIY
CGnRVineVnYeWrD2sC9IHX2wJv1LpGd7S8t/3TazuuEvzCzH72Ltk9GeMrNh6gzTd0M04gOZ5rtA
OiRJ7mZbz/PVhbqwJqTuFDmXRkNnUIsqWtiGbhlWbmS+uVFl2Qz/d+oMWVimDg+bpSiAexJKGMFR
rp8La4OM7vZAoHF4PW204vz/JuDvU4dT8wsS29sLs+r3LgYh7Gl4qevWWjxRqnWPY6j8lQFzrDOD
vjL/2QqGz4261ca/vr3pXwBawANZzM+YYVrasTPCkeywMKekOIam27wDNL5QBYJ4JArjuSG4WOos
g2RX4NId6Xvy0S6+3Z631UHQfUGOEGGKK74uvzE6pwjLxOtLlbwtjFSBbJzHjuabOt94N23ZEtZo
zFs7MyHO96DWUsczbPeDcai25D5Xj+jFiIQJq0Ib6GnGiCzfid0qHPdtrT/2s32XcOX207z1blod
Fon1hfIMWlsRj5DZbTnJNY1eYX+fLs0s0662JFK677kXjD+i06TbqRa+PkSBVrQmVP2pZ493CiSe
u9s7YfWM0lmyNC5CIyjKeVqJSYtJyPOpdv6WpU9a+bOPv942sTpTEO6DYdMRaRLxpn5ZNl0aMYI2
283GHYoLfXam5f62ldX7Ez0HehURCKMC+HqeikBL+2BZjzYLfmeFfCgk4+dtE6sDQXaHJCJdq6RR
XpuQ/MiJEgv6q2RCVHAXzK5JaXPrvbzi08j8Qn0AYT1lWjH/Bn7flyVi3YW/7Y7Rqu7UtrVbDcan
ZrQ/WLn0dYrnrWr3ynvjldVl7BdXXAHwzLQCMO9glp5ohrvHeex0o/vc5PO/6ij9LZXdsQi32hZW
th8SngASIbq2yd8Iq5aXxtCnNh1Utv1Ql4nbBA8mULfb67ZqZHlGAd6lZCsSPwVgnY3M5mFdaad5
fpIctD5Pt02s7D5e7QsGnt3He01wP2XbpXlZI9SVprtm109v39yvPr+Yv1gdO8/LRPX5/BzBjnVf
vZ1fkUr5okm6AJuBbS7e9eL7bR9Oaa6Dn25pLpt2+UYgsDY7l58X4qcOgelmRGvFC7JDGr/AurGx
wisnUwfL/odfEYSYKIVBM7yvOjHgFt7pPF0D+HXC8xTxOqi2+ARWTYHlX1JZ5iK/8XqqomwsK9UC
f2ItWqN5sG/Uf+UxcEd1S3FyzRHA7/aHbo/VF/kR/CSu5TzsIiAcNMqn5llu4XeaHCqTpXRQ4+gU
D83X2/t47ahwshkatafr6tOcaj05dBBqapx+HB31YWjql2HaujzXNgRaQrhqDKGQIkyiohalrUcx
oG2IyOcn7e3HheZo2pXJoKKnKVJs93Oklnmnjp5aH+2/oq2ixdpz9NX3hYsgs4fKqiRw/5JxlxjG
sdSfRnXX1Dbi8Pe98yWov89ZtNP0/e3VWQlyaIMhiw7V7/8h7bqWI8ex7K9s9Dtn6UFuzMwDTRrZ
lK+qF4RKpQINCBoABMmv35M1s91SKkO53fMwE9GRJYKEvbj3GKShD/MVjYg7cNU8A7YiTwLzwr3z
xtoasenYiaDtyNxDBQsZn30mci/0836Wk2aEXyhjBjIjN5Y+nyt4NC/f3GHXz092258YryOzDq0B
5LJXRsWAHdx4vIaX82h5400TF5dWFe6kCB5KNeafd9+RWYc5Ddgx7qZ7QYiDYZv6YAmsUY3YpMdk
Lh7jv8BTetfAwbSOY+XO/ahBTW8T3a78Uyq1R/rp3fP3H/hmm5agTSMZjOdHzXdmZZOdE/bj8z46
MvDvmti/wpsmKho1jCxm/wn3toFbFVfYaq5Cm+eROO/EKQHWI1P6XXsHcYeiqjBBOI246JBkdpH5
Q6SON1jVagc/o88/7tgE2Ns3wLbDAe/pMDVRxtpwSP6NN9VwF6yd8f7zxx/ru7ePP1g0Wts+bQge
P/OkqdeVymJ9JYNUFuv+z0s/AkKM+iwixD2p+PAayuKgkVHfjjeeuXJUk/XLI3NPFT6OnHXQYQca
jADl8xFM5zaQzfIHV9/QMBtbSAH5QaLhCj5Hf15ZFhhF6HIi9NgXCQ93ACuqK9fumL4pCpGU/sty
4lw7NvJvnn848p2wRtBvub5RO+lkdXtiYh1bmG8ffzDyxuuamim8vgeYSHW+TGeyP3EPPDIWoO4A
G+c6IapEh7IJUk62IoyrG+hU4Gzh3qZdrppT+LQjGmURmkHZIQKsB0f9wRY217xxnMZVN5E/gvg6
JbT/Iuh36j4a/lAPyWOxQaKV7IpXK0qLcAV+TMA2n6+jj/WBfS0PyxRsb8w6SFG834TGvo+UO4X1
jsz9NlLnUGE37KJsy1SUG7sVKzl8CRCXVBcduXPiPw2x2EvEouYCbFsAX4jDQlwbGTGN0m12lOy0
V8KQ/ZTb84fpeNDCfid5s8vqeiroguz1jnvZsKTqVOh46vkHB+rStdQXM55vVyOET6zEadefj9GH
6fj+C9yD9OEUtYorz252zD0rYhcZlyIpbS8DAuzPrq2Dlg7WloTv9wTzgmYHZeW8dcPcD9qUu+bP
XiF+NQMoCoHUwb4Y9H5IAPTqgzH0mp2Wq36ExfumogkPT0Q6R7sNkeneIxiKR4csHVs3qrYY4Tt4
JCZu+zxMt639Q/9pU7r9x0CkG/KJENgihzdeCKYaVcM5Ybd8sap0PJWiODq9wPIDvhAiMR+ElHzK
pFxIh75id5W4wsucGIwP+yn+BAAVJFgBoXI+yHLYvnGGmCqxK+K1ifJZ5vZwYgKDpI4RfVfG+tUI
qn4Q5N8Dww5CHTHLUc9jLXZAYrjnkQUDGAhb+AkE7qdVOzn7+rcSiVbmIYrNVQVPy3k9fEWRNONB
uC1Ne6Ht55D3iU30azdpk8QFRy74rG7K1WrhyxXMU79JhT8sb2KXbqBDZzLXrnm6TFaTdRJqo0i8
0pSXpICckhEJCapnH27wCVmsMjdsaBJ4bzhJ14AqLgE3SaO48FIOXEjJvyxzsWSicn+weW5SGkHu
IWKQnFbnZdW+qGWwV80Mk4nFIyxn3Z0LfepUFz7kg4bYy2LjPkXt/OK7jb+Ja1JcWbzguWxH/iQr
0Vx60tGbalDrelftkBLfqJhdLM0F84csqm1wn8/Hmt0CrxitiQFsWgwOhxbVZOULY196yG0nqpui
pHlBvhmIwjOPr4m7nX2IpHmrqoBaNcrzs/+ia9GtmgICwrY0Uz55s0hhs5pQmjOGK45lZRapgsRA
CGcyYdb2Vhq6L3AShRYS0tyeSJbJg8b2BE+XXrbORjgoCqAQ6P2Eh+pwzQAtzKAF53+Bo+ozIhua
NqT2c1/aTtqwpVrHXvOjkpIiCUXdXA2ots/+wtauPTmpT8chFWNnrejSvox6ijK43Md5X1byDFrY
PJvCvk8GPzBZF4VFYgu7vISQqclN6wuIJA9QxRrhlqr4UF3rSJL1MvlTVsOJ9qIcEes6qv7CerOX
veLfR243SV3xdqVGCkuXsdKrhY78C/CxTg4KKMC2EtNWd/03DhWTRMyiypxezReemUje0PY7/Emd
VM/kq+BMohsjCHf1sQsPAjGlRGngpHhwh8HDuSoZOzMiEGkP3t+GxARmIVKkvAPYpPdbOx2Dub2j
NWHrqY4fsHTrld+oNqWV6yRMCz+LjJFn8CGnO1vRaCWL2T+HuS376pmA5EosU9YLx1HpEMRLZkPT
6FmHjOTzuJ/kuvbPSS/gjcB5lOD2WeWaze1ZJQXZyoZy9IEEFLGPvET2DUuh6uhf0KqBMdQ0TEmB
+DEpO43hg0dY0lqaJdhpx7ysehEkw9CPP1kXNqlklZNDnL15Vgtx89rQNnck7Ksisiqd1Wo0wOU7
9UIzYKGKawuDmZf1UGSRZbEEXjpFWi9tlbm4saykRbBmHaBlOYGfkKRNsfLb0dtwukSp8mdUV4a6
/8ILp09iB5Lw2lZy7UIJ9tyR05CHVRRw0NsgUDbgKpS27VCv0Bd2IsKF52MxqRQoFrRecr0tXFem
sLubkklTlivWetspHkQKlywH2rANwDTM85N6rED6YeODmLouLUfvkfDgdRbcWze29wwx+jIZpvAJ
HobOemodkpak/El8JjMFwdnUBPgiS8/XYugsKICyMge8278qCBa0L5jJkBvgab/EVe4AmZcAGx2t
59aKMtDx+0vewvx4iKs5A1YVi9KZmtwdqZNDuA3sUMrLM9EKLBfY6iUDY0s+N0j76h7LWED3HUnO
mSVhUz4bKwD6uiYt1N9hBVGDprmK7EFsXMrHbaOXrwggRVqBbpvZ41Jk1jTUGNSBZah+tjko3WQz
ujxc9ZVbnDimjp4ge78bJJVBszg08hEzL4elmsROdj88pWCIIXK6fGfYR4Fh+TzgOnokvmlrfya/
CRmJYthNiRE7qKu42sZdOS3nU/pvxw52CLr8/kEHR2Jh+RRbDhqRwRPhd5J8/fwjTj1/Hx69+Qhb
OaU9lnh+g5I21n883f9nDRxEcWHRSOoajEjR4QRNOp19/vzjo4CoCoJYBILeB4E1bMVd8NscsTNF
iu0U7t7tqYzI0Sagm4LphFLCB6Jz43dRR+IRA02vluam874O7p/FkO8jnzdNHFw/JmXPVj2iiWJP
yfsLaue/ng8QIehxUCv8kKdsl0JjQYLLFdaJoV3ixwpXkFM1q6OzCThCXNGAe/qA+1U9Dg0CUusO
e3LeTVvAkU6E67+YZx9ixDdNuO8nrNQMvAVdip3r1WEmB3C1Iun7yeAqnRVmhGrtLB4QnlSpWjoD
Fcup2QQzDnG3GgpENhX8Wp3iG6lFnCxBN4IRW9gpaAeIAUunS+d+KnM9L2FOQIZMp4jOGTE+6DRw
qYGFDzlVDDvVaQcX/Mkv/BKtix0OmsTIay1PFHuOzl9Q0IH92edzDgG5ZKz5VJOo2VXBs8L5F7Zb
2z1Vtj7+Fb83cgjJHXt7kThhm93i1A5gv9ABY4hqP1/sxxsBxHNPhMBCPNhMxKCRhWgLsaNA0V3b
6tSV8+jxAdLD/z3/YBlWlKqqk7iAdFiDYj1FK5oZfeb8lU33TTMHe5YNB/dWM3yGbr7T6iKIf37e
TR9ZU/vl/kcDh46Kom5ND+pvs6tpe142NKv9JV+86rbpnSyYeA7O41lNbZK6y5QXocpj/5QD3fFZ
93tfHpZ8iKeVph1FRqWHUAs4DfTBBKfgRkcnBPJ8SLn+cjLev8Sb44syeDvNoRC7gJYr3+WJB130
zzvz6He8aeLghPR57WJrHsTOLstkb4ZEyRn2uP+wlYOZTapiVB1M63ex6dNBNClEXtZsWn3+Lae6
62B+u2wOqFt06K4lQ7rjJMd13xcfNuc3fXUwsWGqpiQFWngnpqc6RrDsn8XtfX3KN+pEM4fkMRGB
p28IPqNGYDe10HVmVeK73yfvBOb7RH8FB5kuQPKt3vj4nsGjGI3yol+sl8+H5MT0Cg7Os5KGfiA7
fMvgdPlYI8k1lFlTRX+WtL7fEfbIdYBYQLs6rO82aKZxjRQ7p71cgFXh7r1T3nz+KceH5Y829r35
ZjGGtVEedFTEbnTDpFKXlkVSSDfmvjkV5h8flz9aOlj2pQpZNxf4Grp8rWzrSUHg+8SCPNXE/mPf
fAwj8QD6PZpo58Uk1tDdqpZsPu+w/XL4uFz++IyD5SicOeZ+iDb6hjywYecRk0/+10JcjKWfxlAc
8cyJosX+kZ81ebBCLcBWeuNhN0My9LyJdRYgY2B3URZbzQMNGWS8HLr9/DOPT/G9TNjecREAivdd
OeulcyXDqRpSCK2uynHNX/+zFg4WEfDvpZwd7J6yyacfxbBSp+gxx+Y2JJ8BL4E9TRQdsvepmFhb
u9gJamdNWw7Dl6tY5IyfYkYebwcSOyAdxWDYH5wDXWxYHIoIXyJVonWTgvqTtPNFV/5ZlhY2BIgR
/N7QwdzrfUvpoAtxFNgXEPRNxXzKVPfYCnrbwsFUm+YQCdgWLcTB2QSTuvAvbGlvnn9Y8KB7jXnh
4vmKvNjuk9efD6d4McdWy9smDmauWzpNVzUE+0y7Gpsxcfv4QuLg1NZXJPnTXv/4fB4f7TIo3JC9
HOAeYvp+pSwoAo5EU+yg41OgQyR2TmDMjwW4uAeA3Q1yCtimB9MrHpVVNnHT7oQzJG2wHovnYqwz
HX8X7anY7GjnwVF5r66Fyl14cK8xxkENOcDN3CXnlcyCMrGe2dp7dt2/MpXfNLTv1TdbtVdWAOG4
aCgaEgSa05J/PipHPwRWavv6hwMBooPTxi0CpNXasNk5XptRjyEHuxPiO0oHqWU2VvH4eXNHJwFc
j0HSBQYYwNn3n+MGsL9uRYzympd07IGcMsU5OgfePP9gktUNHLVhEoHAvIQhRopYc4pXdX/d1Sf6
bf+ih2cNBMN//5CDyeZr4/EywIe05QzbhlvwQpK2OMEYO9XIwT7mllEMOxk0MszDwzjKKz4HqeOc
unkeO6qR19irdeEQ+yD6Q10YlfZeI3Z8rlZ1sTXtD3tpVj0BATBGCjsQ+VzTE9fdo4fBm0YPRqoI
q2Fw9/WwMN4Vc5PNLOs8kQWezD6fckc7EdwgQHBgyYP/fz/lhjge6bif4cq5CiRypetSn1ikR78F
cHmUWONfTPv3TUy+alVnO81OgM9M44uhV7BfvY6i+88/5ejqedPOwXyIwwohZzs3O6TJn+pT8trH
nw4EDuxXsDQPoeA2m6mOmMbTe+di8ud7K5pP3DmOjsWebPzvJg4G3ZRkcXrQmlEpdou7QF0Affd5
F51q4WBd2uMM3F2HFmp20wS7UV9E9EQ+83gT+AqYOADlfYi+1gRs6NYam90Yf7creG+tS/X0+Vcc
H4o/mtj//mbX56ZpqeWYZmcclHefu/FE1uzYigeJBGrZkAKGyPBBTGkVNg8jcJZ3s7K3oTQJFMVQ
NHycg5+teSj6q0Cfkog6tkbeNnmwDFHBt2B7j+C8ZP3FqGp4bXTZFDlnw1Q9fN57xwYI0Sz4H1iP
APsfBGesddRIyILgDOXbuX/2pIfyUvZ5I8eGCCg1G/IWwJJ+UAKIPDmDpIcujOBcZ3fhlkWgp/6F
NgBKgiXSnixzGNGETOua057v6sRd1sGfVmhGmOzD/GKvYwA1tEOxN9WMLm6bRbML4vtAX7snFvux
HtqnrqAuAWTvB/mPEVoJoxZYJxIAxb112F/onbfPP9hMrKnjFWfYDQO+ikQSnqqBHb6/gyw/4tS9
jkvoAZN4sEgQRTqyCI26LIBpINH3dizyz8f3cE0ctnCwJrxqMpHTTeqyNhu7uwrjh+GiDtafN/JL
f+ttqIJW9nJmGAmyp3QdCpZMVjzHHlzIL3vjXLsdW82U3TueWPP6uWF3kLrd8XhfAnDOLOsx8L6O
iy4S3dQnTvwPmdv9iwBKiDoN6BkgZ+3X7dtdrQRQYiKRvqR9fNPY8bMSVKPGDRSMrqs1dNm2k+9v
moqtSW9/94q6AKM31CdSOYeb36/XwE0dQvd4H2zh718jknGPyiZew4EcD0CJ61H6RaZm8zB1QNT4
te3nUdAUibdE7MSu8Sur9n4wIDkI1Q0Qo6F78YF4zTzKAUzXw+UCoaw1HXVzRqS4HJZoTklJ11Zo
PXasjS67WZ7RKvg2eOOrz4YfzqQfoB8AvGpM7+wIbBPqNvYVddSwGgCPy+lsbnnnuBl3jEhLtWRD
aW2LYAFpDAgjspx58XKF4ywlkmZclyj4TGKtQ3h70Ukl/hyf90vbAtZAXqHAdhGMcPSGmFGVRqxc
LV2wLkmzhiZzCUgEOLwVEDkujgpb38Hsqkgtwr8z+Eed6LKPyxDBCCIrKCfsuRuHYN1Y08WLFj5c
yseGnXnsX0mj/36Z/oe9trt/9b3859/x3y9tNw8lK9TBf/7z26sYSvH3/d/8/m/e/8U/L8sXKPu3
P9Xhv3r3R3jwvxvOntXzu/8ASqZU841+HebbV1AQ1a8G8Ir7f/n//fG/Xn895X7uXv/x20urhdo/
jZWt+O3fP21//OO3Xyz4/377/H//ePXc4O/O54HNi1TPH//o9Vmqf/wW2X8Dc3KvCgA6kBdHe+tC
87r/JYz/BsUj3BBiMPsjIIOxtkQLqMg/fvM9/ARQFpgiQOr96yfZ6v1PXvw31H+h4b2X0o6QaXJ+
+7+Xezc+f4zXfwmEmW0J9Wi0ieX5xwrar1kPqhN7mWZUYl0cwO+XLysdbvOI9Zuxd4YUUJkga5ou
zhd/omlBKn1ikwYv1f7QJMzpsGfB4Q2S4B+uEDM4/10X+pDoGgYxJaRclryk3IIPm+tuvA43pCTk
vnU1qUVvILdutoSUAezjIdJqZtGdm2HkP3jnWtcAR5U7h9Z3YeEsQ9r5Vp+rqne2CihTLxlDrS6r
qh5+9tPi8KQeHJoFgvuv48hlkwRjY62QO/PvazGTLp1kMbK0mfph3UzeYx/NHUS4O1ruIKcjgA8M
Sui5xFT4X5gf0xe4+Vpn1RgNgC9Jv+7xQIteC8CwASUMliIZ7SGBm/vGdmS00pxfkbaYTdKqwH3q
ysp/dcqSraUpxAp27O3WneJp209k4GlYAEa1SBLCu4t4SVy6Sz40RD7B2VNug9KOvkSh+TnG3aCT
cuTdBgYYPiT/PGaLDISG4j4ggp/ZrWe3iTL9i2yaMBsIp4kHcBTghySN/dktM7aIja/U93Jwq4Tx
bskw4Yts8KpyRVov8WUIfRdSXdge6GQRH/OiRI6rYuGTsl6A6MLlDHaDfcD1N4vHVlZpBjRj1ygg
vdg3adXBVblcOv6GDeGrgdlQ2lfO7Uy7bx2pvnSKktRycUaEjUzCwl0ASiudxBWkQlU9zBd4GiQi
gGMqzEa/m7hLC6S8+pj0sDhs+deylCRZhshaR0V5GXQePCiXNq1Fcz6ErbojdT8/+kpv6zjIhTsn
lC2bsPHQiyb37XnDw3rvRlWeFSHzz4RgP4xR2Qj7pbTWNEib/ptTVXkx12vJIwtmOIql1my6pGjB
hubRK+6RSekNN9qV7Qaecc+6i1On96MklHGQ2E3jp55HY0QC86Y2xZeY2I9FEJY86S1Mw6Roog21
vTwsqJNWVWO2yPfjcMC9SW/sQlq5CWeSTANZZoDYKveli+yoSCwaw9kitDEFbiwVWmltvHXlSr2N
4zKDBxgoh1qVWcsHnTWzM+SVyzEh/GYu1hTc2ntp8zJfRjgshn59u7hFs3LkiA7rTfXCCzsEXa1T
qd1X1nkMRsnKCijBKTeU3rkJ9G0ZeiyxZy/Kof8/ripLdW5SN8WYCy+4NIN/Fxp3/oIs5rSezLQt
Y5EAkChXNAj7LcqxCihkLLEFSMFHzbzmSQW3QTHTNRlUtWY8jO9GvugEzG4yZ01UDrsOv+Rdbfqt
59cAzVlNVGNExuFhCaekQiCQ+bYQ8KR2+EqFnT4bKsf5SejItpVNgeQjetNGkl3bhT1lrSq61FGl
lImqq5vO7rsz12+XNDKx9wzwqsisDn6NrgP8ViA2tWxuDYPqWk/ieUtlH17GNmWrgHYbLrCFkGm4
DNq9sHml7AegEaykanr5HKD8WPEg5TV4AwiVM9fT6aLjq8Ge1SYYycaiNOtjdlXPMCLuoWKeR3UX
JxO/5qL5KS3oa0JEdcHsD7DbRCphtnmo5gnAlD7DljNv8abTpYnbp1IB2VpG1TWv+q8QI1igCjWe
SVPeORodyUY3q4Bq4WI6K+ZoK7TIOb9YCL2ZTIXsGJgwmuQeKx5n3gZJ3xh6NTtTWlbFt3JicWqK
qE0a3j2WoCp4IT9ToXi1ij6ooBoe1pfxtCwbPvfrkmNzjscab21/DcOenVe6rG69MoU+GmCJjCgr
dYYqU7Z1CaM4eDnCVO3cQhCRKT/Ked2u6aK9rAF2JMVqxYwHQXhkzSWgO5ALKLPZtbqU4P61tnwn
M1FNMnvhJnEjAYkjgGMVMKb2MhUb2763lCw3jrYX7AblmTcsX2Bq32dC1Rp0r0Ekcg6+2KV+CkW9
ngnUtCGR0GDAOHY/G0BFGPadW0B5wlNGfq17+XW2VJ9K7C3Al7OrKgLHwZvHKfVKX26MYbdeM88b
7Q/99ULYeVvXeVEA/Mli5LW6Uj7BHa+7IMFwM9lfAGfHhkj1WqLSn9jRfDbZBMWkMQcFHCTLJvUG
C8dMHF5XYxekdQ3ynR+wbEYjqy7U1RWohuqs6bGE4vobLGhKrLkeiMpxzmraqW+z2yA4j5yfHp+9
b5MFQVK7DbYh1P5SW45fYocCmVkH36KmyCOL2onSwv7SheeDL61rMMJnTOCiuw2ctYnFWah+yniS
j1gd2AjLcL6aiNtmQ2XEuq7klsiArQNp1syOKc62/gq2jrtlrjLRdPShjb0HEtfVVkLfFtLltcyq
0SNP1IaTpKznxCnZU2FgEjwBpul7JkFqasxor8ezWndmJcHsTmVbBg/NMPk7T/lIiw0OzIABPKcW
lbmv5pWZ3TodagV0O61hf6EUvM0o2Y5hmBc+V/vBu2SU1Gkbmzl1ywXadmwZyqSt5absibMp60Kt
uYxSOAfHWVHSOgnsSqcOayCB0JJ11HVPPHbNhaj4LW6KVTLM3nnoSrWWc/u9BuhbxybrR6BkR+i4
JFNRL6uCDVeCAJXietew86oyVvN5BSuWdUWkD8kK56eqo63XzkVSoKKdk3D00VaUVaGGRB5tnIzW
zk3ft5Ahdawx6av+AT4CG4cpnQjZk8u2I+5dOLguGBKsTIuB66wdRvvCwW4L/zDYJU3CvWV2Ly6o
mQBsUqrKANMQm2Wyu8fe65d1Ueg87OZEMaMSWpCN26A+tLhz3o0AwcFOYOUZP8elq8xDXfoZJD7j
6zpk8GQyK9HF4xkABnlsQw46tupl0zrN2rWsMOcmWC0Q5LEG3SbcgJQU9o4BHtqf14D1r6dBrGpo
viVTvcjM3zsWIrGWOW6/dtsoqWfPWU0QwsCS7658v7yneoGiwNxdWvGILmS6B607iFJ7tAA4RpI5
H2H43mOvBjuDqo1AjUNBPQhm7KDqFdwB/wGG2Q4IAn4Ngngk+KrwKc9bSMxGrM51hfiBxHQLG2ma
ehK7Me9j4JeWOgU34W6wposwqEliOc6VywCidATqgh2jCLNq+wkXeJ6ICVKxg2PzjQEeMWeIRy5Z
iKhJE2hdAIdYxpuITmxLDIIFo+co6ch4Dyhrlzam+TbidrGV1hgkzVjc8sLNyQJvDRaUwOlaRDUJ
BC/tbVfQIUWaL84El84TY/2QQtT8EWtmAxBINjbczZzBVK+VHahVWUDeL/ArmoUz8hdF6X7XpG1v
l6K/kcDWpn5tSC4RYaGAWOH8xeZLSBJZdwhITTpQLcFcKXH/D9eCFT+B6XdgtuTiJBvFpeL9dgFD
xPgUBJtO/gp7eGora17ZDR9WzhSNK1D5tlbRvIaLVrku4o276G+NcqNzGtAhn3BfWEFdvHg2UHtY
6TF0VoK3A03cLhw3IQoxLOns5Zt0Sz8JiomuS+aBXqPs+cJaELDBZZCul0g4D3EfvnjUles+UDZQ
nyVBBCnKtBrsCVPEYurOHih8BbxYzNf9OHwN+mYCXaTmzjeQ2kgSlIC4R37d7UonmjYVXMcRgG2V
098RMl+UcMHJ/bHq75rSH3OQ2IIfGrYF8IMOxIVVx0s6MmQIaqAHctlBJr3ncgEc1VlEonr3VVUN
wLhzPMizIGyhn+f8lJH34iytzvqOnUteZ5T234Kypbu2410Ol2eybmKv3UAbFi4FTVr43i6K5ifF
7ChdehCHgrZ9bPZ3k1CA9wJ/KJWgs8cVB0aqkM0mZtNyiSBxTRBTk6rWKZtLANvq8FxYtpNLFO3y
nvdVglzZCCjaVWgEtpvGey2GEEG7khtIuAxbO7L8naWDpODI9HuQCuiaLleEw/exVn7qFpj/wXwb
ld69RndfApyM/3XfIvs5LpFPIfqHQzv4Y0FRI+nr+XGp5Pchqm4l866cngnMdWcC7bMXCazYcXh1
gEeFRCDo8JHCoTN8AhJTu9P57AQgMyGK2S2RXq6ZGJfcUaw4D1jsbSrA9dOOtBAji5ASghfDqjf9
TxqjmuuIy2YpuyQqupzVAyI1nOdMLybzh0Lv2/CA9CjaS6Op+eLRyEp5YY33uDeCHNWWMbJSgf5Z
onJ/T1vm3AajMD+8suNpHEfmyu1scCwGJ0TuZ6DuRUE93eUi1DSf+1Ij8hq7LwVM5tYVdb2XMoCp
kgTSFsG4C6PlzroB59/dLmW9agcer5iuEu11P8POSgB9ljgUQi9pouixABNlXY9xiV2j++qDMKct
umQBdXDWDROk8aqOZmOsAyvh1bKFvUMWVkiH7XuVIz5M+3BxUtPbuCva8TrS7nhRV91Wj1WVYuXp
q9Fm3co3YZexfspohR0UGUpnQ0r5omDUlAhHZyg5LIkOdWL11QNQ1SZVnteBYCCNfbmMzhVvy+1c
G7mGzA05d/V3T3xF5e6i8ATuDt2AhAHCsGAo5CVMjC5dvqwi44KhZua8Z8tX+A7IKgmssL+OaR2f
+aHJO+P5T5Gp7mAq0WyBRPdw+TPO1jTz96bAYkxQzflR0+Eu6KcV6T2c2BWBG7PJY+YCnWDV/lVZ
3eB2sK30xnKhKVVvQ4tflqLbzhBMejYwz8uDwnkqhmjjFeMV7qlLisTb6wDRwUliu1QubpfLgJub
z3XuNPZ8zlxLXdTKU2kdynQZbVyyHc+sFysMEqskw4XfFFMq7b21sWtHqwC4Hw5bmVaJFUc33nUh
sieNG2505Iu0XZqtgLmbHSCEMUswndHCCtLBsunTtMginZZO2inpGydvvaBORqW83TRHXuqMLDrz
FOC0iJrjy0rjmlm3Xr9WdL4pcSf5XjNvWvWo4KbKN/V9LEJEBWZ/QUCpZS5Xxm0HEBedKUHtjd7F
cSfslHLCc6TKxoupd7v7Rml1ATuSYkg9ZspV3ZDi1qV9mNdLYVa4SrZrE9diG3HfbOJwCjKAHiA3
0aAEs/IjnP2Mxpd9POsLbvUBzSTzsXLBthkTqsa7Drngc+aEwzawFUIUj6/c4n/J+5IeyXE0y7/S
xxmgWNBGUbpKst3Mzc1894vgW1CkFlI7qV/fzzILM1XR01UY9GHQmDwkMiMzPGyRqO97a6FWfKTV
wdryxafT/aBbm1ajdU+1O3UPLdPHyS8w8uIORjcGWnxr49wqxtkcH+jU7qcREdKu8s0OSvZgQ6ya
UqB3cu2YqE347Irn3GLf9pQiwISd6TuQmGhWGvY4Zvx37uOZ2lb4wDECYG9Fse5LWFUYNtsQTLSu
Yicxonk3Od/EAPSbSMOtUo57FnYc67hwsbCPThr2RK3R4JGnUGnxfW1MnPGg8jZkqaNni8CXwmBM
Qz6Y2s6YwyAIwK0dj+TdABZf1dp7VHY4DF4J6LoDLGM7eGhtrk4emIIEbTt7EF4ka4yUOGOgZcaK
StZWh+Kpx5EWda2Hh2pTnUb+DQc2HkUcPio1Rs3OkS1ECAwYiVt6T86og0xx6K55RE0CwNTuHDc+
zT0eA4WPCB6ivQr/b4htfpDxxs37EsNb0ByVq177AuyCLaSDnQMGKube4sCsPnp42HgynhIkYHk4
R+I7FSLfsxf1p4ELEzHbyEBxOMYoyco96WM/QZkE/KZUnPRMvnjeoDm6/xmrcu2U/JFpWTx3MS1h
x4QxgYb1nOSIJLogJuq+Qh3YczSFeNjP1XzDwOrEEo9myhTkW7lEbhD88cSYcRNVM3+FAqg1l9HB
r8P1Yt04wzxvMxuUB4Tu1mksJCYdzh/cyTvXypxEVRSrsXevmFIRHepS56DD6LntgVIagaXY53BN
QvTLA5EJHd0jH/K17c1VGrvDc/9uHPqVQW0bbVWmvWDbQ9WXeujKQAJ7GiyoEwrnxxwmVvh5Q9Ou
kWd7ZS29XVLAv8JG9smExwTucbh7exj6Zm74MW558ZEHBsAhDMFyLSrB33gx2myGURQnlMvXvd9j
IhtqzBUh9FvVcnV7Tj7yShanxTao8ZLFvp0dlhU5eXaBjv5ohafOAMqGDvgdnS5gYPX9Yp2X37Vp
dlgC3Yz3FvvXtA4lgie7sXoe5bQFHNP8BAX83XPO2xRB3nyNCLR1M5DmUXR8So2M2G30FCvkxuD5
4fnDnaEGOjzhu5uamUddA6Fs+m56wVtUOwVvMRBevLqGA2VgtIJgSzWbnMXh2uui4qcBIdQAgkhL
g0cXm2AmxieStYALkFgGOGFYpsdZA6ZyOiwD5cimTI1mBi4HYFMLfEaFbc4+vm/gU/bqIXM6Aa43
baDG3pRN9w0cpli5lWWZT5GfhJ6BFjZqFyDwXE7vLc7DpDTqkXYBRAbNVTJ9gXtYbxfL2otX4luO
bfBSW3NPciA1kxgJbE6Qo3fGmbNxDurrWAvvKmbEwESN2ARz/qY0P424fpPKJ9cxL7wD65fiwpZh
P0B7mKBAdzcvzZTOaEKNrepSyU1ie0GAeKFTuXCnfTcNK4rb+onwgn3qmfaAqCqgfD6g1gA1caEz
d+e5wcy+NN1WE/05LnnaqHHjqpHBG40Hpxfv52qB7a8W70CPnxrf/JLzWCbYr9o71UxZBD/VrIPu
CK6FZRRU7wUlWWgq5nmbFjNr8fjSpIUdlnarDjmvW5S8DlsCJFjE3YD90s7QT6vD1CPex/C5xh4x
D7u41mo3z3sUzexpAbsQ9ChoFIlRN+KyBTMRDvuE54CayvxYRH6ZMSpTSvolm9z2nbRNu6qp2WGg
hd8W3MAe73C6g0Eooz2w6s7Lb4vQHCV4gxx7irpWwzLACt8QzOft/ERyPR5QbbLnU14eFGKc7jAm
9gCXy6diBohYUG/KYhQpPcLGhkmgJMeyBFXZL9FWTPH7MlccNje6yVt618ZwU5F2OdjS+yjYcO9Z
+yvGjJsL2OiX0tmHlQDmZg1NQ4DPv5rcvfSdexgAaMaOLlI65GvYtP3E738FI4vhvcfnim29z/ze
uQ6Bd27bZXgUo4uzHPJgnaEwsstgtsdnQ6qshxn4u47CS0SHR4pZJQxnm+GDwDaKKDHkmjNSZooM
p3DOnc3gNZgUQuwLQdlEK9V2EBrrYEPLAefaTHAw9AjtbHNvyznGlRwtMMgcIIBZfbFWs5MO7G1g
Sh+bFtWpUs1pDpa2YgDMQwyeD2FE9D0viL9qc2wtdV2M56oTByfQN3QL64tsblCXlye8Hh8qj93l
aOwzCsg45qcRxEu1HUulNjrv9w0zNR7jgOtKHEjOeGHhuXBDfrOi83XDkCUQK2mSgPv3pO3qQzzG
yzpEvvWqbdhKYBD2EKq48mZv2Qeu6lNQGeGa4Ocj+bZfB/546mOyw2J6k97an8aXP34XRvBiIFna
q6pdrflGqy4TFWu30TSks/8cFZ7zC2BaiV0hKlfY+MRPBP1xjukn6Vo32HVF6MDn7o5pP2FQKMVm
rsiFUK43vmx3Q4mGEr1M1WbSbGfkWTK29Ud1jMI+zJD0lQwD4izgzMfW4IpmowtY1eELBuFeNWcc
3hwUm1NsPTrlRwrEb+s2XDib2HY9kKZXpF3w/QjkxgGL7j9prO1J4ctDqMIlrdplLaMW5MMwtEfs
E19h5T9wARYNH+vDFN786Q9uU2QllzoBMT1cC2iTUjBoYtVZnSFDo0uLouizGfNMoWZMUqPMP+rB
hiurJ7NCgkK7QjzksHVjgcNtNt0zCpmQzFHMQfvg2HF8BBl71BICnkGwH+yU17Ze3NM4zKK+o+3Q
Y4KjhfwQHt0pTEzmRmFaxY8ND/Or1SpcYcDsAQJRxGMI0/jJImy3yW/8ALKAyXXi7T3rna+gstXK
yLoGwj9tQQ+oZGqDB/QMHoBJLjg1xw2NB5yjitEPEjgo5fRSxz1GSHIL6ojs0GaCbaRrwPpMpRMn
Xm4+dWFxpxtIApfGboauvgKRxREwArgVEwCwor0iMaxf67q+jyu19UsApLPP0miInFWpfaSJPEEo
nQEOu+IoJGnf2gnRC/yx8XDvGGmqtHSnaeVFw7eIUBQKqXP5jEUAW+ok1xNEC87g3YI86wv2vDTv
XIM1jYNCIPIeSu8x02R6mMoAZXAjX8H6tzaT2hLtxqkTT2c7tBn2XS9VVTmni8xBdfDlK8K0tufV
F0QaHBlzHdUpNlEwJlD7IKSabAipyZ1FXQhSJE9tY2IkVoNBCIjiKgFCNiZynJAq3RE/C/PlDob2
bqNMgF9H63Ui8jhOKsxOST0jfIW2d3nUvzgO0DrXUpqSPnocFUhHG4TQMEmBRagPyw1sk3PSxx3d
F4tJO0hVnh2/5asCzzH0OE+Qi9zrsdtPyrsMoHkRMCe8VQ9ML3GXKUrtyFws/fWpzOM7HXnncgSY
XUwyW7AI6YlnQT/CXurHZVI4y9adEdQUabdJpi7HmugBl1qKBfAB8UkCvsR/yCH/ycwQ7wtucbOz
OgWuCMN44J6w0iddrsJtaBQaOjvU/0Xcuke/8X/VvQecwmAwqRoQIWG8zkfEUWVxtBQ736MVJp+x
7ZGzMRYbhdkwSASbvXUXlQih6Yy7a3LMN+CcchSAYpbnmVtX5T28siSLkOLwBNb1wEtvHSKXpWfy
Hk/KbY+oIlwktTnC62pLYCQMvhkR97j9LXE2WEHwdoNmVTeOfvPo6D1QXr9OepnhSTFCZ3UQ9atS
dZKnA3chrYmnOWknpL2vIusiGygOoguR4lwgnxO7AopIpQm8+3zW9r0Lsa/3OneQI1Q/A6bVGSZT
khaEiYMvigKE01xkCKi4loGRCIvJPzwS3LmYSebmFd8sDFgYTWhTrOSMFjBASVjWxyeJR9vsyZXD
EPYw1nSLAfO4tDceYNxjowf5U6sk72EvBy961nl1tb3R13Z0AGBA5OcNZqNKgA4VhcpgQaOhfAvx
XHKq6b5azDm2ZVmm42Da1M78a/QRytKCSxblxIFUSlCaXxT5ppiiJsrWrV0ukQYqIKW/r7t42cZu
L1BtP50iWFW02IuSrQu/P6Hm92DGelVbNmQCsNZVKO87ctv5RIwssz9ecmm/46XKpgAdrx3W0kV1
OJHG+T7PqwJH+ZSikjWZSPGlZ/XCw21jp43L8x7RDgjwcb23PG6LDEam3WKVwqTnzvG6wscAzqHB
eucC9osnsBIOqonLgOziUrWbxscxxv0SlGwVv9VkvnYtekXb4K4y5r0OAoDXkOsgkXovhmY1L+qK
PvVoH+RjnASLv6can8dsc//Q+WA2FPwMC/jFP/DVWkeAKGN6H7QUHBNqB1eNQ0nGvNDJYqfF0RoL
IGgiGp9tM8dZOMcB/j1vnmdHoECZEgT+uOwg6HAyY7ONwuprpv6F2A63Jp5QJ0Rb7jiZIE8woZtW
lV6Hfgs8Q+EkZ7VGVI14HpiLnQ2C/lPb+3vWdtgxQqJ/0YaBspzQrJPErHATX5HXAXm5CSvzOmkt
dgDlV4iPaQRwO6QDfTdl0SH7gHdrH3qFx2UuaqhrOhXv+lYhcymGaHInutZ/CTwDUYUNJ77hrkdO
0x/EREWrUCId3+KrHCNZv0kX0hUzwhjKCxXeoUc0Jhvhtri8avIcIA3rYnPWnGQPdHGNqLSTNr6P
a1mhX7ahQ3HkY0ju48nr3yrJ6LlTJv7OJ6mRtmDm8gjkwUFQUwT2wraIlkp0qfC62qLegYfMV5QV
/qEXObKEGpMHj/1EFfJAkZukCCtX7NZIhXaqBXyJDTfWoeV3EKKX3c8ZIJ3W65uNkn6EHTUu5s0o
pvlu9CuzcXAxrl1fhOdKN/4r924UrjPrO0YDzDuso18Gvl7ju9MX8NsytXmxrsAU1Y7etgZ2CNXK
Iz4tfRwa5b87rnXul2kY1wPcQCslJgw7Fcf+hF6wfPJ4Kspy2VgkxCe0tfTqR6P7XaMAc+U2Siba
5gisaPpNFNYA/rHpHvMqfInp8AzxgAdGNUf94dyu22AKPnWgdsw5ObE5WSSZJriC5LukFrMFu6em
fkAxyctUAyo2tGAbo5mTxIG+ca3hNa9cu5L4q0wGhFf9QkgQPzeyxZucTH6Mu6m8s060YhWkmCkY
Edau82rEuO089TpCpFBvCDzvCNRKod/q05lMfWplO4EwKUBAtC5c13WItaSqzUG69gDvMU9BEsX3
CsFFVOGB5hOENan5drP1oH8h4/oOvBbZUbSEVMaD5gCPh0yCtnwXHnbbyUwzljr0Wnql9C+RBfiA
TJ8aak25hSBzAlSHJh7wh+EOyH20gurBxUIQMfexULcY4U7jReOUBjHgiR6JlDwSP0XbD2fbI+xq
O2u1gLLrJFCcP4dtmvVVEbxN1EwQiGjQCDT4mmqWsprW2+iGu6BcnO9DRpoMPBuWYyeq9vMATox1
jB9rBEXtoVIju6m00UvbTeOqoS0Ya2bJHmFJ9QW9nsuQBjWxd52JEbiATMsbcmyTpccczZfQIj4I
m08yDl1jk3D0mi9e6no1knY6sLlf1toT1aZq/OCAyFyxQh2X87Is9BsPq3fmx7tWzPQIKAIP/9Yn
4YcVPDp0VdPgMWchoEWQM6jOShwJmudP6BY3D6pkOb7emAB2CNwnMnstYrbydjpOo1bf0tp+ixD/
2seWgJiIuukOyG3DaYOAFXXSPquTKc/HbzkU5QMNx/EVseu0yAKUuS4pkE6g9t6MnLSM65w9Gi+c
t2LsxBbYlUQg1nBtqrm7uMiSObS48XfGtWo34LA+NGzujrEIoDuiNC/XPsL5TiW6eL6LHrKtrhz5
pyMiZ4ts8Rn0nmN8PJQHUSZ2zs21Kbw2m+VST6uqN/m5CBpvXZMSDEUZodd06PFwg3IE61d1dgW+
+UGfPIzUyMKY2PPk8ttsyMRuLoHW1GGuL51uIWYJIX0JWOs+WLcudnSoB7BV2HoSA7vGGSGGYjtW
FlUU/TT7iefzD0iOAWC4DYRz5ax3VAZI8xsAxgUI/cNrpt89EV1KdatPjusiiIz4xRP4g5llEScC
41lxhkbLuU2EVoH2RJLYruHD/MnGRj+6UFyelLJzytUJ+jV8365DUoiCkTcZi+mtG2z1M6iY5UkX
+SDefGh4gDg4xfQq+qhZ0pDEJWxzBbDlZvxVUDve5dXirIDmmpXsoJujdSivcPtMiV/V0IqYSV6m
imK5RLCl3MrR1T1A8jK/eDOOod7Bbe3Ixj3i3uqzJXJYUi4AvyzizXcIB/ERg8YrfFu9ifDqY/5G
BmZPTcygDgNYknRhJ3ZO0S1rMfhduphmXKP4ZTxEc0cwIhZFVkw53nPVy6wlzFy0yKdn0or6gp9U
HrDrhZ80nEHGUCICmVRd7T5BLCABP9YBPRdReF+w/iWQQ5UWEPlmVVjAFKmieFuMbnR1AJt1G+J4
5blY4ulUS7u8D/UI5rdc6jca5b/MUoUXVM15GYKSyZlyqCLdnMidX6J+WysVAhLreDo5SK1z2aCO
NRYNPNBrjiA8lUMvVxb3fgQnuRvrYrvkHgOqMNaXPCdmM3OU8Em3AZOwKHbnVr04VHSIV3ObDyvZ
+6nBkyEdR1scezfCJWUmAEBgznBulbcYwcB7jcuAn1uh53dODRBC2yLQreuH+HPKTf5Qc697mvlU
IcOxjb+4oPRXiUT2CzIf83NPTTuvQH9VCLVXsU5wscdb8AC3CSmKqkuHly2yqNHVd71M4pmApVuh
bwy6wrgr70jRP8vYiVNSVuxDjkalty1nlXctrAO5q9Bp7bY14O8FaCmt9Nn6qkz7usOvwTS0ngmO
+tgl3uNCJ+EkCMgIumTEnOVhfoLmCouujk5iUcFWeT6S8Pxp+NUEbrC2jsJhooDX4QTES2AF19u6
EeI8TgYdhqLus9yrAJa6kPBVkN+esdEWYksATXUJRJrsylHGlPUIYF7LAU6IVWM7mggFdHEqVKP3
E6qlAYj2kETjyhm+h2hq/QTdaO5BB2A+JyDiO1B9YxZzCPWWuLyJ5loHS/LI9ppRjbSCju9svIzH
YMolNLAjncDcDcGKzNp5zXVsV6DQwMP1F7/jAPWx1xJcQRkX5tJGD671+ZmWcnm0Ie2PfTFXRYpk
+psiD73Xtgqg4Jwa9yDBOqwGDV1eQIDTQydO1orP/cGd5uK+ET4iSHPMdRMC9gCyNe22rDqNqDBD
+aGmgOlBLCP4cwAL1IxqfhFIhU70HDs3pg/aJ+E0374Mo4u1rP5C1qEOU1bdTtoA6EpfO9+Szh7o
12CZNxQa4jWoOkxtFcgfDEeRwIWJSQe3kJtvhiIgyMUkyHalzfBtHXaZ8iB+BSIAxqlrXiI4dJQP
WZRFi/gv2Xr1ZuwQ8GnbsO0TFcbtBdBHuelw4q6blupnt5rCu0X7BKisrx9ijg6XBOSw8yTBKS9Q
J0v7YRBZeMTPgaQtzKmT4BkpfmrfQ9Fg5dLlQUCwid6P2nxrH5oEl0nnE+BvcQX3A2R4gQOFD4q8
iBGHbJXbAtqSaoLQtMd8CdvIXVlzBtM9GX9ugTw3Zst4Qarbytk6fQ/WTHXQ7jggcnC1FwyKBOh0
oaFizrIPFzt8uiRarhxJmOvRN85N04UPEYGQOvMIpxmHfWZV2RlzTp2b1QxpWgiObcB1OZkADw3S
Ye+RF4PeROI77dUKjLjQA0m8OWjoskW0PqZEP7SHuZDYrNoZ4aoZVxYAKL73IgHqNz54AvBnouae
XiICaqzv7PhEvCF8CsSAdtwFHVwVLQbABnCiLYltzBZK9X4f6K75GgPMk6EdaqyH/bhpvKXEed/C
4VWP4TfJMdrmrd0QVbirCj8w46PpDxjaIN8nvYs4SgIECKN/cXVKSla8BvZSMOFhS4ZVuqkj+gpt
Ej9iw1BXt0I3JeHyNkWaeklIZOILB+18UZ1AsC+D/I4jJvPqDO07wmBB6S2Y1RgnKFqY2jhVuTIg
SwZxlIvLHtStqRz9wDeuvtchZFjQuGNBknTtV7N85X24d2eF1VCEyPjSJHybtJbZVA7iBwIuE0Dx
xQe0FzP7IDuXQCk8uB4gc4Cd97KBpglaAHKsqrwCJu73civEoO7iQSwfbV2IJzpo94xzsFlwqYfu
pwur5xetov4Tcg67WyYWbkZwRV+4z7rXcsCOVI5N/hAOy1Ic8q5461VF1yAHvBObQos5YxjG+xqP
8pe6pMPVNH0JxSfBgVU29Aw1z5JqXbi7gEgHB52LxKWxfuy9eZwzNjQ4Bw0+uVTf2tahqS3oOY7H
6TCzAJpogV+Luyh8XIIuvNZ5abrEZ40yK1cDWCLCxU1HcYkkSxxXZ5lXPThy9GM+RYCqH8MSh1c2
ArXESuLdhF7GdOAamrLrnXWZD/zgMsgkIRwh+cmrEQA4YwdA61BnenLXFDiyJhs4ayXRq+gU5Tiu
g46Xr4jYLI85lMKXuh3ZvRForQMtgs0xIap2H8N4gfsX9TxQGut8SRxszCt/ZPzBycdoNXhdsJ+m
sH/KIbw5wPcyJgF6QV4BH5cQcY0QsviQYmZNawC4wpby4AtE5EURtLhm7HDAtUxs2rl+iLzh7FGS
H8ZZ+CskDy4Hxpz6RS9IpC4GdfPuABrspceymWOlxCJaQq3W6I9RtqNKBxvdyHpPbjuH9ivXCLlW
aF3elkB6HisaFOlIkf2VhwWMxSSnZxeBILsG2uCDFfjRtrDeekTVaVr0LE8XVmDvW6BVRausIOaR
Y0g+aJeQpO597ymIdQCfBILmeNTmx1HH6gHm8vpbTTA5JTWiRU8BdcHp9hAJrZALG964poAlxcKd
dx9KpHPd5ZDIuJHdwMhKL9INRuAnwnmX/Twdg6DGE86OzjnilKd9R+qzHyOHvIUn+sWXfFj3aiyO
cVOL84zBYQ+eHjiz11Uk8bGNpXiOImo5csQKy3+0akrKzvHMTCatxx9bTE4vWgOztn6YHyfkSq1l
G0bfSK6QbwGkxT/wQU4Jh9YmDRekL3h5UK/jCtaipOJ1eOfbnr2HXYVrPyhLeGAs7IBJJBUmMMmK
J8FrxP13OZBgMkOI+0eKM3gGfwcMOH9zYllduB+Zje6keF3Css4aOBE/eesrqBeC4SDJzLZ9c9NT
If3aAkyenGQkgA4dgRdOKJFfNVSpjzSqxiNyh1HEq3y9F82CR7wv83tiIK5ZmBtksGsYKOIbnWK1
G37mwsgDwi3lF1rf+MqUHeQ+AaUIA19G+CcxOhXlLTkQy/SIU+Wz7nyK/8NzIf+PgRFqXs8fbhWL
706UV0x3ZtvPdEAHa6W+oD3vD+Uoy10uWNhDwYf7D0/TyGmTIUb2zK0vZVPE6FCL+0itAcoN+whQ
UYpTFVQ0bspTD3dL2gxQLyLJ09/NMKO8Y1QvfmKIF59go/WLDakRMeREnKGeugW3cLMexdDt1fyR
yxlE/eCSeOszE2SW4U+E6z8CFTibDRZwdTIePDWmW2YspGMI/0zIFNYduiO27FD21yzDCosGe3Bb
CdYOjjLuz+5Hj5iQZ+2GA2o6XT/loSiQqaaw2pueApgsAby0qoCmTPMJH+gYmHumWPhtgtZ2WYNL
djMbO2MryPc45D2w5F5+FhA2/kLVKGCPwYXX1iMzTERtK3BBu2YZbArTePEtaBNs0UkerT3InEG7
xM3WlVynFPcNxmeoqvYt7kpMN7Ap77rb4gSkxO5p105fOcLvn3hBkcONJNj2aFjUfnfBwta0gADN
Mx0+Ace616UyAD+8G+zbme78Fx+F95YHXrwJOK9Wkob2qAKIGsFUeZ9O2DpvU03tdlJmPi+jJ180
n82rGkr4RDoH+oyj8Ua9Q4OZXM2DMKswrn04BYI4Yy3Ex/DQ2ASEr0ogcVcriuekQCCi9j99DFHH
BjaHnQSgxJO/yLKNO+UUfDvmcbettT/8kguENhAw46iskfKe1JpAVeLO48pzXGiy4JRdja1pUmAm
ZNMUvN/10GNnuveQnD4uPx2YfLjMG+gy53oGhTM2IeY+WKVBpQZ19TiC+6xWJRgI2AEbsML1EGiQ
vaB6oNjEWHR06FhtbUmCYzffNuWynPcw4TdbOfgCyzQH4RIxI14WpsFX4joES4X56IKR4hQNYvwM
C4c+0MFCY9qXGtYIuJuhuirKDIn6LJF+Ox7rFqr6CHqxbGpwi/QDFw+1Ia9hhQFy6Cpvj7yBYq9E
1z+ZpTCwZtTBhcMTtG+6QGXMGcxaSltc/uIP6JiTARPbHumtqd+SeK0pi9YoahDwOkPMK90nPKHA
wA83P8MA0YGTdHTBMkHa4YvzHPpRt4Qtwtf1rS+qweXGmNe943xoVthMljWcx3422trTyV8ElDNG
OXO4kRhsNrIooOTosc3+ZUCeQFT4VbE10NPdyxzSYRLacuUGct4IbB6bEaagP3MS/mY0/gcH7f9y
L//ucP5P7cv/YHk+65/mYeh+fobTh/5vYHQOEIDzn/ucU/Wl+n/7H4efn0o0/H/+266vPprv/u+d
0rcf8KfnOQ7/egsLuYUg+aGLgGfEof3pecZ/idw/clLCEIEpt9SCv1me4YH46607CEJnF2Ejzi1Z
AQ/km+WZuN5fMcHiNzhIBwFIizjf/xvP82+ZBWGI/GwEAoCRRk0iZojfkn+wYMrKxL63CUGW0ekg
+VZ0BxCvdb0buiwEnNA8VI2T6ACSFGdrhm0IC8+C7RF0flvsmyUDMC3yBLygFum0bB0QDOG+i9YB
7DFIPAjSXmdt/zDJjQ9iOt8i2b5hKW2PNTy2bpShf4nJPRqb/fmYhzuIQ/MxpVUWDrAeH/QCPd86
n7bCPtbw9/an4sCe+8f623zQX+ajgcvtztYXId9ssENL8t99tX+7xv/eFR78oy08+g+f0G+hLx56
OLu8CLxNRFb9u/1hL+q9fffClL44P0D12aerM/ap3tX7+NPAOVAmyydiD4oHMM35erQ/FpZTLwFJ
A38ChfpUHjA6hIgtWSBeX064gRGPdQNwS3CCWzq+VeSXxbBbY2M08h5yoX/+lvybk/1/O93/w1uK
brb0v8vLgImv93OOL31mr7q7RNXWiQ6UPGnvHijb3fKLXKJXHJaPy3P55q+QUlK+DSJtpxRbU9ym
kJXC/qevMzrU0CTfpR1kbviN/8WX+VuQ4P+jl/mvLpDot9yA/wYXyB9BRv/sAvktyeT/v1Ph/3Ao
xKjKYBQh2pGDALh/vIMip4IkBJmAG+PNFE4QLWEegSA/pzjNluhfJEX8qz/tt0P6v/inebf76rdv
H4l9yOegoY8sm99jrjDRKh5MItiMKVjjFLkAqcxkhps+jVc44lO4N1KaIixhDTA1o//iePqzlvWf
vAD22/kEmcwCIVQRbILNvHJgqoITKwV8jbwnGDzpq03hlMBAFaTTY/RhvvM28Z48OGXArWO1G8DR
JOUeQCVIbg7R9AYyQ/9TwBQA6jtz8atP9Q+/DGhMCsH+pOUTufNZAj/cEwp08E/4e/kzbSvgzX/8
C1AMwxK/TmYkZWKpg/YHGhvsp6uyXyEGYwDo+ciPw6+izsgTOcnrjCwb2NP3/J6/LR8gl8cgbe7m
bLr+O3vfud24kXX7KvMCmIUcft6qAkAwU1TsP1gKLSITOT393UXPN6ZhtbDcY4/tNW1ZUkukgEKF
E/fZ56Si8oOufdKsy3s9QRMFsjZKoj9K99Vb68a74aFbnVh6U4D6g4Q3MdITQCFp5FZx+jMByntM
UASL+iUUnTugcvYkVGGjbd076uFP7/lr9pq/lhHw6vx/JSf69k3cKlC7rT1IGDDy0nfoCAeAUBK7
ZwF9jBjCag1Kkr7Iq5AB1YcGXqitbY616+fAVdJghSTaXO+D+WWeyPcfy/x3XOY5aWJM1OPvLU24
JP6VLEGLWQ0M1DIwGVy2Xtk6RdtLJurlVDeXT187Wd0PfRECE4KKUqtUkDUAa8ZPftEviJ+uTca5
W06Uw+9xy2kvb26lgiFUkkAsB7wIgOO/fMxYk+HXK5nqVvZAe1bR24fRDra0mXm22RtNzOHvvtG0
Z83liUDKBKdEhXcC1+SXTxTKZ0RQqkJ1AZVARbmJaneQ4JyprEYLOQSmvcr708Kw0E1NyfzREXg1
aqkDwluWg2lrElgs5GxIvUEJ8mUA0DBFyxif6KjbdvQBkrfcFnmbUxBWQsH5QNH5MbAWSHqJcZ3M
zNu0TeOvHmeyQEgK6GEJmiMXsCGUH3fAltIRXhPoS0oMgSZA8gEnE4LIgYDoQiDiYx/SvthDcfgo
xACwrd9kzwng9gyZ3jml++ExvZ7uybqe0gRB1RTjG2DZe4BP5J6fkATFw8dyZz7qC3MhP+bwDcxd
99JuerfchDOsxHNLPm1R8Tdf8mkjjP/2kvMdN5WMVys+baJxBvxRlAHxcItncEqdYpI/V+hqt5nt
PvWRPXl9o4k38Udsrbln5VyAV1rgu591yol5OeZgr5NBRify/yZSq2pR3YciNdV9fBTpbnciNXl6
ujseZ6ISl8WZLt71fSbiBJywemvx+wzL003tBbQg4hLtVha195J7pafCbNcpDGSvIj1xBVehPkG1
PunW+TYjz89LZguuvQQOgSBVsM3JA8pdSUa2KKAhqI6dMeovpKafDXgqX8reDIsz5AtwhPEN5J+P
3pcHywn2UmDHtEBDDQ89pEE0kR3yZbErRSqqyPIR/87wPg8szI1FmvgXpz9wLHMb5qJvr3bm926Y
D/X21YaRJmaYFpwQikyxYVpQ6RB9WX3xoGTOrmqRHLU3Hf0P53hy6DvknUUREBIX9YWvaBBs7ZLb
IqSazBRA0BD4RnIE+EjE5RfgvrKU2xicGSMtWIF+1XCX5lrCz52Yy0JcTfSffmJmV2zCavufrthl
B3xyQqWJpVzpDWjJQuwQNDc4uyLcYuovVJWBGIsGqPsfmfAf75KJuPzDd8nsJEzk6u8xCR8FENG1
xtLQY0pGPEmZiEYliqWxq1DkydiXM/mSO527+QLcOnt0Ika+nmxSsYqZuyd6qGyFLI7HrUJNMrDF
aqCPC7a4i8ji8+ML5tMPrIOrQakTGZk0tVmdRwxKdA1SMigaCsgm6Z3gFgCZgbTAkeKnanleVUsc
5Ed9UzriAUS3r3hnToUFSu5Y7SjkXnDeioXypLGGWgvwMyyQ4rXNOwAwycG3D/cJlfaoSlwiXrLw
BCpQk+mezmLaL0wWujUxKD7tmrh7FIw7/SpwvoIjyB4pUun213IFUKV6u0doSrBhO389b3ym7mvy
VaCuF7uG3WICdULtp5rEuHxMzTeTfQXfFLFpSZaAMzrBC1T1C/hHnRBXBe7LDenrXtuQdL03GSiQ
bA8FeR5gOhiHzhJiV05NRK+lBn6t4h2VY9HQ9dfZQ4hbokj0xtjycJnkit5D9F4vG+cB5fhLPM9r
TF91tn7q2MPWJA8Ib9GH/U1KXRW3Q42j1zFUphD3AS+tUZakLZe2SfB2ZcmZUyjgOF5Gltvj4YDu
2qR2NKLbq8rmH48djcnqrd8hc+w0FBUvds1WDX27lyH6UwI+bhbRNw1/l+KvkFJfA43uPK4askk8
DbsOCoJ19HGzirySFTaiQ7tgvcrW/GI5Kx308Vi2j8X7UJL8TDo6LKN15DUl/onMD2mWEQVHw15G
+DBaD0tlx2/LR+hTH5/3MUE1NW7/tn1ClfbOJM+L94bc34uHEKVoRCSkWIMKFHOc2xUTH+2n2Ktt
nQDd6T0BzMQ6Ni47x9hgmgXaE+9EXGDlyCKjiw7PN3MSuGn4K7H48+mcspznDYjYJH46NVLZCZ4U
D7BxPHT7ILtNz0YnW3c22xsuauSXT5VnS0sM0Rkcm7IZq29OUqgTJf5fkRRz8zNR9GVdFIDiXuaH
byp/Y+w6ewOSJVLQLxIbmUVSunwe1tRWXJyBjIjOab9eLo+HmemZF1oTM/+H0PohtP43hdbEdvwj
D+WcfJiYlX+k/JQ5puJXwhxpLR2t4mBuofsGXr9yAgS19sfgDGHFlRlYOlyuHyu7dVqnsRt7dEZ8
T+97p3eQe6L8tWEJslhWX97HM1L8tYECmfOceZIjOeZyZDJFh2BHtgOa2rENuBITbJDz3LSLdiFQ
ncGgYRa+h7CoNRDTEblBDZyT3TcMFGFk3TC7tbVlaz+fGAq8ba5JgfLxOls4DtCiLZOcDr8FzSVD
ngY+OywGcLAzSNMtIOjk7lmhzzl+z118GA3u15Sa+zO0403s7m9UVsMwasnNmYK1mcRra1u8gjaK
rqFpM7Lerx+edAQFArIAoQG5B38OGS9aG2r6bXUPQk2CeIZBYAEOVCOHhrzxuXnnAzq+Q33jdZT1
XYyKt7e3hEZLGtmxAzYiN4XxqpLBaRzUJmNaAlbdAWzq6E7KcpcbBSY1WOJ+rrexnjNrPTHlQ7MH
g1F5RuQfq9dg9hpq4pOvvAJVzldy1TKe4eTLqC5BhueBXc3NvZ4NtuKgjsuWEUTJYYWHtrZIHPAY
OCgsYhni66kN9g0suMJQJ47l578r3MAREMwAL5QNbma8jnc74Nyxx0Xqxni1X8Qb+Ly5xUTQXMGk
EZ0RJmjsFOvhUShB+ErUneSWNmh8vdEeGCx935aJ7PQ2iuRhTYPIgz8MPiSMKrRBBuvo+BxsWG/M
gMVd2A1NV4Wt7HRXckQEghKvdcAJQvGXCByX2GAgRXRqKi9ySjPgaexgQYpb0Ru3yuG8Ljx5XbsU
yH6WUQSAyYjhSMtsERIC89xG4bmT2k7n1dt6Kzoiy5a40ubAQJ9AgyWguPS8MrGFuelZM5EmMCRh
GNLwvsXPII1lKK9wWmST0c6MqtjHtQ1uMmeFuBMMUNkF07et49PAA8Fo54cHgYGFsbbWobOwaEv0
22HXOCT0Th4Fo5kbzG2fWVEx8cp+iIq/rahAI5HPRcXU2fUbVYhDE6KidSoIisrWXZSv2b0D/vd/
KQYfZ0mGjOCvaI++y+WDxER7wAn0XdAFAiWRscgB6Tp9beGwYtPaXqhQMPbBHWjYaKcsxH5GDRNN
aOIuGch/N52nP/bYzyrxEYcdl8MOsAOGU3GyM0eB9Qz/Aqd3oEj+45LqTiRb+TG4qWmytLzarV0c
Pkdxgb7ygu3ZQ1KfmpeTA2k3B0MxZtTn1Bcq28jMArQxcBWEBPiJbig8+Q2YSjFbja29jk7LcqjF
0dEeE2+EVEKvB6YwLif5h04lotPGTViK2auoaoPhwo2cAPN2wr9PkJQn22c+6/H9ZJ/d0zK0Ewds
xK70wmVvDMmaQb5G7OwGR/53KdAp/L3hIYTyBaSOFRv8HWSv9MKvIC0ip8DfBwxrY4NwgIEjiLSr
1OXv+umd1Vf+jjM+Aod/PS0TJ1xKi8LFd9wxtEEC6KYYN1iwnMQpaIKvMUYW26mdOxgTnjGDFkic
BiPgUt9nAZ4jdfG5SV3+PDxycVqCy2Zx5uNx+HeME08CTn/G73z53HE9wf8OwnaL4kGIXC52DRgQ
oMyiId3HXgqbYQ2mWtgPCbEO2rLykpvoRn08exDf0K31trqVlh3rHdNFwOZi5PTw7LkxA6ASkxiK
x7AKKkVVHrRcY0NjQH6DfNw9X2Q0GLi2ow3pTrl2kbFepwXfjz3WQMQp8e2c1rSkIgOrzA36hyKh
ELPAFvYgL3UCO7BZdABfNkHpI9Q7V13oSIMAAriRFol7gkobHDSxwGu1g0gCNyhUjBVs19hXgcvj
FCb2l8EiO7sZmETXpgPiDxgWAKpvfBgNA9H2yO0uT+x4BurHTRDlyVzzJnJDBjXvQ6/5FEYJSPOp
XWLmNMwkUjKoq6VnKmwMV6OWW3io/lwb7nFTQFWWUGObDjpUxsDRB4g9So6Gh64wQZWdY9vz8+Xb
IcBPKMSkIK9gq8XK8jpyz58Q/D18yBg+WzQL5HOhchscEIyWlTZo5hHaym3jgNo43NuyCVRfS4iB
qMFI7xZg9UCEZ71AKNyrPGVZrSVXflRf9deKDa8gJEG4Kl6b63bhwa8+05E72kSmML9SskIoh21G
59FpbWGDpYXlie7BbrgXlr2b2PQdHVro+3tCD29Ip9Pj3fY5Ind3HXmD1edjwWiziO70LVtxa08i
I7nhIZaK3PK7FPgHagcp4PfEQLgnhXF4by1KhjAI49ussMFMuz9hhU3MVAF7esDW4kuqMRNvR0cx
lrnd4rw6Y2G4LOSz5WNpCuyDgYQMeSFYPWsArxDe6xxlGSyWWElujoMMHLuObyZky7GFwG5HYSxj
OwzYrykEbAE7kxou6D9cCROnLPVHAaGhzMVj0a3MNDpgYtY0WPDwHrEt11bsdHfavZ/tGEaEj72f
4QO4NjwCF9QKfgvOPwwVXRFwGWEmZKFd4C/T8NKVRzIN6ai5GYKOrUKe5BKtAyfbxSfhB5ZbqPxQ
IINy8U/6R+578AN93kL5OKeFbKNPACtvNUdiKpXWEgRssz2tDPxce6KNQoTTAoziOLs63XAzVVvn
zgvqM+4gxVi2u1iqkGpcjsFiddBWYIm+H5B3sF4Pw13jlseEgYPPlQikHd4HSehKq7MLOQ3JHEEC
n6GruKyD5YvYZsxRgviAmwHCR3XXH+SjfAzXzRNoYTbx+uRp2/bh7IIsEX9l2TxEisjq3oJvwGUh
l8MSwdi4lIVmiN0Y51aHLPzp2gJ+Oq1VUsJjUmHDYtssTo6JQ8ZXiQcYYVuvJLunwX3n4F0I54IY
j3b7lqIN4AqS2U2OJ5uPsV4gYMsQuKttWLDZ3YklsLERl37oHkoXRYGwO0PItxjXxy6wQWoL8RLh
EA9Q2iN203NJKczqEtsT64QVDNzqJYFTg5riA/w4nH/uAkWu5CEail2IcCm3bvG9dfhKlwi1ctXJ
RTOPrvN/IcwIlV8AyFMiGAvvFBsRNoMb7gbEOAVcES0WcW5MiEd82BGEdoENzJVyg8kIsKslxMcb
mNUiJKzldnC38vctsJCOseZBWhCrQoyh1x6CqQOTyRlf4W443BJvEGIFsTa+1nZvj/AVLPgcCuFH
mB9XCwIbTV2B/MR5wZwnVNmnDxBzHqis4M5grbATUog27vDC8QRilCcwalyfuzuNJxIKCY7jZFxU
0WVmFgIuaTx1K7QWxGG+fDjJsnVrannZVgRYMrtvl9oGy8WD7iR4Bl8jnhKluUgOYCttfWZ6+Lxs
RRNw1Z8Uak/yB5D3YFgW1bYmU/DJlWt853vCDRTzKr1rF/2KK2a+4fgVwO+KK3KjAkaJk7FwwZ3B
EYfoBZ43qp9Q/gC6HEguH5PIt4RGZWctO4b9yjdyCKOgc8GWhrGABA1R/XHT7HJ3EToZpcnXBoFq
E6sLyhmsHBdjIbZy7aJCvCD0DfsYE8RnW70JXL6ruYdcPPDZhlaEs4O9fsvVkHDL38t/a9Jqwf+t
eZEr33DNyb3BwIUbBW8Q76bYdjMG4ayPrU6Cvz987B8+dvPvhovSnDsxCdeDu7hGXypE4yIYv1xx
VDDynrmYlDdzoEx91nnho7mK/f1wXn44Lz+clx/Oyw/n5brB8TXOnUdAP3NdJpkdSUjTk8XFN6AG
iEl7rgGbeKYIcO4ek4TNd91j3gmbpAp+OGE/nLAfThjsrh9O2J/vhM1a0ZNE1X9kRRsz8nhaoiGK
RZxaPTIlHVUveQ+0OUP4IlsrO55Y5cgx5B8JghXI7mqXHCJ4nOGhIrXOVFtGHkNDrGlEHIbHt3+K
GgGnZ7LXrzwuG9OvZ4uIbw/jEuFt1EvamtshbNAgiNMD9Ag6NcDfeECGxzx+irOuuH88h/uafdJJ
deLf90ln01+XTPqVZ/Q/mv6SrA83v65oCjgERQ1cmL/0ILuyRcOMFo1yecILSRRkFgBvvX+7H+gL
gqpolkDu8YucIZq+Akyww1eFh9Z5vA9xKG9kLzcj2RV4KxjJyO2tQHaAEiyzXbYDu/W+fpD3ylbZ
9Af1NrdzBLQLIEcMpKsqhJbIfr9/RatiskdUMyF7hKLG5bhEQ1O7Xo4uel4j1N84Z0RHQd9Nz94A
MGvBOCQEHHwIhxH8dUvG5RNaNhze348BOSINgLEK7C1kh3fkAEBPil8AQACcxz2HbQrO6n6FwPca
rS7p21tEgf1A5g/R//uS3SO1gbigxh8YEE6gQhr+nb/Cn/5wj7m4zBGuXDv4gndwUMHh7XOwx8dR
9KuVmfj2YMS1YjNuVGCV+ccKKR/6pbPRzpw8GsS5RSHOA/jIyE1Pbi+17C7Ay8ReE+Bf1kDQ3KFG
xkYjdwYiW8LTdi2SK06G5FVko6E2f5YIMdf7N0BthsusvQP7Etnvwwzc9JJC/ZVRffUkE6Ma7LGC
Bs5LJMK+5I/+V8Cs3W5pHMNn/SAe5EO/r2wjQ6NkcFaCyBU9QgjaRwgjMTbmEcWBKljN0ZASyJ+X
86uOJB+6tVOw+lVo54NWzjGVD7qNjhDt0+croPBI32fjnhjqVlMZbe7jbAxbKUSe9itPgab0FXxP
hIHidBOe6F3qgLbSFlh8jI/BRiY8cxciI8Rj2hwf/PmYLgV2n41pYtbX5UlV4pznVpChUikyUUiF
KE69NoHj4vk8AGJItbhgTSi452u0fgQSSHronCWwS6iYQmYTWcDqkpRRsOcjDBWYGOSIOqQwkw1y
RrCaMld7QonqzFYAF9DMnPLXr+RylAWiEQoYP88WmBgvT9Iib7DhkJ8BKVueHeD5oQzApc4+3XD4
ErqDuf49cj/Ao9U7jkar7hJ85+ltnmT2kX7m6XQOZ+Lpbw6y5/s9pCBXBlUC2rmqTDmcbktrVagM
tLwZAs/DIgL8ukIGs2Jg/keU7lnfjfaCQ35MmkPdI/GLVTSROK2Q9wN1Lk+nIQjNR5x4aI+JVywW
A7+m7jheobWVpQgTAY3TgCNzu9Xbm2+/v9+tv6buzR69atEUGecPMipk+BLgDB7fLVYBocaj4zzm
zfU+/9oh8o28NRIFzYL/zLNAPFaO9CKC6+Uln4yU7X+4veRJiUSjZugHAsJhNyXiBYOAet0Fn97u
TlmAGxHZM7QUoeiYQCF4l0tIjGNOB5LTO5Hcpezu7nhmqXN5QsjEw9tbhto7LiM/PwcfW4g/y5RL
7e/VPhL7LGxBHo5Kz5tkp+qwuoA0c1v3zFFgLjjU2biWH2ZuOqctL1V4V3f9oS3/W9pydj9Msja/
y36YE8byxHj6807LnNi9IAOvNu4PsfvXErsTC+kvptXnDKULUcTV7vpvGEpzRqc8MZT+KkbnnNkv
Twykv67Zb3zEkWCC25MzimkoTJhIRzRMOoF0BKaeefjSArmzO/cLb5cdq420AMibfQWSwk7I13hz
giUH7AFr7gCjp2hURtJFugS2hwDsA/futaeai94hFJxVLpotb86IxEQEQL12E19wFRnlVQbBnQXL
O4xpcMhdkO9Hh7IgBzT7XaNYc8aUnX28iX/2N3s8/cNENpqxSJKoo5R3SgFoplUaon07imUHmt2i
GQ5THwz2yE1zjoXtGYxxWt7C/YADEi/ilX7Biha02XAcKBpFokwETRx0Ah7fBny+HLfHiwdYtAPI
ykk3Flx+DjlqkCHngEtAeaiCNT3R3j2hguAsEfDCapJjNfbnhtzsw02shb/VwykfIr+vVm5y7gZ0
Os9kdA1zESbQyOpwj7jG/SP8aGDvRERBXHevIuLS0kt0cu/uDznKZSQKf2TGneBq61fO6tVIJkek
8MFklGgYyc7xlsfP13D2MSc68w98TI3P6GfPOQkUaMo51JsSoZrC5ljSeDsiSOOAMZm88ODLi7eV
yfPT2j2hfjRceluEbMBOg1d2LwA74m1nihgaDysM9hfFrTzVQVPXNZp4rsxFejzV5Lz4fPb4iD4b
8UQ7jr5lnM0eIwa3rbNCQO/zy6sfuvlXKz/RYnV8Vs+yAelRWiCDIqDfj+9feDGZtFapiO8ZEJja
giM0ORI9YdLCQVcawMa5Bx84AbupUqq8oy1ai4hFt1aoBOHgE4UmN6NdEoDTSNvZ/s3nA5+ZF2vq
//a6KAQj5iU9PKF07DDnYH+sNX6eGGsSgs+LHt1XCtxgVaOKeAQqFGxZ9IzYHkKoArnlOwN8/vQF
cVXHIy4q2TL8QnNeRkT3vuL/r3tw3dyV5CmHTVsSjBIFbTxCiD70dFmSG+hCFDgdEcd7F4kIWN77
zOoqfBY+2T2WjNev7D0hH9H3I8BDQKqgsQJ5tMhjgQAwjxZ/2fDftKzgcFYo+NpeP/HFE9ySsM8X
a+7cWRMx/tc/dxaXJFcz91vP3dz2nQhc9ID5nbfvROj+PbfvRFz/Udt3RjtaExn8m7TjnAC+RLKu
NtpfRgB/SJhnmkhEGaKqgPlxIoGzWJAq9OpT3ZcA5UmVewZxD4KND5B19AgT5Q7yjqGWgiepZioX
JJELjF8Ltp9vPpHOyVjLZ0HpUV+b0mIboaJoRC3sYG8uzF671FYWGcD2HM5voZiqB9kUcJ5HDYVQ
L6vyeEJ/iIIEERQ5gNeo6eISHpwayqJl/hMg6c52i3YJVGbvEZ6idc2ViPQviJZRlXNmCj2K+Ofg
9S4vNYoQsA8dcRGBP+SEKhIkaXigNbLlRQz/J3XQjRIQa7yI6g8ZBrTMRCazZ25HF3jhc2EL3s2Z
yZlIfbRsBwulj5Vh6CGD8j3jIvFXaGUMJQAOR/woQvRvvoiXahpeW4NqY/zGII//l8XiVdjoSouU
OdcRZ8JrA75Y+MsCv+ZWE6/E4fWI/GpfCoLXfvoI9vw94A+GU3iLEjCA+DnMP0cyAylDW0Zy0CSo
NqQ9yrt4lh2UW/xnwP1RkYSycAMVA+2lwKLDX6F2KiOW+xN6X1pKUFA9+Gg+n7Jv6Keft9NEP6Un
KW3OMbaTCC+pIC8n4hX05haN4blpWJGMOfwXfI+gE7X35cvDwB4UCua6HEbP8/MbGGygwyPydnhf
htj1aMeEzZCyubWd3fgTvfS/tPE/pI26lkgTpVqUftbmaD+DEMULWo7hG//gi8bNt8i59W5RQ4Ra
IhSQX4z+EOt7+/JSwDA7vN/fg3rg61cT3E8x/GHf4xYe6mnXy/f3d9QSHhf0XUA6li/uUib8PNMj
SvRClOigMyriGShw4/naaHkM7IHMyLzZp5to9L/X080LrYmu/yG0ZoXWxCz504TWrKUw8TF/V0vh
Q0PbkkQJDW0kWbkEJ67MK9/Xw2TooQuhpSoc9xNceGirM0TC8ll3RJIsZ2T0h2zG5tUtJ48bykKt
RzJuGRjSWy+aYKUwSzRgqV/UAOWnrdS6aSSVLI7T1EEPU7Shk0A1qsbEEtXHrgPRfpFmFRXEfJ+2
8kuOvtPoGFW6mhGjJVvXinMj/tBg+HnE6sSUS6M41vwKghNMJC3qcAHJCWjuKWTYID5Yo7B3kYMG
5O6ZgxKW2xP4+Wc08CXK/yuD7moIE4MuLQ110FUMAY41F9E3J5sXynE6u4RwWhheN3gCTugA6+r4
ngAL8bkNIHOr6LMRTKymtG+qOCgwgg33jt8OG06IuHPA6VdzVpu7ZUQOM7ecm/ep2fH7z/uFyfyz
p57YE1Xe1J0g4Kklp4AlB1xYQRH7QqijAKygcNGpFCW24wJMPi3p2BZ1fNw0TMkhA5ogZABIDAss
Cbd+NYT9EeUASOn9/vOZ+ljWXW2PiWrvzVYQ5AzDvIe2fuEWJqwymJ0IaXCT9pG5LQUfUU72nGTx
FW1IUWlv2O625H4IL+xeLG65JcCH3vF4DEUh+v39+/H985HObmS+5lcC5/ffyLNLOtGkf9KSzolJ
3rXseqL+fDE5d1oncj09xUoX59iDKdns14vP983MxafY5t928UujiU9O+QUfcbUpo17RRL+DSsJp
qXCAJdCUgJiExpvooSZrXgUf0mR7BqSqAeUY+DVA95WTLcgZOOLpjWccnuzPn3juTE+Rv3/emZZm
jAhtIqd/DyNiRhtdJu9qxX4HbTS7SSYyNh1D3chLvklECioxdOZ2YC1BA1SUU99ynSCQLz2Dz+9q
ANGh37YXO/4WWEQXWMYjavPpjGUyO6apNP0rjGkiX3/Pw/Sb2mH+v6aqy+ckfM7+QZry63Pzj/P7
P471cx1Wdfha/Q1aX0oKzL5v977cnss6+MfqjGe77nd5+aufGl5KivhPNA0zLFkX0ZDZErFffmp4
KcnqPyVkx03LEC3VkHW88q+Ol6ryTzS0NNAmU0b3YUviCJV/dbxUjH/qhg7fQZVxRQNff0vDS25L
/SyFBRmhUhV91KcIl64Nw7w79acby0ijRXE6SW5gjuJMteK3rj7Zjobui2LlF8Ihi7SnFN1YyZCM
ztU8738a43W15beuPTl+ldSYoqykpxu0yd1ZaW6yCr2OvvPiE3mj1HldpHLrH7Ik+pLrsuxlp3M7
o2W+NXL++yv5qbRVooU+Rl516GtumPJKkPQ5aAkf4UcLOtEHljaqeS0kpxtVkHy76YTzM9qUgpWk
TWXv+2Z+4o10uIMwjriFNDT96tzFjpGI/ub7Lo4Nfz05Zm7F/Sky/cOY6CeGZsX3fS3izP37aH6w
Zb41NxNfsvLbaBzC0DoY7Rmd8Eo0WNekMKBmIM7sG24gfjD70sQOq899P2a6ah5ORj5uwOGQL0qt
QlxYC2v0bvZh/EvNiyAasfv5I31jL0kTSzUxFaWvk9Q8RE2zHU+JRRJfnS2++MbTTI6vhsZZWabp
xkE86V+EpEV/vVJ7+Hzglyn5aKom5zc2y7wxqqY9VIVky0Vod+OZmL4n1/fmeHcukdJGniLexUVk
C5lOlNMiaV593zNqB1/P1qsv+uTzwUzCQf8Wgxdk8NWRLM5SpY561R4atJnq8s4ZTyshvemijX6K
maa89GZMepSTtLLXmo9GBxg+jmxSFEtfXKdWzP71rWg1/p5UAvtsazipMNjC+V3xrZmRThIpP490
IjxEs/TTPmjbgyIEnqK8DGZBdcyI0q/KzJG6gaRpDL5Uk42FIzQ5+oLB20x6KmbWMkbTxJkZ+6Ux
+PM4JnImsdJIKGX0FxbTgdSdRTrMnJnWrqRjhtCGQPY689HPD/7Jkc49wfycke6RWhKVJfVVn/R1
vcCbY9hpMiqnxJkZmvCa/DwyPuKrtUwHIw4bIQ8PRdpGRC4Nr+vFR7NQaaxEOakTUL+WaDwc5PlR
EhIUZVZtdvC16L41y3UlFu9hDj7VPH20lPBGHoRNY4WPfXW6E6oGLd2RXJP6ZVcBuRYMK1MCXV5T
nlB6VHm1r9zpXfkSpyCQ8nUgVKT+S9GCEzcBZ1YQrBphQE9o9Jw0o2Uwjlu97o+wC5ai6LtNY6yE
AHk4QVzyGQslnw3BsK3axh1V6RAJ1ZcwKzZZLiF1KRcLqy3dIEwOoW6BMEkwHQ1t0oYkue+Ezkn6
2C61KKB1Vzhy0i+1MF8a8tmt2mJlJu1WkbKbJMmdUxsjXNL4+6HQv1MKTmS41KWnQqvjYi+3UHBB
34Oic2gCt0nkdCNWmboLRqUiPvqFfr4bvyUFp4K9H6H6hwjPUOaOHJZOVKTfp6zFiUSPOjlULbSZ
36sdNsRY60TO86fvGvaFfvVqp6rnNDb1XCn2RSEDiKP7W9MMbz6/9jd0nTiR3a1QpVFuaMUeZa8V
MGG9FhyipIx2UaFb6ffNOzdpr4+akimDoZ6Gaj901qFRk2UkxvvPx/+NJRX5c13NjVFWklUVRrEX
CqEhY3K+aSJLZZ9f/FuTMxGiqCQ0hUg5VfvWMkGdqMUCkapYdONalL9z30zkY6+ZVl7oUrmvhWE/
IoxJZD0rv3Pe5V9OTmPpWtaexnLfGdA3lnYqF10Zz3E9f2vqJ8e3N/uoMtWk2id98mSMIdH109fP
J/5bl54c1NQKhhCgr3IvWWhq5Q/jXhWVfEYnfXxxdQpXMUwhqdsOYifxJZVaGDnNUuO7zqo6BdpE
ipCdVasu9nFvvY5JCLxBKM7YQt8a+OSsJnI5ROo5rPdpZbpZ2eWskop0Rhh/6+K/OqNDVcQmLi5b
vpNXMnANfjWw71lP1ZqcUl/ryyZWTEiZogwWLWrtWOSXcy2RuYz9tYmoToFuaZvGWocIwt5qVNRT
j2enTeJjEUcrKRnfOzVcZnXS7rUoO8203PzWZE1ObaXrwyjGfLLy+B37ibdQrb7r0KpTwKN1Nk5x
p9blXi5zSHvLADxFVWditZNU0f9ZPeoUE1rLoXkKcyHft7WRPWepJjyNBhJ4Seub9lj0IIfANqNJ
Vshb07BKnxSDj15mmnQDk6HYZa3mO6MxNHf9qCvbRDQlkuWxwQRd0tBefOjW5dC8xXqFfoitpH/n
BpoIhDpOjb4XxHqfm+bXUy+CgrWtZ679sTOmmhPV7TepX1p1isU0YmGRaqVBGsW4F9XW1rukXDdp
0NhJLlbedx0Gc+KLjXWXWplQ1PseDdKlUoyJVAfB9+2eCwTjWh/Kqp+VjQBVO+g+FUqjJpUJ2fz5
0D9WiKo5ERKSIhRj0gz1XjPRg/A0aulK7Wp0qGgk6bsUumpOREUTaRXuG5f7QDjDY+h11Tb0bPw+
2W/yA301PX6h5HXYm9XeqAeZnLTqTR/QEv7z2ZG45vtAEJkTsWD2wpCGYVnsLclSPbE+S6u6C1/R
Jw6WeJGPdtS3gmeaQbwZKtmiVaSAMjswrJkBfEMsTetozkYCKauX5X5Mq5tzXq6azHr//Nm+demJ
sj8LkVqWaV3vz4b6movqm1i1b59fWufmyEfTNjncnd8rjW+G5T46940nFYNOIiVDw5dakFGUVZ5A
ih/1Kosj40EPApV1BdAGMYTVUqjHhupBkrnW6Me20VnN0UgzYZOGpu90VnqGdzOA/t33U5qnNdSx
H5fuKOuJneWi5SaBdlu0fsrQQ7BgQmrKdiuMAFaagUYg1U+0lep0gdqyill9pzhmiB5yqlgUB3PQ
ci9I0PC51ptwK1hoMq3ofsVSeTQfY0s4w/PzA0cZYvl4Hvr60Y+7YSkVWs66tBvswRRfm6GKqNgZ
ERviCn1pOiklpqGLbqdbj0abotOHbNZkLNuchH370ocC8tpp+J3axpgciKoTkmHoz8W+TvuYDUM8
EqFOZyTdNxSzMTkPepCbahu3+b4/hSkdQssg/5+zK2uOk4eWv4gqkEDAKzCbPbbHibfkhXISBwmQ
BEJi+/W3J7fqVu7U57jKT4knjga0HJ2lu4/w1Rskl5BzSFSLmkxX8iyoEXmsmle7f2+od6zUH2mi
vw75aHg4VD7rTjDl/DCUSmdeKvvDTMYPvuGd0xBfmHDi2rZhCcAtpSmPngwgrERM8IGRPRvT/zgO
8YWb15BJl6Mfdiek4qGInRrIV6Sxh8yBtxyCxWs+WJ33XuLCmM9rIztw8obT0PV3zpTffaUfPrcC
F0Z8Fo1Mln7qTxOX9BugQ/KL8lco0LPGL/79Fe89/dmY/LXIy9o3KhZLd/K5f5y65VfdJM//Hvq9
/XNh60y3kHqq4COZVpBr6zqSLY75NxGC4w/W+L2vuDB5jpIm9hfLTkT46bEbvHFPY4OC9ZLMn8qQ
h39o+n9NkPNcvJiFsBPrAgaA1vJYp9Px3zP0zuSzi/2/xqwXY4exvdag3l6bm274XGY/ZJfbf5lc
xVD9OtVtbqId/1wwHJ6rZ39vmLhJvCUKG3ZqR3uQ6fRa0fRzPssfCuhfU03mmfVm8NkpFqmXxyWa
wdfT8JEE83uTff78r9FN6q3lkqTRqeeBX6R6DvMl4FefW8kLE02neeyjVrJT5Om6MK29LRdPf7DL
z0v2H5bsz4X/95PPvSVu6Nip98fudipRSKlSI/YuDUxO03DK+nj6CAX3zpFiF6fWp4mJh5FGp2Tu
oddVa5ElifFu2Tir7ecm6+LUemnaEOiaRaepQ0cE1j95JH371NDR+Qr9a6oqMS2kMwsWufearPKH
YDtHQV98bvSL85owy5t6dHjwpRyzIFFfRx587hqJLs8rT/2eCmZOqgYqJ4ihOdSFL/9+bnKe2f/Y
QdHFoWVRnPAahP/TXB+VjXd+0uTtvCXqoeRlMXQ3s4gKP9jN8o3QHy199sP1mrJDPNTZ+af+SqzN
di0/sHt/6mX/9TznzffXMoV81ktTy/iUlFPGZkgqzuCT9tBLS8nBL48oVITuLu7rQzPeKgWmTQn7
2IMO3SPZfC5i9Ex9cLresQuX+JqprvXKWKtPcA62uo2AdTX1R6jW9wa/sAsqtKJDKKlPZRLdxLq/
mgia632wqufV+69ZJP9/FnnZsMkXiTwlgG7+jHjtDrKrXpGcF9tupciB9hGYSaL7wcvxIQy6p075
yZd5WWneRY5nsmJD1jSV2IwMdSsAkkVBOzLdjUFY3esBvzfYJN5r3X0Tgw81upl8R7HhhvZ9+8Fb
vDdDF/ZmRvE/cqVRJ8/nvwnhfZYm4/rB4O/N0IWlWaVmvR8E8tTP7Y1eLBARCOyydJGvpJo+d3L/
8Pr+2swTKkhinKb2FFfzq3PVDzY9/XuF35mbS2DkGg+a9t4oT+WcbmRan+oSXTv/PfYfHaH/2D1/
wKN/PbawfO35Orcnh5rlgc9r8LWjur4h3mqzrhXVIZVD1+Vp0kNRtfLmW0UtmNyOmnyYunY7NVYU
yVSzH1zo8ZhQhZbKAqlDi0gQWIjgISIz2ZZ2epsNtX0x6YkVMkLUIsXnKvJheGHZqnYtrVMjJt8G
mSF8h4ii+PcMvTf7F0ZKrKuiramaE07RjsXqKbLtBwb5vaHPn/8193ESIXJtbXNqEvWWdulLwD4w
re+NfGFw/GkOYt/p+lSZqNqEAzMb7g27z83IhcGJYpOE8TqJk3QTOudVfVAsrv/osF7oAP1fUvXP
53/NClVe1K3BjOHj7biMObwaJMfulTug5C4jYEhqtCrVr/R8tYu3NA52MkwR2R/OZZMmWAveRoXl
E/IHT0nIt5EEcyvlWTnxXAdfcU7zlT80JXID3TOADfCRs4aSr+WIpmrITuKbbALeBbLfdvu/XxtU
cf65ybuwRZPvkToI2/Y0r/6PRsO0+t5Hh/mdVacXbg+q0UFNG92czKhRK5+3WpDPrfklbUakTcW8
RjWnsq+Omgx3nfuc3aQXHg+tppo3qzzbTaR8Eo9tqrl9/NRk/0GT/rWVWhgYvkRMniJ2KMNT/8n7
nF7YBC1bFUxsbk50bEmRAlZ26JyJt5976guz0JSNkgg4Mbrub6rSvSAv9/y5oS/sgtK9bKQJ5clf
G7TwdU2389pGFZ8b/cIw8EgnbB5Jc1pTo4tBN7dhSdJPDn7hIXSaMI/1rj4tbfUcMA79kdl9Mir8
o5vx10Yp1ymh0zqr09IpiK2CDU5j/bnlvNQFa0If+Dd4taegTtE/bUrgcaUl2X9qzi+xpCuyThUL
hDyFffgsa/VDdQj1/z128CcF8R/ewaU+XFl1TeOYEiefeDsY4iOOfcSeYGujPjn4rcmEPAzz4Wyj
59VuuH1myMWSheRLtRZLiBBbevfVuG6oozsjQbYZftHmASO0SAzTNjoSjMLsCGvt9sj9ZqFcDjQ4
ikoWDcUm1c8a0SeDbaeNn1lrMrOeYMA7Fe21O4z+9myqh3jKOr/e4ZMV28Kb/APuj57yg2LfZ63j
3Ngb/CNp0K4P0CebLD+S8pefPAZlkIXhHYLdIy4Duia/zHyIGS9g/T0sVqJZ3tf8fC1o12cBh/YO
f+hj+zWqQH7Hi4juSy0PDd7H42/l0mF9fw4u+vM9GDJALtgrAVGrb/BriR9u8BxRMAO5hRSu/N9p
HNrMN3RnQ/gv86EboMQ93uLd6vLNjd0WE4LbbPS7q7INCyf8QsZlpkx/Zf1tWlb4cXu+45Y4yOTY
3unAXZu5fy5TIC27ZxIdmqk6OoQ1gRSbirBnPEOF/ErVyj0JXsxAMqaibyKU16WyG9mrnPl8s1YQ
N7I3hB1jFJB4VWUMGVQ3oDehj76GK/qSGrc/T2EwQ3e2PzjI4xtW4Mmt/VarKPOn5Vr5Q9FywAeh
wN0dzu9I3EvSsBskATJ/9Yv+k0mFP1jDvw4yn1DuTeOoPg11BTZ3GX2vIEz97+NwvpH+6zBcWP2K
D6P0O4QRsZ0eYksmVKCc3VCNpRSG21wsY/TBd71zlZOLOyDRhpkRmJBTw6vjGOnHsGIfEMjfG/ri
DuibvmsUuI0n5nh4SHQZZ+EcT5988Is7oHNzyqpzqIuKzYuc5pvGyg9ysMH5Cf9rAS6ugB5F6yia
qDgp7H0+Q5PKQI7cbrmLNtj/Z49naO4nbL2R7/ka3Ab2gxDsvaW/8Nra2ap2rsv6lND2N2pe3gkK
ad2DZEnzm4oovU3c8hG+673XvMQzQ6ojZN3KxCkJ0/56SqPoXg0lpK9LgfSH8+YbldRoPFr3Lg9L
l644k0F66OiAjqA4+AcRV8EH18s7L34JdY4ZbVvTSnXya93dgA/R3tohaV+EH6awmku1cXU7fG7v
/KFd/XV4k8YL2brU6hTN02vfJi9yqV7/fXaT/946f5C9fw3dWrpKAxDLKaiaCPY5rrK0GdO8tlQc
/Makey9t0Xw0IPpzIdglujmeg6VM5qY9EVWPOQAuqDa2nyw0XjZ/SOKIyAjF0lMz6W9Kda/SJ9//
PVPvmIc/u/KvmaLcDF4SuvbUN8tTwMbvyHd+sJneG/rCNizOa2wdkvpkY/+pHOrn3kQfpcHeG/vC
Nuh6MNbXQXtKR/+5bNJt29sPHDjyjt0JLk5/UCbatWkoTiYm8mpe/C7zIxk+DMsSb3hNBHRBVILq
svZ6smmn5T4O47QGRlBCZMiJYKc1J1lbe7Lwln7cgNIvNqJK0VIjWoK9kRV0HceKbRu8RDGRQKF3
edmXH7zAeyH1JZ7WDMs4BV3KT25WWRM1WwVLUqNWrhq041D38GcWACrwhz+g5caIegJcrYk9RzHd
1NHp7FGtIBLhVh/WE2keOnlVzx7eqNnhMwTVlslNE8sNvDVuws3ZdRiTMj97W4J+l80XN4wFDVGT
H8K9HX/57mV0H9wL7yz9JaKXydjvohpvB8dXLLvgo0NG4j/qgf9x41wCek2qzYTsaH1qg45/XUTn
tkiero8hm5L9KFo0tE1Ts2kCiR7YU1vtlEc8oMnThO6CxAdv1tUlPByj8jSyJbSEZl8+NYQjX4Fe
ClWmhkAWYpjM7WQEkt6aoRlBXI876vgKOzWNt7OOmiMNkgDcjMju1Ui0zDpmg63tpuZ6spCGMJUk
V77p4IkMtRq3HJhDrFDoPSY6/eK36G0wB3fcGjjRM+VZGwGQYdcFjQnazmQx79Y6L1Ws0ehg7Aol
BD16PKXw5Be99Z2kj+EUQjuKqGZDW0/89txUvybpxN5GPXZvvKuHu5XqJjt3P9mkKx4CEO4o613g
nksjqg1OSJz1c6yQXE5ILurZP5YA8W9ZN7cHWntJoSm9T4LoR83psikDz8sj1pp9bfl8BZxdDGUu
Uh9BJqp2Td+/isSMWTeN4U0SyreQkuqJr/xbqrv2uZdhdB2SodxNYThsIx/CYL6sAfxQdBrvlN/a
3WRnt1+YY0ULgEq+BiK+CoeBFsBWwFOdVi+XWjy1wnS3tdfVhdeW/RNiIjQ9SZOOvYZ9EN7V1tzj
us6tx8P90ofVBmOrLPDtsm0WF+AXUJWe9ICOHZ1G4/I4ru7KZhB3aLZOEYRbL3Oi/j7NndwsDczI
ItN1P8qFFMYLxrzxh+GrV8c4p134G8AhCDOTSt1hWCA9jPfoWgCqmwqN27OxcpiqUSyHZRWlj2oy
837UNiUFVa4rqkHYPQ16L6tW6rZCxqQYKj7uq0YFhzoMsDqz0VVG7FIdfNXGO0bl/M2fIlqkfZge
ajX7O5sCg9UuFEIgWqQb37Do5CVO/eCqokE+ABC01a6rr0pWVxnw3fDK4mV5aFW7QgfL48jv03QJ
+6xlyZAZ2FbAxzr0i7cpEEiDRdTigtixLE3phMYdbb0eU9yh98aG1Ztlpd6MZUt/hFVoJOLCUv9o
RldvUy8ym8D5/k6XJCmW1OtvZ1FDnnRYyKOMBtrkg1fa17ql8UFNXbUZlnbJa+5HAkHJOPz2wwg7
VPvNVQK+3aswyZiHC6JLN0IMdQm8Zuf6hWxHVtW5oF67QQaXZUnUpWho5Ga7X9uhOxil3WsZmeiq
m2IF3nTbzTgRNryaYn0YzYiA1yGkon2QWfIS9TRPCT8YM6FL98ymfS/iFVSZNL1fWq6uVLrSb4Mv
6E2wukRmwZKKK4eDCdezrQ6Lt9h7PnTppsJtsvOnZEAvbxvLp2BU9Bh5odlpMYaomLVLnKVxS9+i
JpEsr6nvtgCYDNfGIV2DxKkIbjlPm3I/BopBuM6fm+uVRquHLGkdHBJH1F3S+026ISkBdjSK5NOk
ononwah5tMMYDmBv9WidlvIEKm6BbHimexH4wCWBQLVygtisN3L9uqQ4OHM/rb+GaAVjJWm7hRU2
mv1lq2sNEkKSyADg18TD9UNCPdxT1lUOOPDZ/qy9uDwPFLknlzZIajVm+t0ZD8ajdsEMtBmh7j5Z
B3QZIkSumzZt0Uo+7CcP1QlFs7mUdT7xFdTB0nW3PZHjbrWabqLOgV0VxoMs1oqoq1qQFTULvI3i
QZuZgUKJbkrA9lk4Pcp1sNf9EHgbqQ2SmDrx7WYNtVeweK42qZrcvY8EYTHXzN8MFqi2ZpwgsaBo
iRy2ASqjifVbbe36OgAbl0XLWmZyErnr+7zUFIJl6thNROtsWgEqU9jwczY1XryvB0eK2KugqcdS
nZcimsKsHBlRaMrk8x/J2LvdQCryxedsWTKYirAAtwBcus6SLY2GJo+rsd3MhJqNi1y48RiJNm3A
1zwYK/ivw0Tyjts2S0TKTRHWg2W3waBJHuGv3+1k3fPk1ulYAYq772M3owdYmTRfxz4t77kVI7Im
xvezqGuTwpGUe5kswcrKQuXPmaxRs+m8Hu290tZmgWDBK10i+2ORMZIXKuhvbdKXcNUreRXOszpQ
PiODEKgYvaVwjoao77J0oOyOLWKYs4ZpuDcL6vKqJNUVN6PaNWQMN34q1aPXG7XnYSRuuyWQv2vO
QNOb57tkKOG3iIHe4a1ozuU8vZXlstyPADnntkvHH7IOk+26jN5zaAPvMLmOfnMyaLG7XFXMVMC2
pTHLqtr/Hoj6py/jO17LMK+HgN63OlyzcBl78F/dtBVt+XUiuABk2I5ZMqi1GNOoLliSdNh5syuc
i17XcAkzIvFACZnbbatQw0i4txYgcMobwOTs3SCnIYtl4PYGnPaHlqIZFwVhIus4jzaGwqPrG49k
sgUwk9syyl0c5x581WyR+Lyir52CxpOTeQBCej7horiHF/PTVwwShpGGsoNMvRvw5c1BAhNbtF2U
wFWdgXAh27RvDws3YifN+T0qW20ND4JdUo3dN99P1C4JbXxrvHLcpk3nf5lYG2xQrms2TVhSYHn9
hu7E5BS+3zTnVkt+96C6lEJqcghaeFfOE/uYxoQXvRv9Q7n6CvDNxWydY1NO6pRtF5p8M6P7qZ1X
7ZaFoN2TbnB5wWPfUCm8oqWJw5af0d+uSSXN1gVkD0Jmu40bx8GL06HdaBKl21FVb2PaLXkVizbM
UqNGkQvpoaGZ8wWE85ekg4mSYcGDtMz9jjW7IdXLDiYImbtw8HdGDVj0MyNTBN56RYMxRl+qCVzR
zlTpYWx7egRi7UsoWnSgElGfraEHiWzQloFv6N/O/uwt6Lkui0sy+RmPbRVlSYj4QZPKFgM3aAXm
Ny4XURftPFqGh07xKY81TrJ0tcok7o8rqYnOSsW869ZLX/has4MSoXeU3fRY+SPJfWB8D2Mf0G8s
rauiDhsId4/xvrH6Ke5olYVw35AwbYAKMWvkPYZe7b0i7+nncTyyKxPF7Ukuot5GJi1qvmx5lLhv
Ax4wH8JA3QovCvaJ7stH5iZzXHFpFmdWZ6qWrzAhU2G9eXzsV5//TETTHJZoXg+kr/otTWCrcU51
NsfJjCMxpGJH2yHdKQGFcVDrPZ55MyVHNY1626u42sx0BD84NTZPafB1XR3cwxSM2G6I2VHLuLru
atYg66joVQ2PBKJQRiUZnIb5LZUtifNpWPh5yiAVkHnhXIKiBv54F7ZTDD8mReTkJWh2NkXtbT+Q
4cj6GT5vFYzutCZz8qCNcS6riKA/OfGDLRtNdT2u3R08RfJQj+PTONRlPgHsXyxr5ReLR+SXutHw
L4AS2dQTTe9MadybHzbTVZWK3yzt0ECtE+RxZdobMxDa9X6qSLDnbO2A56/jm1YHADKXPvLt2vHl
WPYIJHLV8v58U/eZduOSwUKWmBhPFf7U+94GBlR9a5Rdx5w1DbR5Q9HAAjZgUddpsnViuF36Kr5e
Fy2+h0yj35zrWLZK2Rax4Mt+TuRvZO4R1biBXzewttcOvJLtbBnaQpTqrY1imwN8MReYMH67UIKT
H8DP68hogDUNlq2pozXvGUUzNdeYLAxYuw8ohTEMeYha7eRa5LzWn7xcF+iTJ/WcL55IxaaJLIwn
T4nZpsYPbc7DWawoc9tM8u5F+mVyrFUAnxCuCwi5zU/dj+u2W3S/IU2lsaP8FfitMVzBJ1c+fAqT
kuuJVzKrE4nOc2dGr46XeeOJ5i30J3ZPqVk2DmnZ7azi3mZu8ORD2oUSxAeJfDqe+5fr5HgQZeVl
Nanj7Ww6tMJYQ3no2ziFl+sgLuynALfbqfvWM02/dyJKchqvfo5Lk2WmFPMejLqh8MbJ7WRXDsdJ
BNW+Hld14+ZA740dmzwolyEbgYTPa+bSWzfS8NFo2x0ja8Z8AAAgSy22VAUaRZZwmDff9i1CAM43
WuOSqb3FwErp6rZx9Hy7l0mOWkN8YLRTT8nUQSU1Yf7RxyNs2kEwgM7hB7PF8HxWrbkNeGURt6Ji
1oeD3YSz5oUyIQcQ0TVf6wVPgHx5fABxhgusnZc+D9ZD9DqP6pscbEg3ia6Sp97Gts7mJQCzO/Lt
jSmn9a6Fy5G3XRz+XpFNWDPCjZoRvZbDw7j4JE/8mf2qyibYB0OXZHUMfEoyxxyABD5vRcRetJuS
fPShOhGm3u+Q+v4WMjDofjKXIWxqGruiB1f6Ia1w6/G2ktdV6Nj1ov2g6HRaX08tVXu83rqdKnku
DVl25asAYJZOkR96rp+NAtHLIE5AUFMHd9M6pF4WhcruIzH8BrDgNWqiEU0CppZv+jX9NZVcbGTA
u6wluLGHQcqN7TpMlBv8W8S/0NeDbkzemD7aLg0sVOKG5W50sG5LN+t8qqvlCwKo9MtCPJHzms8b
502Qm/WxQOA6sEK1dkXtaSVbU8bgXYSJvlHnSCQiLt2YWfkHz0/YhnrCXOkkXrM0WKKvbYJAHlYI
od3ijSpPsPu+dIPmmxK0BuB8xhgngdGvivYjtKsdCj7UaPDUiPTyBFC8rQ2CcDuW2FYkpf1TPc9A
a8CQZyMXv6tqsflouybjU4JmoHXUboOUqF2tHNr/jSzYTDX4wIrMdVaNc3c7EiMGmOTuN9eleGkb
UV3joowfdW+bgxeRc5Deh1kAMYHdWpVlHnpoW5OuTh84SZZbnbZohdmu4Y6m0XJbYtTd7I/rHr5B
XwQJwI/lape8c4vOQDCa7lGZxeRr7u2Hkay/lp6ywvNRWJNdup7EgqLPqORP2QrvnrWjt+mMZo/J
Kst9B6f7ukfON0tWhBCzLJcsmVd4HTQR27AGMwoU2ehBdm11s7ZheT8aZYoxAutBwj2Bb99yceN0
QL8ExJbbEKimQ9WvBiTAaHxc2rraBbYEKiYczYb108sUMpDpBoUUk4kTlCfjYW9xQWUe1BiuSxQS
MrHE8S2bUFd1vUpuBt+po52jCTSbdHFwLatxvwQAGigZDtgXSu0Cg0QVq0bxQiSmScVRfELOI4Si
gfteihCMvo7Jbx2Lhq0y8osZwzsyLuluXjiaBVlR3w4g4WWxnsiJ8f6kE+mzLIKq5JWvuRuKvvJj
lE5jj29tnzwxHUPwOxYvidM58Wtb+HZ9Q9z10vLyWzO08nciK5EbFxcinv3CzY4sGes1z1s2f/dL
HR0SkL83Tb+InBKZ5Bb33ANq0FVhkb7ZDqJrNprPI6hAozgukQfykYejXDGL3i9p/boQ3mTIVKBP
eJ2+lWiPhQRZO20Ci+jV0UFcIb113wB7hwzJqjaiidHpiFg2Zy28oo3jELBoXRs9GGLIlVawVqGa
9svcuy/BOnvbVvzofEShCYCUuyZcTgiK4j3C7TGPz6JErtXPNa/uQjliJ5sBLYMJm5/t4Me/mgGZ
L5y5LvnSoN58TWqPfOGhAKuSOvlk0F32VFrjZzHt52zsTL3hlQG2vQnYFdIlwa2IEBZrPy6BOEpf
BrfeUh5elyGq90nZ6qKZSbVtNFuuS96IYoI4y6NEkuHGh2v6q3Y1skce5KpGu6SZ5cNNo+tHzJko
2rD71dqgRxIJDZ8myVCG1vZpsclXOGQnKAggWA7Iq0jbBytVfQCEN86lNymoakcJgtsSV808Ifew
0FvEKjbDYbmRsC/lVKvNOq3twQw4n1nsx/WNQxvaowcmD7IMaj7ZNlm+xzM9OxkmyG0tlrycTdHr
aCuG9Ji6Oswa5cVX9Vg6/J9oyVa3sC3cJ39TcYEUd+r4U5Dywq+To20J3VjLXlgUPYZhND9RbNe9
CLQ5MsnZAxL8YuspbnfMCpIZWSZYzqgondvpIZG/XOUCkZl40tiGvr7irGXbSVl/H2rKcgQDfVYt
bK6ySQF0kkUSQOypo/ce9TJfJcmGKmF2HmRRrjw6QGcAUXyhpai2SFt1hc/TcC9NBzUSI6NtmKgu
j3vJNy38oIJ5XlwoGy550M/yuecpu3IEVV7HowLZ4fp2JcOSxXGNoMGvrvxuKLQZ+B4Xz7RV4OAd
Xd149yvp60daY9ax0ul1QhS65qYWXoBH7uIkQKQYRTheiYQKmEIECW/gZ2Q18tk6HHJ4+HewW6zo
cXne9Gt47Up9jAMRHLuqB6RCjSZDBO7dlXR5HZeG57KDkxLF/pjrWULRN2zQWrxbf7Jz7gkYv6+x
cWne2RpNcxJDC1STBEQ2zM/A9C8eP4MRfXE7zgD4ocixIjca3M+tvCa0hCpBRZ9WGUOspUuznsTH
fgJFiAzuaIxBY15sk2wYyHHQIVo8pOOwacbgJ8XV1s9djnivhsM4eogN3PcRORQKHzSYy/swShGq
r3LZ+9KIZxYja133it91CCgO06LJNaTkotzGCXo+pyn4Zx2/ildyxQZUckmw62m0C5DrjIP+kfck
OSVqQEse4idXfWqr3COI82YPER/xRlzLiV80jLkt2r8dBNfzhnMCa9tgN/vRNNwDVlr/DJzNws5/
xI7AFegJkZeRjbOAoK+QhTYWlGrg6+3Z2B5Xv3odaHnVt/q2lwxNLbz5Wqz3w4p27/68E1z0KEpM
wHhEXlUkETPbMCT7nqwyj700W3t19vteAAr+SoVKi3GBpV/kl3Etr5LEa/YxTztkIRyyIM266Wl6
bXHBWZtsFyCCK7WOmxV7PuPS3NUdPRpPkatYukeUTE9Q1LkOyvl+GLD6KizBEWiiMJftOu3HcTpV
AEBluhauWCKhTk2T6u00r+PXpGLIg4v1BW3Vuq3wXv+HujNZchvZ0vSrtPUeZYDDHQ60VdeCQ5AM
MuZJERtYKCQ55nl++v6oe7tLiryWsqpdm2khpaQUCPpwzj+dpkreFxc0X5JxsPYUdEidjrhFZx1f
+Lrxvqp8uSznYdhHUZis4oSlElGm1WQcZ9Vz3yePGUxX0+mnTBabujXUrVbxqtP6u2kz9NNcFmGR
OWcv5inmord07FxZBeOwC1jgfLkTjZ0fhGjyTSeg0JZ6NgiBoufJ6n8kg7t3PTSvVUCspmzugQvS
XeKN/sZfimhlpuFET3fKRps524uzn1C/rtM0jNa6DdKraLKtax3x+M64bGViH2v0yxw9ebpWRRQ8
LJ0doR7inTmwDlNIWsfSyWxd12pLoNGD6udi3cchYVFBvgkakKQxqvZxatDEitwDeSyyVZH13Uvt
t/NWRiGZBm10Smt7r+3lC14qezs6lEnUeP1+Mm2wHrIQ9GmerqoKya4zfW1kt6eQtFaCRn7Jkg+v
CYbLpYt60K9m70/MNK/i16SOT/TnRzVz94ddVD2Gjnus9TelxEtpN5eubTbNdENpsEljwBAvSONj
knRogQHk6WtGe1zWXtHGL4VXfLQjx0XgpBeNG38Zw04fJZmzl34H0idM7V7lorwHwVUrhOqPKbj6
qhmXS0I2O3SpmJ8tZ7TWQo+vseB0qd3uKq0gQVV3K+fysi3NK4hnuYqD96AoAcAY+oFYvl41Tn6y
a1rqJnacQ9SIbj26V2nYmM0QY2kZenEjLET2pnGa89mUHOoeh0awvOSB3a7kWO1m5CwFaVbrHgZt
rWVFQjzDAi+XxVwY80CUydGxbp2Rvnby3zjur0L3+9hmTCRZHKq9fumuJp2BuWbTdyODfheVHBGz
tH6krrV3hFcfcKYcaHmKA/quBIKlz76OYZlZl4Mz+2qHKSYBvl6MbjaowTJ47EylFPJuv6JNf6qs
AIBZ+y5TbCY9BSjYdPPWivFba0FIwW26d5EYnsLzVvWCjCEySjv70qkkxYo1oOepAmDZIYy/p9jW
rbq/nhta9LymgqDdTx9B9b9bmVXtLbyktReJTZZWd/ZE+ytUtkpjzJmRbautO3ivAOLeRlTOjzYL
7j1Eg05BJJyJsm4NqFlv3bDMd3X4NR4mOp6+3FhTw2iXIn2Zndhfyyy/KoITqnF7bQ/DNm3Zs9bQ
mpWe1b0FsTVk1fee+s8WJJvp0KmpZAuUcbMN32PLCwuhutXpajUo75j1zNgxNFfLGGUYc/LjwCsa
5n6t7fiY9vZRj/xRPL3DPsnsh/N1Jurp2NtNcTN50z0GmW3kdjst+xcdxHpV6C74Rr7nzva48EIa
IZjwD5M7ejOO8/eE4QB2roCh/TJdNy02tZkANCu79Rtzb9e03JVbaKjI6Zh44cXgl8l2DpN9Xlkh
IT5FdKVikewC0T2PbaPXs1dcwWxmHEOQI+5AnElIQQ0687XMkMD13K0LXEVvGp8gteQVqAtszItS
8vCg1/q+3rSWu/LKodh6XjRz9uQP1pQ+2srl/bTXrkIWEVZvHetz3dbdo98mahsV/YLHdHmrneAr
Y3bfRNB+hVlctpYvqrVTTMWGC8ZbW0n50C/ilNjfHNloYFKV7CVa6lM/ptlqMZ1aW0UgnyaK9a3b
RpcOmXibwofKSCy3vp9rpTZVV+6ZoErrFMUDhDO4eJhAFllOnX2Lp4ZU+8x+qQar2zBMT67rOc/X
akGSVrtcUFoU1X0f0TgZejV6ybl5oQu8D8mO2qWVi7BTTymn0iz3fmg161gP1dqWTrr3+uFZlVZ7
bYdxuF18BwGqKrqLeEqnh0zW6XM0JADDMmoffA0UF0VmvILv87bW5HsPuh/0XVX2r3UkZ+oP3yHm
ICqX26nswitaG/mQW7H9yE3g3mtTUqTp6S6ELCDnp/GBw3tKFC/SX+xlqHc6bwveNWd5aI/ufV0V
4/ZnqRrUqXE3+Hv6U8UVeHLiAg1hO5eP7lzKrVLJfen3BKYQQ7uiKyk2i9MHd6O3+EdRF5wk5E+t
Yhm/Y2AtdjlF8tpbRgIMHMgrdAdiB7MwQzgrs1/q/JFhMB0ntzvcZY1i6OJUMBujJ6UvKgG/TUbK
gtVeDZQGR6/S8drCrbAvrTDdpE4f4j2qpv0ylheLw+qdo8Taeo1rvnBiG1jY9m1cSNxclR1ESoBh
d6NUKba2Z+qjk1byYE1CbOM+ZxbmUB2zXLTrIhHBdWYCARIY9lhNMMw9Ro4sTkIsMakkZFHqdL4T
vYb7T21sdq6TkM2oEi7KkKS8LHFvkCNMd1FtnTU39g+34/tKC+U+SrfINsrqoBubftlMufVST3AD
Y5c1dBNQ82MQPmhPAtsNHJzVmu3h1mzBZN6AL1hPZGUALE04m1lACdVhq7J9L/p67wxgBqCLntrE
vr8cp4iXOMyqOZhwZCVrPzBiI7niN20r48cibefLUlnVJhvVeDvqM+QgR71uw6ygkLLi57EnD3OZ
2+BOjOMj6AKj0iDPJed52O+XIQ6up8U3J9F1+UU4ZagIxrHZDXG93PliFDWFG+lYlRuHV1M3JQdv
it33OpbLhrmL4hQnAkl+J2GyKnm+FFQU7bqYViSFWdvB9bp8Z1Uuj7EMY2DY0F/Vo5d/C1tJINCQ
OxSIqEcEuvDFDr+OdZgevECJQ1e3y2EUvTwRIr0o4gCT/GNkW93whyu5jmp7efaGjsymrCuvZq+1
73XZZW8yFe7lNBZ0p1FYvUh/dL9CknkoX0Lmu8HfrRF1cVeAmMpNvMzRFcgnA5KNEdeF3wQr5do5
CLIHmBrjez0xzWLawYJF2yrWmObStj00fQacNw/+Du7ZfWly27kd+FIOoiu6Y0N185hSyd8HddJ8
M4OYNX752N3Yud2dyTZU+A7ClrhDMOOMtbVZrD66nQDNfkgrynfOAty6nsJyHNZDmAJ8Z2FQbMok
zQiJqS2Q/K5n6ErJMYOomhnQPWKEldOX+nIZ0uR6qvTyzV2Kjj3SkOE5VP17Y9f0F2UR7NPZ5mRM
Y2bDmlB+Z9X3p8HI/ALVon+/DF279l0WPCxTHjEnC3XvqxFRdNU0fnGRDgstvlMSsruCl5WYs8pu
inazjniGMfLazdzGzWl0p+i2K4xz0q2xNnmsy20iu4vETqDsAEP9Xc3nRJHjalRv9eS/99LLgY0B
ruO+P4cM5ItjAVAL8eZ5U0W5V5Tz9zBDEZrC6K4tU5j3wdLjwbZd/ajrLGkJlpHjRoh2gq/h4IWG
BuMDDfDsgQUQAAOWfv0jYeU6SdFeJ5ovEzGc9N8VXOsdpGjxLmJv/FEGA/h1EgKwCV/ddo3moK8n
82PyZHofd7ne6N6F9gvD8TKI2HpZU8LkOC7DuCVlruG6P2WyxXczj8fMc5tD5kkEE1Pq1S9LyeUT
ZF8jo017Rm6yvSXqcT3WDaGsgQz3qU63I9r2bTjNJaiShVugHH387X50DS/2nFbcnEEqWSV2+JAF
SfW0NLPBnAGqUW6ZOO59SDMCLVn83804ZZeB4BxO0q65EE7qnArVMUpvhA7SGeKdELT73bYCc60I
DlqZenJAu+NmDferb3pXkm5SN69W19TNKqFN4WCMFvVd5tmAsw2wJUmGCBFWrO9Gh0LNjKZLVxXU
yW2JIu+ib0X00LYV6oDYQicQ8Kfp2Djvz5rti3bKlwt34Jms3pSHCqvqJvKV2FppTb+uS/dY+GH0
nqQwkXaUvZiysFYFx4G1Jg9MxZvaKeo3bbzyZeTFbLWauCKwFpOphvpnHlDUrGKrSHd11L6PaWPg
Q5u32NfTDtt0e5vWI2MUCKzbC0IrrzPpuc867dq9jOccKs4Fn5oqyv1WzTQ5jXNhl2G31UOGyENl
4zpfKoRqJoIUd6ho63J+E2r2drM9hhdQOT79s6+3OpndTZE4KUJ8SOMlGKeLwLcgjcegu2qX1MN1
D0FkQtKXndHtVjXszbcqRFo3ZnWw7tH8rOIMO8sS+NHODSfQLtukV0arIV91rmt2wpWszLhQG68N
nlXssx24pLPXyG2am3LyP7zObk5iNJwMbWFzvYjsiYN/2EYewGf3aJP/9CDnCrygKd1D2OtsJSOd
HmeAslMhoM67YrDWoD0/8tzLyaDq8tM4JjU1bkIc5zh2DyPSTMh1NT6rKUxgOW1IDtLB8SKnoDVu
UbZXi0jnjRMK2sGQ/c+U85AV2uU3Sjav7AF9WKp52tC25fspb+3X1A+Hyzka4ZQ1sqW2M/ZT0liI
ONPqnpqsWs+jyHl/kXUzqpYZmdrXG8RpDkWhh1CryhHJez31eilprk3Lx09QczZyeevNuKAF8lz2
RlNsdVSW285vaNqqKrhG78+0LU1JbUFxr0Mv+xb5lb8bApCrKLLzvWsPSCO8vj163EWM8UQkdBzK
MTkxl0bcx2KWh6mcwp1rhV/CsBO7KUqt0xT14j2sG35Zd/Mp1YM6RDi0d9KOo0PalM2uKgdzn06A
A0zrVtZ1XA/jWg7u8NHlyVzS2cqHYBI1UcPDgrQmiqudDhe4/Gb48N0e/TAt/63JkrmCXvadkzI6
Wc8KWqp2HXkp0flUm7ztm/e0DCe+wp5mIguCj7R3imPWSu+WiE40+an1pTdzdupquEkhRb6tQ1An
Sw/dpY1vbwf0N18vidVvTF4U627pli+uiSALxkacHLlEZPwmYlePeXMxNq48kMYpNiMXxGs8FheI
3VZDUw7gJ9FaxkgtLLu/B00HC29dueqtpr4JJyfdxsITZgWrrTd8Vc26yyPOREfcwAJ9M5B2WznE
wwUT2hAB5wfY8M3oz9FKLm1xWS1kH0WjPTwO2VxvrWGOH+MFvZg2ov/wAapA3pbmsp4rtdVzyC9N
DA1BIVGu1CSf+avtpeLi3RPq/BEhoOR9dsPOC+PsfSES72mUaXfBwRCemn6IjgXKT7Im3GDrLTge
Zift3h3EFW+WbH2PndOGm3ywn3s+1Y63K+9DUzYPgefXzCRv+nhbl0u9Cad2Yyar3s5FHh6dgZQx
0Yn5AY/kTHycdDd6zoq7xqlQQaUVcnhR+8mNCXy1JwmNArxx+kvUC9P9omrG5k5ztxlEHVy1MFMv
9Mu0mZF0Kb2y1k43EL3VRQWjuw960Z0SZ5hvaKOftJvPO3JUFcnBpq9PxhmfqoXmVtQLI/Fc/32I
lTg2RGEjhQFdhn1M4SMRRGI0vCc+500l5YcfmgQ8IAZkJacB7MKrxh+2WOB/0ryfOVSLbkPDWnDg
02gQ1Gd/FTp0d3mpkoOsggpXG7whc3uNcRmO1oqpIQGe/5xlpbWflUn3vuvpaysq3qxxRv65EE+3
94K4POXxjDjKx+SoqzaBXq4KSFh156ZefOuEJTSXjpu7uV2mx1iTT1dB2eG2gzaP8nTcpYn1lk1+
skaOpfaqgj9Jz7GROwITzTHzVbSBGXU3ruFwIG90qK+RLj/Nlip3jayyQ0FkJvMDFzzci3pV6FeO
cT64X5SPJiWJhugimMJnL5u+xuT2bRhKKLeoIvABliypJnTD+zL197a6HhdUF15cvVleHl/XflPc
q8bjovSbDQoWZ4ktLIPRQjw9gncDgbHyMutmySrG5kr3a8WBvOZ2/5H43kWndqa+s922uxZd2V57
GBOX3jPbUCNM9E0UXNnZ/LV1nGLjVAOIb5v43F19wW0LeJflmj6nyF3/I6gJYVt1GklVtEhvO7t2
ezHFNZF8gBXbTqH/bAOEeJisvgxtma1pAcjbsUNtbdD7eg8eR+CNYP7fbY0M4jWJy+WHmMviUdio
MXTXO/eoO1IOor4AdLf0yjJD8qKslrGESP4WamRr3qC3R6BpiX3YW9WlFdAGbgslsrsumxAUAdzW
cH+hrr8GAmssmp1qW6HE2jvwsEi0Y3KyS2lQBmdMSbZaro+xlLsZWyo8l1XdRuBzhykQ8X4uQ5Zz
5LQnIsHffdS56z430yHLRjHBd4Vw78aMDz3qux2KL26sMQu3AYLEx9ouGYfbz/O+ChOzdgDcT1Fs
mzXaCWCfgS7Hg1RZ/cynDS2wCafpsgNDNqmUuxC4TTsWYGK6WMHNOFGOjyZheDOSu281TCtN+YLc
SQzpth3i4rn2ZAkhAuaKRDeF6FdeLfj2E+zopmD5r1RLa73K6DOu0rllBASWyxjljcc+Wcy467zm
S0dn8aMF0r/uZRInG+MN/g9d+MjVejQ8flSll00cPEwcnScbPw6lVVw8jLkQpOAHoJRdMn8N0Kde
Mjo8huIGThwUppwwGZKnASEVANUwHrumQhgRBqV3IRpithxGBPGR0AFbc9BctehXgeYT5Acm0/fa
zpGYWINYJRPqPooWe1eJ+gtgZLQDTeV/ahCSL9HwjWSR/GtgT901PXn4lINz7YJ6KS/LJZ242mKa
lIq12sTevKdDEmvHzZvLoC/iTU+j9LzEC0Mc2qHjSnKI1Iw8c+mVaXs5NCOWAJ2g7ZiEYlx5mpvr
IiyC92EA5Wu8NtzqfGr2UUphUw7lxAgLGI/LZRzEHuPGQB3rUdoEtGzRjKZySs2SABf79WujJNO5
ORZXXhJPJx1jV6Q48qK9opJgbAJsp+vEKI8i1X3vhDXFa9mW5Rfg6/x+apGBlLEVHmtCkLbahftd
HBM/dEU/nqYecSXRojhncnoUtxsCOLHMu9dO9BDZdbiziwR+LndeEdb0yZoh3c++24R7dLPlrhhD
59BVGkWXNG6yKo0nH1zj16cZBR3boEnXNVsKrEcF7HoYrij0QPatyVuNBAm/sN+T61AiRqVpzp+7
gNyBlRi9GTzHb6Nt0LvjjahD82b4/XXiD3TJCfdoWYWEecxxf+nkfrJtCQreVoGpNiRQmnWmQDkM
+WzkWnH8gt8/KATuG1I04RVNXH9tGZxBa5CMe4N8e+1Yc38cnAUPezymhyLw24t4CaYfWoXsh4DL
dMdNVK1LbnXI1pGZGlY74Expk8VsMeVwRLdxBnRj5pfWxwAPXvyx2H2/HVyUlrZr5mhNeru1l179
FokaGhPB0RYhj6AAzcyIU4QpHOCmGD10PX0b1VKtDBsWBfEQbZIxjnY1u/DaThY8R73dfYFCzrZl
ii90oXk92LPvXWaVn6AsCIu3NM1eB8cG+Iw4TqTG2hGW86tllQsGGalQiLfWukLfe5/iY8BIn7Gd
Z6VVipqEkTWe6dkOsvb/4Tj9L41LeyxzfnyeivYx/a+PspoxKEXdf+y+l9fv+ff/P0anYY/7f/OZ
Nu/d+//4XoCJzecP8L//5wPkzr8cncbf+s/RaYGwmXbGsAo38CW/85+j02CspS+RbwMHnidQ/HN0
muv/m8dUZbAzV7soKc4+2/87Os39NwE6AlyiXHxEARGa//HvvF3zvbz9h9Wu/fTrXweQfcqMg0Ti
0QKeTmo3wI9gf/JkKnQthgkP5pYJLfNtpKZsPai8Wal+tK7DfinhHjkXG79zV7FhU6+sqsv2zAbq
Tl6bRUy5yqS/wss9XlUs/g2VM4OcwkBHO0uQNr365fX+8wP89sDnB/pPC+HPB2Y2mpTaVranbeeT
+bWpIsbUdY25xUpi3SEpAXgTaX+RNcKsvT7/wqhhkN8iwPtkgSvsahJ3/mD5/93FfX4GFPyCN8YP
vr6fwYC/eHs7BFOd1IQPWYknb8JFi/d8cOoDwl94S0rvdiPrLnr5w0c/ByP8/tH5gkTg8MnPPzmv
pF9zrqJ4amsj2vI2aovYu+kwRL2q3BPXsyjjHVlS+rRUlXkk6PZsoRhKR6yCavF9hO9hGl/kU+Hf
iW4MMzwvptgK3Th/GJb3uy/8/GaIDXd8oW2PgQp/mROQh24791WR3XbBXJxGiWUlCtqWZBKUbfXe
rrVzwC6ort0hmv6U1/Tzu//0ggJfa+FJ9pqWwdl4/Mv30tpN4uqgLW6juLlO7Cp6lCnoak9o3ZUF
DX5JMiEwKRMFQmTOTnNokVBsgixOLtM5cjZ//32xR3//ulzXBml0HRX4Hj//tLVy5Jz0WGF7A6hW
vc5BRkAVEtXyAFhavcqiVX9Ylp8i3nn7riu4n9nLDGmUHCm/f/5OO3mfWWq8YaeyAlJimi8zBiFg
n2DiU8kkso2KY9wUth5QqPr1ZkI6bqF9/UPywE/j/G/fxPlRWKG+cjT6/OC8g375JkLQYbKK/ekm
sgne6Pw2uKh63A5DaCJ31Sg7vgL7DbdjmqenrhhjeM8YmnkomUueoM5flmT44sd/mo3xl/Xpcmh6
irmTnKF8Peff/+W5CDg3FdvXvtHeGO+caWgupXAjlOyl9+qUSJpkMDPNvlziP5j1fwYVfHol0lMu
ymumZTric8q/o3rjY46ROKQq/VQNQ0b1VJTFqiEC+YM23rmWFB63LlqHtSGeZrUw3GekGgGpTiO7
2szFOO6naC73vtHd9IeT9bw4Pj+fdj3XcT3PFmSi/v5qarsFE6+FvLHdsXvqO5dKp+77N6ry5hSd
ZwDqJY0GZLiOgqDOvK9/v13+untd9/xuXO2Ayrpcir8/gO0RNohigAO1DKyXds6BBBj/tHGEIYKt
6eKdrp34yjRWhN4omc3zYMKEPA8nGJ9wmP/XQrx/7qbfnudTFAJkXD6kYyRvAEq/oG+8dILkxx8+
81+O9PNnZt9ynTkcXJ8Xhe8MSeMbHyFgM8f22l+6ngGBU3kosC+cepOZU5KSpFrYhIaCCam9gVI+
6KFIDxEahH7N2NXuW4mXZ+sEffCnRXu+Un5fFLaWNom2WnvCteWnrJ4l0aA0XRnfgnhQFQyVO34s
mJmu7WBq84vIMnjr6KifyqAWkPTYjFdCVfPJWGVhrtJC5Ailhrl7sv982fwMjPj96Rzw/IB9zKmn
vc9vT1mJiokO8m/q87HqTeVy7Y+ifXWcId79ZAf9HmbAXWR3zJLEuiydMv3DKf/XEyVgnAw3nu9x
3nmfcz4M9XYmJYG3ZgrFSaayYz5OjDWBetuOM5r9AApDF9K/ZJiB+4cj/693TOB4to9SC0dCID7P
+va6jNknXG23zcgQilUWed2Tn/n2tcbPutadS4X290v2U3oH2wKtrut6ZKNwvQfe55j1KCW8Jvf7
5E7FWbPuIyNdeqUSHXhZIuc+3zQUPxWRDU53lemuWWcM1Lttit7a6iqvXpciQJLTaKb6tAHqyglx
VaSX8qpjrNBdGnXTcUQdHpp4ef5ZoqRlbz/+/af4ObHl16UjldSa2s1Tjq+F+BzMrVF2IQSa+xus
/NUpaER9VLJGkNnKh7nLuKmNk+J1G/CAQHKlH31aPzXOwkUO3IIQu+3UwYtlsoEYg1kAeo82w+hB
9gX5VZkUXxLScPzV4KTLmz315Y5Ov8Ek6tePfuSO31PMIrcWR9dHmXjlIfDi5X4i/+IbXgsiXe2z
2ysFc3nLFyFeUjpFyMRQHcmUmPa23/CEfu3uxVyjOgMBu6jHgTzYERwevVhwE6JhQ59FRmw3K387
eFblsDCDfFeOxIT5wRy/YwiUDQEEWSdxw6bxLp4S/oXEHm99jeZoWapni4vglHRADIPq+4dcUlMu
6kbIJQESXoIVsiHrPUe4c9fCSW+9fFFHv+ucfpc2eKWRFKFFE136Iwqs4klLtzyYrhIQX9NQPqHy
sY8J0PKp65Plw4+E8xrnoT74UtUksuHpLmol4j+s4s/7RiqqJIcKFfjYYe7Np7tGBWMxJ/gGbpDR
ONfW1Ou7SRXOdSJVvg2GZPr4+/X2r8557nyb84qT1P68aZipswSDh1SFaqN7asam3s34lfNV3kxk
w/z9P/ZpLO0/bi56TVY1P3xEYb/fpJbqJlH42Enwu1B0xlU7PIPURUc/b6ePXAUd4RD4RFeuBcTO
8TxsJTH1J47RJx+0msRWw9s3uKk36AMYGuCYBnuybdrd2ba4t+do+FNi+M/sqF+3JCUjTbJ0XI60
f3GaLypQoxKtc1P3jPVeJdBF6wbx0AnqkUcqAg9DU9W43VGjfHzUUn4LKlqcHt3Kj270xkvBQUFQ
YlqsvNbKHgc26dMfXu25hfj8kILFQ6eMyJyn/f3VLv7i0EvxkG1tD4QewOpeFzotLqST9TuTVcFh
DoLwkYHDzjVyrRHhT7zJS8K91BB/Vwzw+lOuzr98cZxndBiKW8j5+fu/FLX8m7i5atizdlHq2LZO
90RuMSdoXOoH8tjjI9PSgLBFsqAzz8q3oRtoDyz0ML6duA9W17unpOy6JwXc+SGj6L/12n5iHa4U
bPHP2UIEUTD0FT03TevoXEOxZbcqCV+CsUKZ2baofJIq25MTUR7twEavXVESL55/cKqlu7FM9IeM
o7908Kw1il06aXluVD7PszNIwQm3Gp2boBrVURZx9TqEFQd0FqF0mrVogDt5mX9YPX8BL87/rM8w
BmoqL5CfO/igd/rsrMm/MUVgvooem6rqGU1NPd5uLbGMdwkSumMTVPrOFQv2u5+t/H/jKXxXeQEP
IyXzNn9fw0E6Tsaa8Fmm6D4z/Mx+ixrDi7aJ55gzW/DVrpfwHVMQ7vvzfy/67k+h1/+idgO9chzq
fBCwwFHnE/qXRcvY4V67k1huBIj3sSy5/53Flx9pLJ1rHY4l1Ht2vYyMBcYfQ5XJBLbd37+In93e
75uZZ5Dc/pKuh+LtU7+sR6dCPSTtm4neDKuhZ1evpH461wa6IVuFyFcJBUpT76KYIb9lVDsPU1GX
38s+jpaNJ1X1ylyVribCvemeUjSQB2uQ4k4TMXVU5w7fxEN5aByvhZYYUchkM8wHSvwsvsD7Ywt6
wJgywdcUsD9BGRLBOdP+/oPyWj9feLQYfEy+cYel53qfIausGBCb9uM/z4gMtPta6ireoQbSd3gb
HSZwW2pTmvo9QTRyz63u30lAyCMRymAHRsldbIv51BTiwcSe3E4WyRdlQM5SptSCH1qO3zHbuddw
Al8ad1DHaFpGNPAMpsBp1j5zMZ4d8iDo/2gmpsl1b+oFYn8zBBjUUKfV0B6RJDpFTPM9NveaGB2B
cT1ZPKjAc98xpQr4yipddaSCSfG2DiDti3UcuqS+7FssYUHaqW1qj8WXOjcaAiYqtlgzS3JTm/RO
ycmw8B3WVoq0sXMCB0kub9/iqzp42EwuCa2oH+eg6n8sHUF0UOOIMAZhriLunV2QiQXhk0Wyw2BZ
XyFZbKaLnMtel1/T1ONJaVZVqQbc/YW7S9AwX4WZP+1oa1kqNK7+3TAW5cEHRLyrAzz/eYWDf0nD
S2n0i40nFm+43BnbEIpgVX38UXo46n4WzsPSUaY4lX9JNFByyXiZeKfovaY8iS5SFBWXODAnzNSi
3olwmI7LKCCrqUvukn4YEXvV8/dCR+l1nNAl5UVInZln47F265bxFtJ68Yvxe7GkwTXjXxg6bs0h
gUohWWORm7/naR9c0rZaF32XElSSONGNH6ANz6Hyofr7eMaep26dLBk2EJanOLXI1xp7pzygN+2e
8tod7gmr4QYCen7WTlZDt7fOxGA64hBWP/+QtDOSeqJGPTROSqxAj1lIJ0wpkSPm5WYKsn/cVWSe
CfTRHWdmh7PDQvf2GiW1OuQU1bfM4rB3roLXX9UKiXak0j5fBef+Oo5ESQoL4WZ1X/Mafn5pKMrE
OgSO/5qkqbwCsNK7ooXT64eggIik9N/PIx7bsT12lSnf3HC4ygZHI6/ycUOoIlxzwXl0ESpf/R/u
zmQ5bqTL0u/Se/wGwB0OYNGbmCM4BEmRlKgNTCIlzKNjfvr6EKpqy2SqRUuzXvWmfrOUShGBwf36
ved8J4DoucnMINw7cmofK8BMCGEd5zp2tHdqUnLtW2zPq9SuNVNqmadXl90IV1+MQreeARQZhXjk
eFndWFMKkVl6xqnKyoxMQSlvYzsu15MkgG8o6/KuABV7DB2j38Qjk82+sADNxUO1cfuw3SPGc2Fv
+HitRa79m7rwH3rQKteFX4+HBsXLJjZIWg14knFihAilKhlZL4gqsXeZExyFLkd6s2lxb62lNCN0
JC7tlyk2oo3F4HVtV438rOuY4RoDOoOoFpCgvncVqQoXNtPqNWaMZ0u7Nktp8C0Ps/ShHV3329BF
XwIdWluvkDmj68y9yxhWrqsG4+9lVYx4zZ7YhnY0HPhicdFtUEfma17GbzOL821tspZq3X8VTcSk
cSzK/rXxNPrk5cCRtJgKUcT3uB3bXnxDga2fKHvbJ9mYvBgDWJrVWGc8hKaUuCSmMvqWNqx+RsKQ
md9JW6N3vb1V48KYAw5Q09SE1wFukb3iGPRUA3fd+qjsduNiO9adqe+SAZDLJNvwbORteGSoiBff
KfIrg5G/jTjWwC7vSaa2K1fO05apdAI03as/e4kZ3AaViuhruSwvceKMW7edHuDAk3pjquoFbRQL
YTuGLCkVzzX2XkW3XTjsMrpJ6peoZsi9ujSTLlcvm5SCQInwPZnz16COS8Q2xNzsMQAC4uT8dwMl
L3vFkuh8EY4e3tA9lDejEXtnlZfGJ1Tv00kPtrNrRi2OpquHI6IwdFdBq7dznFc7nPNgm0gDBEyV
VFAKmnqtkqx9cr1pQEM8UzLPEa2sy1I2jXb7hEAPwyIEH/sQESF9byd4aepudE5sOfazylnVfVE+
2rF5M4/ssnNBvs2qMlpnZcc4BLsSrKNhzad8qss9zvX0WntgWOJw4tOmyaqepYFlZkSqM/A7S1B9
XYsHefS/5K2sflRtQNfKrVAfYi40X0oVPxSDPSHtRGaPkufKC0V4UGkmd002ezet8MRRWrZz8OCP
re0eCdiCDizjqv002Rgh/cZztjYD7Js8yu+UGpKrvmude2+pNv3O5c5dhgDQta1qTUXo7vFBDEPe
f7JNQTNh9rcUpfMPCIrzTT9l5a+ubLIUR0lsSLR6ibuOuVX7rBf0QEVoDGuEnjjzQvTRyojMa7qE
GbNoXwMXLXHc1UnI3mZEX0BjXSvDSeBxhMOVOSDeyofSfMwZyuy9tp5eC+q+DZ2Z0N0kM6yl1ey1
+gljEHOmzq/jTRVYb9Ic9WdZVgZy7QSRnwgsew0qkO6lTqaT7UuSIhs3xxbRkFYY1OlNEwN3mzGK
wSpMb62xE9jvUnDnI2oUcBjo/PLhR0mI1Y2F7uWUKoEJreaMnrky/mSnpsJX2i0EzT7YITQPHjJj
bK9sty3PWTHRBZVBvTCeeOuR/ZlP9GiyM6QBGPPRZPVfAeNo8EJ0ky/lHuSY+L4Waf5jDgSzuyUe
q9BpuNKGUpvSkcHKSznjWQNfZ2UnKNTkVLtnl2HTqpDoiVp/mJ6zyTBOc1XoRZfU3BIYEu851pRH
1yzkWpi1x/8tVYeoYixx0wlNy4cX/HPQga7zmPLe9Jcdsk5mggBkDYZaFA1DGhvHr+4S3vK589nN
yhnmp6gGTC/Lu2xTtIV1KR66pXlW+Ng5YT1t6Sn14SbNuFKd5zFFSDgCCl4zz/80iUFddZhI95RB
1pNpQLNK0STw2DkeE5jYZdTbJ959EZZLVbyMCodQqa9mNhr8/DTy7kfb4p3xM9N+qSgrOEQ0DXt3
jQMiwaKtWXngg/BfhqHmRLnUkZiTqxcUt/wRhtmEN0B53UOi+a8z2qer0J30l1CHPIG+h/3SV7M8
0cGJTnFiqVcfxtht46cgdD00IUcEF/oK7aGNXmPW9Xcpaz4ugwtDy3XGPsM8/TGsPOPslbHa1WIe
MX1bc3Esg4nV1zZcQJ49kAuMBb2a5J1EQGxspxoH8W0SoOeJ43R8GIr4nAaintd9v0gdY8ftPzGD
029mZ/RfWtuJr4F3Yt5XNdWEZ46ze7x0eeBg2W8Qx40vJlUvsrha6HvRVfWPsrEHBCZRlMEKrTiP
Y4btEADrNgYYYsdoC+0dMvAZYkk9vrDyYJ3tlUPPH74JEACPZI2mMr+iug0FHsNouBpn+0l7lXxA
Fng3Jc6Tmyn/aRKjd2Qd7ZEFD3x5yzSougrespJ42CAyVzaFxnZSibHhWUcZR70SGmuVE4ZYlTY+
EOyrK+FWD05gpkdGW9O21nh7M0M5L5FbDddW6sldJPphJ9xAXZGZe5KJU1BExKBI3Ogbw1oqtwik
y3nCErC2kbUihGVyn7ZTvZcRUK0M6L+L30Q0r6NXLcyPUM0o/wqj+Y6+s0YhmbXBbQG3vti0o5Bv
PHuBfwQP0yU3ZZR6zVqRZ3xwcxxphaqcWzT91c/Cr9SwM6Y4AmXry+RzNpnLDkDnEwPOKJovXh9p
4xpKbQ/4LLHz+trFKPYV06K7qSzth6txnPaZzrx1gPVohf3jnHviNA15d7K9YbwdFHgsO8nqmyQw
f9Sx5jiUJHF2nxUemzf7QPqNFVFMGGtHP1+rmMVsqzrHvp7AcvqrofLdb7qnlofDoiN9SotCPmch
UHUYut147rX2uzusj1HtI4nM6nQvHdt8ttAL8+95I11/F9kEbqg53kNGLbYZcJB7cBDBGlOGZKCa
cQKYTVE4a8fvrdtf9UOmau2tyHYIzlUsunPe8EeXHm1t4HzrehBAteIca08jVXQeGLzfdt7z6th5
yatz+WuJacXTBppQeTTDhFJKRBaqg0vtUS1LbZJzSrn8VR1Qb2VTx/tOt9zb+FBadrIBsxkp0d4R
/uFtGjO3btk0GdAqmlJ5HtcvcdIMr6znA+prjnJsw3xisJyaw7yiKIDP/NnEngn2W2G6WxM2Vr2g
wyIUxR9j9ROzPjm5l1oyK5YDQRF2yZVQpXMFAyLdZNApEmSvcfncLgfeMB/oy+aRM7wGscdaJyeL
czp+YcYsHcQ21ual99emkmVnrFS75GdXfouir01xGnnjPT5KfTak2z4JB1eS8kNewyiwf32NstL8
g0ZYXVZJyVUbooXSUk2w+kI/9U5gDrCrIAS/RZddBihxC/qilhEtHTR+Oa5VSSZ4Xe+0P4+HKY9+
dr2HkrEepyPbwd1Qg93oraY45pEfHFgd3KdwIHgkijs2KX7iinI3PBhpkJ2M3k+gIlBbGV4WftJl
bt/wzpJo4fv9uE5kaz2Ubdc+cdu5flSbYFvHKNy2KcwoWH35fS6DeV6LWZinKjJ2Q+eAn2k1jL+C
8PM2zL5dOiHW4HAY18iqbTMNNv7MKcKz0vDNN7z5ZvJqC0xEaEbfixgfxUrj4mWQslwc11sesUL3
d/SCxdVoCFieExLJXzcW38iTNVq0Dt1UHXJ2dE4nWb+hB+U8pBWJ6cutnRPT5ASTmgFx65Kz/aDb
/LtL4f0Jxm+5jYf8s5FFHFdR+kJnSax8K61EPeZmah05/8GqmU2aHylQ2hIN1C3YY6TpVAifjLhl
s2Ud5PkIgxhba8qpIR+YgVye4CSlqRfCRMD8Drl7ddkofu2oAkjPukaccKyXjkWE9f9Ip3zCHlk+
RUb83RXSOSc1fAd2QDltPJsjOTrT7nrQYGksxsz33dQ0r3jRvAcd1algaeCCydo3fmiXDus6G2aM
GCHt4ftBptVtOGGGMtQcTas5AbaIU90EHKFbILLL9LLK6/G7BYaOvpZJmTh1QbbDlABIgjCig4wy
8+gZbrYdvDE9z03ShCDc4q+XBk2YAVhbEeQDJGCu3emZzZn76Sp8R0GfiSdLOJ9ltnD1UvSPXw2d
gsBpRYSziLyxqyz0irdsDIK7y+Neh2BwS2qLkHKXtzvNEGfTDRH37Zg9pkv/2lQlGT62VeOGQt7J
KhLSLakHg9WIOFj9VCsDP4Ih4LD+Wo4sGwupi6NkzfsI2GVo47lcZXP7pJa+8d5M7GZxdhKGgoeZ
DkjR3MdyooB3jKGBOZ1ljClmjt05ZqcW7GATIsoeg5pix4QxtWtJtORJD+z8K9C9HjisiM6X1U0i
ODnYjvMpbmLvtteUfLtLl/ByRKLTUcf4XjPrLhCV89Qs5eTleMd+RLOwHXgLsYJV93AJ8IGzSwbX
8La9+wGxxtN8WYgbkx9dBNFV0pbgfKIRWFKHYOIk4YVeAbWpbkcb2BHuV/4TBMcauuN33AfBVsS1
eWeaTUSMq5G+OPHUHONRInp2nFuaY8YD6TccXpZOXyXm4bW1CohCPGv5zeBUzUsmG/S3oFfwWXbj
w6Wz7UPPuVL5wKFmzHdD7chjC1jkXCz7DmwNkNlLQxJFQfk5I9j2pHSIN32YjHVTBeHWKJcWke5L
/ZDCYLrNkB7d934Pqnvs+tsOQc3eg+HirSrX+SZsN7syl40P+0R3G/nY3GYzwaXSJyZtEdwPZjPK
nSPwXa1w7gaYs6mgx9yEgg3H55C3U8QMQviv7jzRs0FI1hduB1PZJHtqKm8tMVvYSluo+L4ZUBVZ
3s7QhnvvkhDsrZyaqrz3pgr6iHSiWydmgixHvej2Q3AJGuM3p/g2i7cOi9S0oUMGLjb1s+7Nwgcr
T90ERJQdJxleO4fRanrpVVz2eXjT7FHuvDQC3NrkWVNuxn1YBkClHwfrKqH7wwZ87wThcAt6edzT
QXJpYADNvTxPyAWtXelLGgfQJE6AF5p9QR/22BWVd/BqpzrWwL2Pfj1sqyIwry2zjx77tPqGQju6
pqihMHOS9BrS3AFjq/1dV7J9yha5ile5Epk23n7wWtGNxQkBxOA4Paa2Pz7CjkxvfZ/iQAH22zsJ
SPe87+1dKb1bl4P1tV8a9hvPVPwCRti5ujz1H/TFl0nHuwGAMF3PczyWGvSv78bAsDu8EsYaI0e3
zR5poL95cwyCZsCv1FtOcWpK09sPOXS+OOo/933PKNQ2PLGO/SL48UvvUiNn22dqCO7+/O3+qSxh
QOSZCIAXWYn7fkzTjTALsiqdzyR7IdBHhJRepAZSRjbOozJNrjp87mBoqzrwP4jb+Y0ay0NlLClq
lIdoTbzT2QaZU6jBrQl0C2MMQUjmq5fLqkynipCOOK1vzMh8Hoos4STRVuJOVGX0IzWzEtVHHu/+
fDEuo7G/3yqPY7DigLHoO/8h2IgS1rsZN/LdyIqyV05XPVlYEI4DmLZ7XVgsC8y1IdAjIKnXFG4p
VuGeAw5q4fJuiiKsOkaSuUQ0h9nzJOUnDAvjqnIiXa8ujeBLGxkrFRXfwP7IIbxaS18CxU7Hx3rs
OLKJ0pUwOSEyBUl9NZhMJzcdoo14NYRF/gxPPqPRYXEUM022kHqe5iv2oXZFl657iGa/fPm1B/7q
OFbJZG3mNLYPTRlPZz8shg90B/8U9aErRyTuOkhQwRbLv0/Z8l6ljRzb5E7Gg7p2CjM9wPftv0TS
tiB/kQcelZG1m6cqhzyiiw/0Y7/7eMdBKq0Ysgnn/ZAv9DPKjWGI77QRGSeABumvnR0xWHOohhIO
HByheodY47UiO/aDN+gSFv33h8Zf5vQo6QXiC+Etr9hfhoxTH/i4eMPszpwanopLDVn7DhWc77Bj
WZ6EHbyU0oQRWbfgdYufVuNByS3qjFW3XKYmFRIEYjCgwW1aYLqMdjpt4TQiCGs12RPLtwwitlWs
OfXRiEfOBLUZ70PwitnKghjdrTF7l/PKcfzmU2CM0+eZjZNIBvJGLDBwPvVO7Ix8KSNfJCglsTer
IaYjtirmFqfN5VDWNYE5rouuYEq/nN8u0iFyURiz1WH+JTL7+qmFmnFS7JZXv+bGamlukzLLVDNe
lBJ/fiV/d3M9m2ukFrWo915t3TtaFEPjpHcGZgAQqKy0d5UlwiMtEWjCgKa/E5CORVFM0daYQvnB
w/XPkSbOBY92tAud7Z+fHzek+nSB4Z0rl2MaZFnGmebSSTJdhgWppKb78w/+zZro+p6lkLgLklls
951EllN4n2BDN86TQUmbMWpIV2Ns+m+WPZnnqSrlg1Eu7uvQ828Aki5IK77caqjb5qRi5T//+Qtd
9qe/P998IcQEHqoP/CLv4w3tWHJUaGe8oBiR790g8l+bmbGPCfp512r9M+t7fx8KD5fsPBLcMYT3
U+tVP31JfDhKTbMDR1UBpzXMZDvqJrgyi4iDcBx7T5Ia4NANXfzB2P038iTCOS3TtQRrufsP8ZXZ
48NsPVucsaql21lX7cGoI9rJKUiDegi+sqK1d2GRQP6FMNJvg6Iwrt0kyNZdiRRkyXCZoWkCAwoh
wd01ZtschhDKwaWM9HA73f/5QlvLOvn3C81XRs1u+mh/fP+9sr6UaYHpLnLObupmZA5osesjme5j
bA075kzOVTtw6PbCyXkZwZ/t0nB4IWuKZtl/t5pJepim6KNd+p86Fr4XhaTl4obh273bpTGqVBiF
G3keIp08E88a7BMZd0/aBT0DN9G+z8dkkzRkwpSB8k8u01/SgtDz3VjdrE7ecj4SaO03gVD6tcO/
sSERqNh+cP0WWdT760dDSvEd2Qbc9xKlxZYwhMDmzull8HtpjcdTWr3EnP5XfDOYFMSyHEWTfSvi
JN3gKWQAs4z5//xN/rloeFyo5V3hERTue5E5RzHqUBMdxEXnYQJdePPx0iPMDPPbYBkk//nzfrNI
ovZjaUfejV3Ie6cXg82BTYl067Mog8RkvvDKlLbYl1Ui75rBc64GchaOIFR7ZrOcFf786b8xHXgm
6hqeDtv0qVXeFbgxvvU5K3jVxsCCMd8qBl2T8m47P2O21fYnBo/ptZfLGJQpot3Uqet7J/IxURe5
8TqW1aMHBuAekeJHV+Y3d8JCscZNEKhw1fvSpCmj0jEHrc5xht/gohu+yE/RkVQvcFT1B9K939wJ
1hwXrdeyX6D6elcLcB6WKLCdMwFYycEhmooSPy4/5VnJdDcXGCYbUnsyytCTIx33g93yIgR/9wqw
SKP2X1YRIbx3t8JoLNNXleecU8PpjtSe4aHwsuK1XvIHrMTZWNNivkD58dzPXnFjT96j9skmTdJB
HUKSrj7wav3u4eALMXtRFjWSpd4VhwLHYiUqpc608tVTk5QhdZFIwl2FzpD+pnJ/SsmYMWp4QYLJ
OHR12u6tKCqIHrDx2FuEXH0fzHB4HedFBfXnh/c3N4yrxKXGjsKi8X5zqwBZGKFwvbO00mUU1kgm
210+vCaLdiO10vH1coa+rFfjODOx/PMX+I1Gjc0VH5VjYWNiSrJ8w7+Uj+1YSj8mFffs9cn0oMMl
QyhJsQpP6VXptO1VHsI/sghTOMTjmO1TxTTng+fmN3u8h/yKFUTakrzD99LJrqtKNbOo3/lOd8KM
UzCmH9s9TGBUEsY8f/HGAU5bQzcYjYIcd3Z8n6q0uxJlREpM1qQQv2z9rQshPoB5iIGQW91ZGXRZ
axLbSRp0mRz8+dL9Zl+iIlskZ7wuSOvePVqwg2gwQZi+08saRyPbve9sG6VlpZZmxaIG6Jz/2ab/
X9uPb+LXptTlz/b/H5My1///blK++jZ/SyPdfiswJV/My8e3//2/WHj/x6Psuf/BtMXZmuWYFALc
af/jUZbqP4gGbVSSyuPMjWT+/3iUHec/1N4YtihA1PJy8M/9t0dZmv9xFH0DBkWc2XFZyH/jUX73
LC32SdtBtsgEi0eJsvvvb2ERgR5tWzJnSiLeABKPQfrDqmDWQzE07CuQ4s4tx9s4/uAZftcc+vW5
y5d3McW5OFr//rkxbrhgCEzEfgp4romcaQdrio7tkKnTX+7H3a9d4K+u5nd74eWjSKvBMcnkGJfA
uyohn9HkdC1hfX01uKdMdM8+9KWdPc/47Wzjg2Pxu8bSr0/DNuTT2eFU9r5oHGoON0k74vx0e8pS
14KfTJd0AyU93lXDMKwBKdAeUOWnf/0zqQDZ9Tk/0SVxliv+l/U0HiyxpBFyJz0iUiOtzJ+dyqdt
nMzWVme6/HcnxOWHggNh91jO/jam7b9/XoPkKQpSNBB5lOUjbBHSPzdhM/f3CjyNvwOD134UN/7u
pMBlXUTlmF7RFPPUvjcIUIuDG2zcYed4S6xt1UaHOknUB3vj+2eTT3Ftx6eQkYrS6b3rLJLaKOjP
jQuVqWDklo3x56SC2bqiS2Ye/3zbfvdheN05stEO/Ocho41ogAcKE6YZcMRW0fgU2gA1RGy//PmD
fnPtcBtK5lYCW453KVj+8nxUIimKGJ7KzvDdM2bHBuqfP37wUPz2Q6SzrCh0NVlQ/v5Q8KzRENYt
kTVCvgoJtTmcA++DF/p3l4zzIleL9QrB9bsPEVGQqZAo653lqX5fzTMMOb+8zlBO7/58zZZn+C9l
JXKwpXTjcKqgIbDRvlsdlT0NYAgz5hxbJBcfLIHv/nG8qcuab9Iepwri3r/7xweOR0RL5OkOf57G
kBybQfMgVGK192VOlNVhbGlwrIs5SBzMoQQfPTMsCsaHP//GdzvA8jUoDpZjwlJKII78+y0zwEF5
M9y4XWsOKQVPGdQwDWJQCAQ6pF51cItIfB172BD/7tG/fDILsg0cwwKS8f7Q4MyTyJq5y3aIALL9
hCZnNyUk1zU8XI///keybLD/LlZS69LL/MvDjwqmEOi3CAGLiGYyQt28UhZ2R9Qb83628+4hrb3u
gzPA767s8korVkhapHLZKv7yoUFim3CzG2KGYws8Vee27ece4u2xUC3ZL2NodwRO9KX48S9/rI01
jc40wxfuJ9v7u8+1zbJIzSrfQf9pPxnKZeIUFcWLzoZ6P+gONbOdyc9//tB3b75wEKVxDua4IwSH
LbH8+V9+rBxs6Ra+le/qyWJK2npDthFDLPoP3pp3L/+vz6H+wW/Bm08R9PfPieLAHzSRdgR+h8GN
k/byrrJdhyEkIeB//knv7x+AGEVfhSYs15In9F2Nwvxdoc/rSENo1+3X+Pznf51i4F1lQp4XRTyL
MXJWhVnGX37rX66Z6CRBsjQe930bOe7WnObi1EepiSsHngWk47SH88uAD96XWyY2SprCQ8zGAmsV
q8EKSTHKoNUzO5HkXrrVFPurMQn9L7J1JOqUSM8g7Uu3XOLufCIRcocQJhKOa/cFa3V3ykC/h2vh
jSMkPKFJPBN9/FxBSXDXlVHkh2Qgs3Kt00acurnRzg0GDYNBEFIuJOwxw8XcUMNnN3SB58eVHT0Q
XcowTTvGSzBO8tZKWueVMAL3zezN4h4/dQeKETXAS5w6YYueUABwBdzl0PF3XPbbQccEHRJdRPJm
IDt9cMfOmjdtOSp/bYZ2y/+TNvzbCOe6i+MjHc5z1Eixc8kUrcBbLYFa6RiXBxEiu9gKq41hxlhk
CBwAAUKKNVLfxUSIi3s7evWo1o4Vcv0p30d5KC5Matc3pu+IJewvUSZg7kyFlWcr7I8EN8nQrk8J
a/uS/946+D27rqxIWwrbeOUyrPoSxoHOiaQzs/vaVRVqx5pUkNAhZoj+oDMHh6BVoVjV3oInbIhl
pttKJ6s70COCxEihU5K6Nrj6MUixvxcxM9aNP2H6WWUNWbQQq1UyHgL+gL6X3/r7TAChp0DJs6Mb
GlDiatUa6W7IvOotwEF8ZjpukqU84fE8GmmV3VTwzcQd1N/hDqUbdO0hROdx3cVzMbL0IzBaDVNT
FAfpddbbHKtSg6cFmDtOtvhqW/EAWS+igwVSjqE82v8iAheMm7nawB4jewmMOtjj1CEUCn1VP5Ao
5QlyUBVz+Ic+TRsi58iW+oknmHTELPAAo0Z92r4EblzaR7cMq+QO9fN4VcvMN/ZIDij2bGfMX6j6
LLEvSTDWO/Tzhj5kIZnZcG6jHCOL0nzDUQzNdhJkjS7M0sDd56JF3Bp2NZEx7UzwcJmqrN40ZW2Y
xAY6NkqsvO5eAdFaYKfp7xXrUfT2VaXsyN1VVpdaTIk6856vkyBHMXWHFz/o6G8NurYgm6uZ9Iym
ZvQPd7qiYTG6iuezoMuyZoo3fQVcX9HpCN1Rb2VQtPo6Daa22htxTYyEQTTpHieYqze55ehyGzIT
yXcCuWJwhCnOs29bsw7viQIJ5GaiS3DiSkzJNqVMvSJSbMnXLjuSVr3IyZ6swHdANRXaLE6BNfHI
LUJnZz2XdKnh2vkDa4qIXJClpPBA7yTGrF8ZKBXws7e6RqCJCjagvJcC87bUyCJwxVTExsxmG35v
GsC7m7zOHEmcJREE6zojjWdPOnxbPPqy7BA9V2nrbeXcox80W88aNlEDJX4VZe7wBau4O68dEXWf
LVIEnSfULe5zHGPP2qUind4Mv3VsoofNVh41I1+NNX8s9YoQD30aa9dxSK6GLxPAcG2PoZkhiSld
1XwmyjpLNz2El7c4cAqxmZxMEdGVCrTKBkN0kOp1J2cEolZ2jrIKTqyXzfNnSf1/XdQmMapOYUce
hDzE2uBxzVDuBjMv23Wh6mzfTJMRbZ2+nBDsKkOGO7+Kup9DPxrWGrRgehvYDr4NR2fzj6ou+GvS
7pznyiIHe+2VBc9BpQURHa7bRt96PyofejcGP21BuMctWzK8vkrVgrEpCQWbkMSrhpicCs/2Hv8K
QOQw8I0eFXmcc5Yl4tNfKYtg3tVcQYM4aRC+h9wbrWBLLwshOXoRM1untiqO7XB53nReIwqZEbKF
adfbGxvEOwhH0PjdJovywN7akQzulNTZKxhMEgIml79WmwlDhXpOsV7jmGgFe1Xr/OhMZbjXoePw
+AOr8/0tkenKh2o+V/2WGxLx36ciJh+86UmZy4ZOgWCMe9DKFruBOli1nzp7JNMWD0joG4+mxdO1
kVVnfVJZYn+Fo/qSu4b1qQp1f1Kge2EaYbVZO11rMOr1aeH1bfwddusbJ4WB6JLAPOe4clcFfq29
mDPir0rqC0B99QPKHEIDy8wk14nCBRnG0vwglTgAzOomHiEyCpLGjaZQKFcFQYlXaCL7au9DhV7o
Ff0pQKp63VGMsSqU287xvxWEz2FS87dFnr9hM8PJVyJu5la/OZ2ePw12+tP23B072EHE3qes7kom
WOYXbE8bPNJfwFcfGLE+OGFZrs1aa5Lik+SG/F2MFjOJf14GQALZMAtbfV1HzXQ1LQlJZcx7NbHF
rV3HAH40tCe5OCgVMeModMo1VITmuiHy6Bk9XbSRaX6Hdy/cIjoMVqlusH/1MWNLskVA/BInR6qA
PiUT96crwp1RzdPRQnB0jnK3vx6matZbHbHqrXWyBIWaDi88WTX1D1Fb1ZvSeTduE3Dpjw0z9FPu
Tt5K55zt0L9n014rC1MKbIJXPZf2zG/nGVsBf7Y/zXHQPshcUMXG/vQYE/gJ5bGiEZXwQ/a4Lc29
5RfJWdYYHaW2vvpp4F4zCerP4ILjcE3fI/4SViFCXIthwLmGqWxQTQ15vB7aVr7VKqdxAdYrMB8b
nKLwRmSKrn/op2+BA+B9ch5UB6MkxcsGL0qTZWN/aj2TpA092g/AvxzQWsFUH1Uv3Ac3HgQiYa02
DLymrQmJE8SouZlHtiRIBSViBYtswS1DsuZ7QCGbrGkeB9PaSxfB/tw35tZJBUbHgv8xNqhW7a9C
C/MaswABkQwa8kPtavDe5aDvGFzbUK3b+haRqfieIIYZntt8GsQWykcDlbgrs2RdmZhSZ1uPp2mc
f5SO223LwWhvAs7/OFJy53MfmvEbJgHnh+69llDKlKqii8rnkbnG/ejRDFleER63xIQE0RPxWdAU
F/hTzL47+oM0f3ph/HUks/zeJiQPyst0oDbKtpZhGT8NkNXXpR/US9Tnl8irm88wIEhQ7NqTVTPi
WKXYpFiewrm5HdLimBBEtsayUt/X7QBy3Oug0g+hn4Os9n72I+OleiL9PMBTsE1bd96iwNUbdJMz
6cDYyx5TXxK8i3NrKyT09Rg12tpEYvUDCAnhhRVhjZZZ23ywVTyoeDj45nz2DILeVhh33FPtlA0+
ikCpHzqaCvZQCG/IU6BCfYPxl/VLrPCwDSFtrRSY2d2ken87DCaTYVvshoAZl7Rjm7D0PCOxqiGO
wYPxdYR3JIimdsbqFMw5r6xVjbua6IxN3yl/k3aBgzlEmzamm0Ct/Wh8DjqVfqpKjQMxrPzpVJtI
0/3AxFIxBMWLgEX/2KKtuPYSYk8RVKm7pMPbWpCz8oDGlphIDvIA0ePWIpOb0vYczxBYUZbxUOXe
kF5L9rKV21TdqUIGtgc/P2zUTKjJOAmWFKfllYPp4hwMmLgp0SBbr++nNb852o3kBBO+oDXFSgvm
Vbv5Gln8xMkj74oTXBN9pgJs1k6e63VQOQQOBDncSCprQ68n4mjvEpwKz7LSo1iJNK5JIVYZJOIK
gw6SYSz8Uz9V2zxjN9/Nsx2e6bLOJJOJKXdXftLjmbHLiVWDAu80cJd2kW9FxpoKsOI9mtxd29M0
XTVFBid2mO0oWzvKCGYIw0PEgYKs+vvEoRo/YEN3XnOr7OOrnNRUcRSKbfQGh1fbEqdW98O1yD2F
CwXwEOWKVYgtbdlab726pPjwUra6uDSsRxkZBEd5VLWcvqIwXGNnmAd8Uuac7+a4xryKSdSeFugv
1Et+Q5eopD2T9lFSuOaKEOyBIeViEiECw/ea6FGhYe/ua1NWoO6MH1VlwouboM4K7Ztr3TnGTogy
52uE7ZNPgfOjLv2OCDkMUw/gY/W2jLV5HmTy0glLktqRnmMcnPhmIovNmZps7YYeSWoDsS/df1F2
ZrtxK9m2/SIWgj35mmQ2SqV62ZL1QtiyFOwZwSbYfP0dWXcfXJwCLnAO6qU2trctS0zGirnmHHPX
R4oyENzzE6kbDmTqfZm2dquMl19bNeFuxq7RHpd5rQ4Lh2ydYJJvdyaiMaXR3F7bwrKIS19ftAFy
Ry7t8KbN7bt2K9+khQc3l6RoWrfcBww95zpX4V0otLwYq51eiFpG7dHbtglDXZODHcbGbaq+pUcq
UEWCt7cYHgE/qEsxedWeD4/zCCKA5vBAkRk79ELikmc3fCm8IbjHCaZAz/cnYzHSbaUUG1WSUj5y
nQIbTMXsDnFGn2jTWsntznX5UFJs1auhO7rhan8CJV9/+m6VcyVxuBr5hBKuWH0CmryfwhQVSB34
DvxkByA0gHsIWfC1seMdtrhqvN0MPMTdyRoU4p7PQnvDSBge3V7T6Nr5He7LMr/0ZfTpbDKmzzK+
89q1cXZLbWRFPUdhTmFhvbUrwZzCtsx9lEXikXRvux+wquOuX/4Ei24elO03DyyXl788WT/R2cgT
0bTUEcYN84uZadyFFgCkJjfPbC1uwrmgq33tJN9bKj/Ejd3KNSna7hfLz+u5ScuqXUfkOHPb3p6y
EHEJX9oGYQpHFnftKUhImHVJ2zbOG8ND8TrWE6D9Hj/+ssutUap92Wf1fIyHRb5GDWWe1w+2pKMs
w1B6Hes/OBnpmmoJ/ES8S5mkGgaMELR5bcuHRbTZTdQH+n1WWuRJuYztD5g7gm8rZQ8J/r3shRYn
Q0g5yDCNh00Y7JUNADx3aSYkVWP9sNtVLDsCKlGRmKbp03kS79fAykvdBf2SzLX5vQ5ENyfGfVnR
cEG6syT8BXOiaCEmYB+c1SHCqlQYuuPAmGXMll246GtSmfMnaMQrMIr5qzBFcSJC9TZcib/A8TMK
coUyHKRViBO9Zeb4UnF/jZbnMOTv+mZRyw/R95So+OT6UYHbX1RZem+jjMmruYTWMD3l0Z9wWTOK
1wIq4nbbeIXcq95fD9II7ARh2wgai3knp1HRfQUlnTDKltYdxb9Rcya9aj3p+npnIOCy/qJTqGEK
Z4i4z+iWN0dUtbbZN/Pq/yhya+A6wXT3ISLppWWz1l/OQNqYFvn15+wb8eLa6lq3blG9x+I+rilP
xB1FhKYzR2HZJKa3so0oWi6ph1WjS3m3S+Ndnm9UjIWtAw98ivCbqXKzUtVa0A7iLQ8ZPvl2kDUZ
xhW+wDI4MZkxfvpJU4joFne8sxw8f3OdtDIG9Ow6BePPKZKM+nhrgvMwhMGbl1eUPOWTDgxv7Gjq
9+ADfH6ecmnb1GzwQ0JSZfLAA1LP8Gqb5s6h4NLawVVr6aQER/N7cpkok0L13WO2RsHCTsixBcOT
bZdps62rSWd7E5/FwEs9xc0d4MbHZToTvZya1zIWNUOoEs5EUp5GtDQgdCH3vD3gMoS01D7PSwnw
zyEsRXGqMnjQ8Wrb31YkQNhvwwjGwB9CHezA6+aU8Va1IFG3mHJgvmP+SrX2uiN6QnUtjSwDsa/D
UH1n7G9R0UxTU9yK2HRHACC6lOsaYH0pQ97qEaSGx9jdKjvFK2M/WiTVqFqkbJxuJd1zlWCWW8ZL
vEhQ/BT/odCh9HIbdEouJ3lmPKpiKq4oxHI2N+lJf9CV503bO2qNoaBvHkaib+5EZ1vmL+YQVvjH
+XU+BXYc4NuxWzDmcJNZcib3Pg7pGZu3nMUHYZprXUFdEDlfsynx4B+D1hq1ewWsr7K9ISYK3Gmj
12BierT9S0eeIEaECqcnyVFlocIsXPA8XrULZaRhXTGD1qF1q+s1LPdhPyq16/Ouf63rgZrUYLGQ
qUL6//6YK09tN3kFFw90P4Oe7daFn8ZdoB5EKTg0cZrxRgrcmOITXSBVpBUWR4qOY9N8EPnUvEAX
05hkMZP/7Srpv+vYowtyUDEFj3btmxCcQDf5ieuK9c4jwm1jdnY1PNiQ5mqqIeUffsfgu8sdRs3M
DPKX74zR9+Au27Udp10OrkX5bFLCxFqPa1zlXPzWIfBgt7IOJKTnaLXvghnFltzfSAEAdK7iACnB
fYfyQ8ZZBZbwT4Fue2ZE7LcwFoSH3lCJab34o7bHqwKGqpGpTZo9spZ5kOu6RIkVxQtd6rFlRanG
F4Ja7TcLKVOmIj72LbyCI47uWN+0k5bUwDMrPuW0yLg3+KbqbSdN3h593HuwKxaNcdvurCp8DP3S
7RMLZavek65iIwUX4Vrm4OSB2NVusH6EYeH/4O8cvxTRCpVOO64MkqWI+/7cToa/FobRlYMzVJV3
S61SBaWtGr13oXNu9Vj7nN/Ch6+a1mFgyMYRO3yxFwL9u47SNyLpFKSODz0VCG1i85Z/GWzdteng
eEJ+wgGSUERIvcx32lRc8RGjJ6oU243GAiTsPkCUX2L/As3TdpNS5FjRyZfWVI9XtksTVd6p4m7y
G3FPDp+e+02NYF2+GVOtIUoEWJKBYuhsCW39KKsAqtVtTPqo4dDEDjl3e2FIb1J95bNFpKy64vsa
JCS8Okueus6vMfwagDZrMlf4AR8jTmNcTKjuXKdVxZ3dEVjx0/pqYduv8VYRN5xoEiMByHCftoLa
CxJOwiVE3A1N80bAmax8d21nOspKmzCZ4qXOUjaGg50EqHqKPjYRmbSq9MTIzdsaMsZIRh2IRV2E
5wFXoE2fyrXkrmZZXGa3DdZdvc90LZd3o7S9URxZRSW6I3fNlKQm+rRjzWW+R8Q1IIb6TPVx6nkm
OObu7HZvo1fODCC4lQue/7J1SPKLLqcDZM43cnhkuvda2ar7zUEyubfwqLu/xqbLBVml4KK2zhY7
FwRhvz+4g+R+vyjGWixnQwR1ta9c+YZ40Gf31RQ1TLvdGlN76graKn0uPrSUV6zx0QmM1F+VN4B/
CKmH9Pdqadz4F6wi9qiVtgcGLN9rKSzib5Sfg7ac3soSfSQhyeyRiOFcLFLLKkc4Nuu6uWfTZB6E
p/B63WLNcSWERjKLRsQr33t1fUUCl8aK5Ws0vnhWpAK7nSlWkFFZnS1vDtEM7xYrP6GJzF6oivZK
lBveanl4tnx3CfeFMaEhzUM+6HGqOvmM6ksccZcvg2UdhMocir1kJGOeKWI6FKZ01N4YSl/m9wxr
u7x4vvGmRw9RoToGYWbB9LE82jBUG6y/gd0QU+BREgGaGQaBvSfL8Luc2ek0O8SNGCxSxHmxI2MY
eKnhORFnAhkafFcQVpTzDhUz9mwHLMPFWMLB6tw2AiYh3aJN6kwuzUmNLW2a2dKo9kSwavlm7i48
DhlKdJ6KeXGXj6KVKttLZYslxdbRdvsKuInLZoxgEZTAJnTrvw5s8JVJZ6WODBHTurZTXwkKJPPn
FjATBS/RdqV/4D6HoAAOvu/JrWqVf2H8uZbgde7wAlkVN6O3hvbL5sFkoxcExM8mSdcfuzYg8D1S
NDccna0JaUUMyRCldke6f0f1WFncBPNYpTSnx/p2sOmo3Q1icx8bT3kvdGaGVWKLZvobS9xFtxuL
s2K3UoT6qFwzcwBD1H7xuA3/9p28K+/WfJPfrgC6tyO2paxnaheDZ1ofbf6zcYjjX6tLhuaxZQf0
ssaODs4qCvR2G8Owkyezcom8TFbuVYd6FF18dN1w6jhX6m2mpYeEmv+gq6J+WWRo7MPgrgKehoPT
Nr5qQtymgQnFZTb9RSTjCr71+RYdlx6FBB4WNXr3WT5J7vI8aSbx643u1bzdfC8ZeLoftiHr7xnE
CCZDMKKJmYrniGyAWIP5MimaqxKsQv6vwi0sxdWVu+zeJiAsdhF3WT6Tusw+mV2m2wZEnYK1U8v1
HPV9bg6L9PIXqWOO5rgVDJDW2CCPa8vrOA4YT/etltUPPZSUyIBT7JlSJkGzzdLmNXKOjfhcYTr7
q+QyrInM6cROcKv7RZd6QWa1t7xTK+eeazE7EYFWO/JBt90DDNnmW1C0nqfRGPs1jyU9S4feEaZJ
oas29k21lnV9IInXUE1IOlrJHb+8MSfwnnypgZLh5l/ctmTqL0cTLlifiY8mS6dh1YVFobuXdrLr
ed/DjmP7sWbulHTx3G+Jdlr53rTRtaG6YUdNoXRom1tc6dyzQyQID26aX9Xcy6ehpjvOLz/iZVN2
2kM2+2iaieFF0EWS74FQCZ4/qMtNzYcuK+Z7Sa6eIZgktrgdcS4DzvC24MvfhE8TEP9cppnop5Gy
z2kJdxANtKCbMWzO48rGNHWFu/zxmq28ZY1XsUEbKnHbwHLhIz8v+hc59JAbtEG4Zi6c8x82qeP2
Ps5ZW0Pbq9YjPxLWNhkPbbC3kQ7DNLaG7VSMdcAmP+v8FVbcFlv7qWlCeaEnjJEae8xQ7piGeyKL
fq7yM3XWbnPcKAUqQfyAyzguQEJA1W02sv8sFFfogTMRuy3skg9nbtj/svRAZ0fuQUhhwWlhhJ/q
7UdHEk+c49KL5rOXcQO92aKQ8VCS7uz3JNynaD9QB1ae80Fe3Zgl+qgXdMh9iwihAYgBlNg+Hyne
2PvePNg7A8HhNNdz+yUGB5thjs+S0iWdl5AwlKKGAyhVd5p9yYjcUxh6ybhAM6KsEz8xA2ymO4F4
99BSfabsQ8fmlm5xtNcQbpS3Vvuapksr4SUn3jOdXVN2VbvJc8Oi+88ay6XadzEU7ATH13UAQ4Zp
9mThAvuu4HBUB6ylEMx6zt5nJ5jbCBAWo1tqrboNSJK7ebwrYl7mnP7KnR9ro3giiY9r+9fA6Pba
k0h6dgVFmqdg86MqGQg0WpxYm9+lY1k143PPhMPCLGusr20NWu9EbNi/qVvt/GQoqfy05lhvUtDb
2Q+vc9Yq5Xt9vZFuFS+HayPClIxu5q37qHLW7DQtBvpDTdKwuUGm71ALI+Kvw6nieXsL2b3TAT2g
Iu3xdIDaGkUNl6Cp7bx6KQhIsOCnmmoGLRP4W3+AG+fXv4mGZOOTT3LxktH+rS4TWRaZgPLwudBZ
TrFcIZX+R1st9piOlauzG608dgh6FrE5ODAfgxe/7OOHiaa0eV873vAMOmsFdaFqRd69VjCFWDQq
l711ML9WtljnYy5G3z/3lhdlJwtzYEzKYOZLZLxZ4Wq6cHkOBN9dEmz2NquHSgPSOGySq/y9qelG
TeHZkmlnQ+KWSZEBKdxP1mKjua5+1IFmaOGX11kfHsMpG/SH0hWujKRpkSQADqHovGMIGD6W3IRT
wveRdX0ZdldmxaTpzctK7xPke/m68dOjs6ZaHcu7+AGf2T0sw/B+rSXIiDhYOyRdRmm8Mn7WTMeC
egr3hhq5MKASzEcC2rvrDJWdzXL4R0deVbIoBbEGYKgBgOPXZfdbUinanVoMP3Gy1moqj4aTVJ+d
2kIX3+jJ9c+bzD3xkdn5YF+s3J/8Fckuo6/DU2Aaf4abg0p8weyzLGwlYav/DPOGSYR2X7mM9Y6y
tcFL5rDhAmY7RTPf5tvaxDsDUXE6gPADBAqmzDHnpeKetw+nLZ9PAWeaafDZeM5XBqwA3k3uVmrn
A8wtb+jznWmmjqLy061nNqOktH08xEvQB7czw9rfyp/rPi00KNpdTWY+fJro3fNfwAjO9W6lSJTG
miWovgwGCZd9BBexMxhO52vsLfcvG05EmB6cmD7hUZmoyV10P4EX3MIgKXx/PvdL70zPs2OWX+z+
8noPBY42x8EYjYYvcu97qCrLuucjVf8YFiN+5H4wf4RjQVs4ly/GWsBGf/AyQSeb3RBQzuz7zZMh
6Hml/eqZBQGskDwNSW6v8I3Yne0Kx16+g768cj7peRxuSuk7875dWIjflVzY+YVdTXaR1Yb3wRiG
4NBBgWwuaJ0MTpht4HzwYW7eSRPzfy22l3ii+4hOVNg2S84uoteTSCoI3sXe5hseXNbQKqMDcEib
5kQ3IpaMVQzKHjwMxFF3KSApxHE8yIS2+IH3n642iO7OVE7E6nyv3itkf8qyXGdIByLsYxLNmJGS
wHLclpk65DVMal6GJyElLcRcwTjoilwv8QU7dWCnsgLofWJozt5RGgamggoM4z7AT/g38EmPDbxa
6JAfSS7vIewN8Clwdf0eGltTNUaIRu8siK09zNXZ1+uppqZ2ux3yrqKgOxoZJywKRNmSroZ+gNWh
S4Q1fUg181ZnHpL9rLpbicZ+Lfo23nNskYVLGi9ub/npl3Fi5ZJzu4Ll9reoBsh+nc1MC+iz3VRS
FzFEoBC52kraAn0wKQxTeLLVuuGrZppDw9r4Od2Wns3c2zpFhkd+4r++yQFZUv3dss1MamdSD8Eo
tiAJsR9G/PZVbad2CQpv582Vpve+j1joE2bWl5kWBJ2KqM4/o5D6dMbpqXoLh5Upv68H6kWHkrVm
Uvalcwfuy/qkw0z/wBQBoC/zqvrb9vDKHEYdodTNi8+PbPDX9Z5UVuw84MBFiObLossBDFW1wxIw
FAR9reBxMUyAKfXW88eEHuEkEZPT86jm2t91YUSJ6Nq5jqI0ovFBeHHheTSyDe5Hlpc/eYxxxczl
TFuzJRct6TfPuWShZbHF82YpEqwCI2WQrEO5Ygdd++jG44JyVUfXkabGM7jTgTDvGbf/Dr4Q7ojr
wnR4yGFjLrjDKh4wh0aTQxF466fwHf8pdCv3l/Zr9jWllTH8xIisD9W2KG8vZfsbSTO8qeaJUL3J
I//3HHjyK0QEbXd+N3qXbBKTSFVdO89iCev8oVXaQjuc+HClJYrbJ6HAyk17uB9cOWUTfPrAX63H
PnZHe1fZeKFOXpkF3xFEYerSYeceiNUqLFCb6RjDVqe4C5YCpX7g1UBba2PZ2Xkqpkp/BINLV7zI
SgJzUlWEnspuYHXeVNkw72wN/e5Jb5YIHxYQg/yaga9xl/kZ+csGhKNzYXMSbqldDVB9FSk4Pqse
JG/meOXfRZXvCawpYMF2mIoZMvptLL4dPsKGkuOQLC/2mFEdcHVF1k1PBSc/46FAnqELGz0J9pI4
lVy/TaIapK07H9YUkYK2iBOnDJ1LXtJNdVjj3HnsGlt8x3Y1xrxQV1p+HTl0d8Tn4N9IsuXfflNV
P+AV83qHfTf85TibsFNYJBh2IxCIa2HwZrf4DcayfwVX6WH5HHzp/u29utSX7SpBfxdFKYpPHemi
2jdNXtEN7nVLldRNXPxhP0q97zRPtBl0kgl4F9YG61UeLysFt6se02aayzuN66nEZSq64oczBTnT
wZD72zFUuXQ+sReYaV8g0G1v/I4rdHexcM3JuhDZk80IQP5tbvHldF3UYFiB7nMAxhr5qVXX40ql
aTOs3om/B2KgoToa1GgcLkj/A0jPc+NLrhrAaXvtApKL+d9u8GgE3lt9zgcCgY8FHGubfEp8gXiP
TyEL3kjGNfRIC09HF6ut2cUKXTFJwr+Kd47T+1vS2GsDg1FiYnyN2CPeLfnYU35K9XKe1AMvwtOg
64gJyvTOYZQy7lL6tvAkVCg93b3f1mPPcxQi93oBCL1dqbKcnmmnxYrlUKSu3/LeyTA/zSv6tELy
RUkDaySZ9z50HW7bycRS9D+NgA75wIBDPqrkIGs+yw3w6Lnpbb4ui17mvLhb6wIBMbGrblEZF7Mu
2lJfGsl+s6qVs4+4skeXBo65POHS69qLBUcbJcUf6GEmiG6NtAJMI55BJqWIKI0KhAXiL46EhOjF
3AfPDWqH5Iykx5bX3oE9XeklZpzXwmeIsNoOkwUerOEz93Q5nkFVDQNI1WUG1Cb7pf1kFDH9oV/8
8pemFaE6TKC6+9PC8wERF6tIOrKCQrG3lv632FpwIjY/k3A/Y9ZpbmPqyBqccPOM+h94C4SFbu7n
9wLY5nS3tk43nTD7QXhq5y3DZortVzjHtRL+e0nx+ffAQ9wkGkbgksrOqa9LSUNxJj+zgR2P4Djs
eVdZun5WfBLhL2KpndNlIzR7oX62fOPpXfpjxpLlq6ZCPLul+MRgzFyHdr0ra+57N1kZQPLi7xhE
fKKw1CQlCHGqLjwumb+bRUZeClUhjJIc+3MuOEMES3+rURwfhaGL/d4Da1dyqc3GN4xsPQbVsmId
DkmmkCfwZhGqLPXdmMiispn++BNEeqxLmwrwUuQQQNE5WnOGzRlEFFazbxpOm6Ourd8LddbhE66U
BlVi89zPDNm33IvS8wTyTss3GCVDUl2tOFc1O4dWR0uCKg6QHPSw2g5eaML3vHCxKJQNZoCDrkB7
oUMHypwhrwxqn+X5NKa5GoL6VpWFFZ3YJgwLli4t9J/GVU4Ny2H1x5uRnzuIAFmZkn4K19v+sNzU
/U+St8wm3GzW/gTZVMwPDPA6OnhDQVmwMKOJADUZ+jTcFRVz1+Rcvh8mMQYuLVhKiHR0g3A8NxlJ
yreBZwBXdWjkar3b2zqw2tA5Dw9bLdyMY5LRGRieArbHlUe8pmJgSDf4y9b9BusmZzruguqu4yqJ
2qIbq3pSTrYWXLtcBJvOUVbzNgwbonqitBx+WyU7vcdKZd3wE+KQtC+xU65EAGO1AAe0O/jAfwsI
ImwJyhz12mZ4atCUndmjrVjObds+DXNnT2+TdEOnJarhwVbd4VweochKCfZt7CJTNcwZQFITsqU1
zQ4bE4l/scxcNO+WM+ZjnfL+yIYUgLOaXnlahQEpKOp4NMDPFqe590ga1JCja+w7Vj6tEosPWqFJ
48Lq+5sSnKM8r3WI92JVqkdQYOse/e0KcL9vlAoI64aOdss8gdBZMZvorMrth22mkgc/x7BNv7qx
sp07JYooSrOtCEH84uzG0M7AKdnY1lW5jest3deyqm69Tg4Ut5i4Jp2Pid3K+pSShLw6Kg96/D2S
WN9dWDD6xVsQYnq5Lbp8WB/mocNf1zZxF1/PKefSbAJK9wDR9aYAfaZ3AYomb+K4LMGKAU07cVtl
zVcwcuHboHodOq7A27cTXGE+61Hh8oPAplHGEGrBiXvcWEfDv7idaJAOrfDEHCdD/EY+i/zsOELp
9JZjNjNaqpe4LNCJbkqSCH57YmvhND1F90XH56eq8Riut5GycfFvvumnJyPE5CD8+E0djj8NwojL
PqepSrV+NkPHVe3AiygQ4xmuVM5nYV5GNK3Fwm8tU9fe4G8fAGDkNiaFYh3qvWnWANumUlnMzJlr
n+09Nd9S865z2N5xdMoeEnNd5s06pN1CJch6zEcj42I/C3cInrMsy8t+x0Iycocb7Fz+8li7juDF
bvja4hc3KLL51LMFoZkk1BIRE1IuH6x5iI5j55Y/dTWxtC2EFE+zuzXfBQkWeq/K2f/iEDIe86OO
3kJo8x8xltpppzD/vpZTFB8XYW/9qXGs6sPutf9GcUr8TidvbgivNHThHXoQTuhXI3XKe1I/NomT
ooPg3bKL/r9J0P9V5v1/Fmh/UF/ty9h/fY13v9V/Rt+vf97nfxV00yD9z59/Lbz+b/+w/3d+/Gn6
6tfnr2Gqx/8qm77+yv/pv/wnhf66Kiq0Pzs8L9ffTRbdfwTUSaP9/1Ptl9/d8N/z7Pzyfzq3Rfiv
gDoxYqRsV6nYJNf4T+e2EP+CGcX2kSo2YpNXEM0/nduO8y+fYDK8NHq9sEbExMP+ybPb7r9iNulE
xoAoXyPy0f8mz24H/0ZX/L/QpkW6j0A96d3/iGtVOYS3frLqG72RIwncXDKgsaz8aL18OxYbUZMd
I4R1U8zWdOciNNVp2W7a3GzI8UviLxh0YM2t5bc/eIWDravX9APE+D69emvypGGIfFrYuKTU+no3
+cKWfGdkP76rtbah4RcdS3MwtwYXo3bWnWyWuk2AltaQQPvwTah+PouqDFKXV929LnVwoo/A5s7A
iU6+SMXYtLIuiHRix5v9U3UWVyJ/w0C8eEtJswQubLby9HlJe3a+BZuBivzFzNprQ3FmNzfe1VYT
PW8LxvtEx+V8Ry6SPV/ezu2T1VjOwA2NTVJcVbRlNKb2rV3pgJXfgYgaLnaZ9zfs6vGkFTiE06hk
SggahAlk+ehtjeaFd20UWMFuZm56xKk/vdTuUPzEmaI/uJPPt3Wsh1sqqUNu99v0tvwbOmzchqt3
pCfOPwt07A2nsaHGwuqCPd8MR2Om3/I7XNLdH7cKHPqLg348eiigNbGcITggY3hEdliEmshunkOK
HI7kL9WhvrIL8SaXgT5VAzDSArHqucXKxAAgFe6toilxBQnMDqCKHZCs28LXHxa3Chg/+xWUaE4L
cYvqMPUHY4x6QQ8GFWcTQvnQ09bc0RdrHfOsCD6YestDnI8lZ+tQJrCTrcSr6w9GhRnEe6xIb8v2
wlUQKAgEImZ8SmcYxOLMSbDbqdQ3VfE8ccBWSTTaQcXpu1wzUpFtHyYBSXSYp6g9TN5rFMZ3Tk7j
DH6/ChvvGj82BZtHGed0E7TBtAvmaBCJDPT4Sn8BXvJ6jimgyKIT3gHvJ5QiiVN8WH6XBPzuYuaL
R4dOmAEqkziPjI2XaOhvuAFEt0FbbXcaceYnJSflp+ZkYdmq7Cx1B91cENqsv6DO9N7yvHnF5kX1
HnZT/MZSWPF5Hdls0wQe/alz7uK7qQfvr/IGXt8YLmnHBcfgOlIZ+ZIJy14om7tg4lSj/4vdd01D
xs6JrbjkYMYftmk/vxmLxfou4yD+6w8geqfQg05m/OteaKad9o3doo7f8uFCxp5MJJru9lSC8ONp
ZsVeH/G94NaPQdjx+SqpVi7mj5V58l1MKruQtRAP6FrWC8qCy1bWLR5l7es9TQLVW2a7+nWrQoYW
mN6ROLXScdOli9tnGqTGpy1soxdrVeJ3xJNMr7QQdBL1mkWpquNzxhb10jSNhHFKGK7pRPDA68+f
QGtP46mJl/m8sRZJNhY/P7pZBWkFzvmevNNyvfqSKEPira+uEZJ/ABPtdk6LcQ6hFw3z3Soc2glG
rELXaPbTGtX4pIs5Vr/tJrz6xzqvY0ByYh6xocKcjSB2w5/u3Y+15/y2TRf8nGiuwI3pbc9ZZVt7
n7xX6gg23FyMtnYfxbk8YRnHuijt/lFnodlfN0tXd6f/i83EzPf32pZasss/x3ikDrPHctyEDfUR
UkQvIID0gb1YvId7G/0c1ED/2AKKl7RdFGDlMtXt5pTz17rQU/rCzju8cRt3e42mJvqB4/CHDsN9
XI5gbi7abPJuE32o0nxeLE58/pRxQfGd2GzRLgjjBF9PuDyOI6LdaiK8kYH1FxvPY9as+QuJp7na
DQ4o1ZmCiC3FFY3ulNHduK/C2X4OxwF3Y+sy8c/erTLSuXem0UtDseqDkeXwUGLOeWodokcUjYdH
XOLFFywT80i4TN0hazonYJPrezniGisC46hXDDQxAbYmL/alywJN7PXS25SsbOOQRGRMkxzzTbdT
s7ZZs+ZNlYy6zW/qArZ80XPe4qTQ6gsnwK9tCcNX0IGjh3G3NTelHWV7BFvsU2yXxSsk2f7GhPZ4
GCiJ3ueZKE6U7FmXXtTrIxBqcKkBaX/AhHK44AdaXkWdFdTSyun3UCt1aDmx7un2kntHD3zIZyOp
sYJm9exqfKqEQM618dyUeqz7Aj/cC2K2vWvLsn9wnQkeYhFiaw+7eftulWMuBPp589ICpPb6Gt11
aNO80z7+beRQK4kn5mSYYfZvvK7xTUsf3NFRxvuVczn54czBcJY1DxrrNhG95lU1P+Y6H24YaUc8
fJN15M0rDtQCiHsVVPIIFBS3sUZzd3EkDvLWZiF4NFU9niblr6drXIiE0dIDTo6KN9vDVWp0r1+Q
6/xPb8ptw+etcF4br3JSKLhIz9fbycXdjHcndLN9GW8IY+DhcXePvDKmsLysVMyZ+dUtrnUkf+J8
hPW4EeydC283Oo33zi9p2GMBXKZxr/LXh06QNa4q2DR4RurhtHaed8ga1jKj5yfdhk9d9PW0Lzda
ZOdF5Y/2aNVfY4epn5VFiP5NBDDcjbykdDIzEUVcc5rqmRKm+JbVCl9xOW0387r1j3Zui3M0986N
a/X1y6wW9y7wOu/MHjIkl7FqtfPckoaneFzhrlMxcVQi32hM4QrxLIhx/hkMc6Y70yWN22Si30ob
y37CQeH7O1VE+c+SpesZCA06DqVd6IHE1ZLFa3jds6KiKa115FV7713AWTpzzmBr9X1JhPN2KiPk
mSZjAbPULt+XIegfw3LVZhf6Xfbgt2N+Lod+/NO5BfU0E0MM95z6q/UE+4mxtN7kMHvYLL3sXk9V
n1J4WzxDsai+cZmX5BgAG62J01vTeXJuWMxjlAd/X6bydkP+6mgHWOkNKUycYf0geGPnnvVTNuX/
4e7MdiRHziz9KvMAMoGkcTHeDNC+7+ERHlvGDREZmcl934x8+vm8StMqFUo96LkaDCBBQCkyy8Pd
afYv53zH+4og65aLxvDzzwYp+toTE0CdoGRBjMCC1BVDHLoudR81TkiW/kTk7u2QFKgaA8+OhTWq
kx4tl7kulWsczb729xnVG0YWCPFEgA5bHBdyPaRS7UVjRd/bahIIiI0c/bbKjWOVTwlxMAjymaDm
8jVCI7BFHkIUUTiF5yzzgp2Xsbdmfi/P2vTbfRcNLfDc0EuW4EjHFPNxxkQ9cCueX8cRK/geTLbz
KJme+6CoDwTrqpNsTP1UZVQaFZcxumGMhQ6Zbw+ynfQjV1uxn7hxHpkscrYGUKWAqud4cpO0Nw9E
syC+KOxm3FaN8m6mMyavuZ+lm7Qr+VLjy2kPo6VEvNaZ5uYunCRbBZXd1fD5kPzhC2Y3krYfURYM
q25Ow4PuqdcWFgmbG5p9tbfxPND69N5HBFHheS677tbSNe+kW3RftgYBw/5N76spETzimfycnTrb
KMcjplCN65mZ7CJlSrwStYzwDusmv9ldO+4M9HGHCJABE3VP6k3nE/rlMU3cI0AZz5rZVb3E3Dbs
gPTh3QaOssbQ0ZFHEBnJj2wyh8dUBMG3Kc/9VWnZ6oxmo0ZKQ/bkqeQ2fBCiM7EYBvY1dhv023FC
gOkCHSjCIs9SwS21MO4To1SlS0pEuQWKx/C1nj0SfwYRJ8nCqntviwSMZrwY8M8zZzLQXAyU1l3d
B/soicYLO5/yWg0DgguHDY12a/Pso7pDX2ZrTVwNChT6B9e6DF5obWrw/mSUE3GBuRwD2qocSSH0
Ma7u2O87YOnvuqaikLg2wzRctyxO30U6RhvZT+4VX3mw0lY27Oapj0khxX65dlmVsqGWcnodnNQ7
Cp8jgrY/GxHnTv6K4LoQ/0JSHmEiZsjILE77bJimZcUY/nWurHoTpYRtYcfhPumoUcU6Sk3zMfdH
mIEAC5cFKSq7hE3co9HYYUxyIeo2U4VY3eUQHbNMOR+4cMqlPcfJ2vfd5Iy639+0ph3v+9xKNkmg
ygeGE9m+LAz+hhhA/W7wHJ70uh/XY4yUlhNW6B9OSmoD33JWS6hxkrXV9/5JZa2xVRhbDm4z+/YS
pDWZdO64FLOjCXqoAiSkFumUgbEro3G4MrTwLkRnEMqnWMGvw9RxNw1UgYp8yDw93JGd3yWTH3Qd
Vil2Dg/Xc9cl4w+t7hpINHOPEiLEMkts/6fXx+2263v3VaM6PMlUEyCJRO6LnKz0KUBC9YCJhc/b
sLOT2yBZRZOSESnIlb/JAzN8yUTY/RzCMnzkHkDZN87tWQ9F+x1ngn3gqXB+ZRrsiKJ2f6xNVX9l
qJFwfUC/WBneHTcIPcl79VvBPj9kH4tnml3KfdHYMsLmLc5Gp7jAU8SnEorZPgpA6A+IHehuRsHz
h3KqWLazH256qjP0R/fgD9Y77tfgxMU3R4YNnljXWQ8twpIpV+I8md1wSSDevnptxpob7565MG1s
ab2LHntp9DyABjAB5uD3UoFe9Vqrkr+8aLR1rH3CpzpPCKSEjiIMlBTvF8EFmq5jstp2hO5FP5TD
F3zBhxYv0Nj5zKoqdLBSlN0mK7v8hX0p8bt+4L8EpeWx5E+6iRkvQmT4BJO7JIAnou3rnP4Xbavu
FnAR+gc7jYsf/CwJYxk6vgWKhuAYeCaGIDMsjZM1O/eOET8kKnzE9Wbr4iCJqQCVzrtXmdNbhb1I
GgIbIpR5zqSPUTkzwE4rcn6qRhJ2KupwfEJswpCsMUS19guP0UKokTjLLrIuqLHNs5XSW5eG8H5N
du+ekRvoA6pydexqkR6qaM5XdEPjNUMT8FmHCisbAtCwUs3RchN7jae45twEwMJuLpMrZ27LQ1nZ
w0MX5/Wut9z603J6b4OTEpAIHRgO6MJfz3PpfPDvlkSygX5AHGAF5HCG9ZlEOu+MkI46jhngpmWe
8cBqvSPIjDzDBzge7FcbOCMkBpsvQFybLbG8DEPZtN+IWDNOyG41YvAyqZeg4v3zaDXFwfJQBxPR
ZWWU/tBnoDHxbcmSvUNju3AazXOEzPAD/zx65LmdQ2SYg3wO/LYlcCtPbxBO7FXt+HhOHHPYzOyM
XiVO+F+Vr3n+Qi+6TCTFLOEs8YgqJ/8YSSOB7IS7ZyHaKj+6Zp6sFGPwJe6p7MTuKYFIcP9u+bMP
Un3IZwg4xJRpY1bDsq8mxtJYftKjxUvZ2troN37sy1dafwL14lDstKGf2TfMN1XUNjSZvt0UQ1Gf
ixStg+uMPSbEhH3uvVvaDz4BqGGI25UyZFiG6JIuKKx7EjubCX9J0nzzHEANaxuNz7eICSy7EmG8
W1mL8aronG6hlQaQUHvFe98GN6JIqYNqczqT6cVWK24tbm801TseNpxuZG626dLtpog1oCnm756X
vrRGWq6F1Ga06dxePEJTEeeybKu3QZrtz0QU9o8ovb/oemjxQpVGsDGKcVpPWMuWBrYCxtqAG6dq
mhd54R+02UbIM/MJ/cJvvzcm4uqYu1Ox05zpO1xO4gxSCLd0yDCIixhl5mSV7gdbmABZAI490N7k
qQ5Nvi3ZQG5CoqeJGHCzbZL0/bllPHYZmF3rlRwNvJMBfTGDidpuGSmNbKCVUVfXltUkcqJctZzY
rnkYHEkkIQ7m/NbJNPwWpWV30HU3rHgiiqds8PwfHqYLto3oTE+YWljsNRW8Xy8GT4JsPVP8+dqi
LAgG74HNnbVNcxpMrtJ6bVTmW3gX8AV2kX1X1rjDmxPwJpT4Kjd6GgKMzpEhT9XEebAzCur+BMLS
uNT3Y25Dhar2HUHk49rSsv7RR3nnrfB8jmwH7JH4OYYMyW7WbbgSphnGSKEagXc3MPxdTkOIJEno
p7hGI40cQfJRBwLzSAKActGkica9XeJpIKiwiRC4mezhmJBw0zZh8+7xvpiMs3rWVEEfSSaAMncX
qoohwclCu/kBYIL5q4rT7G00Am9ZohFS6zhMRbdoICv9dD1Wqgva1fpMULG6yr6NzVUq4p6QZ5Iu
3hkNIoJyFVDRKbFGfovUJT2J8S0vUEeSjO+6xc5Zx0iUwS3uJ1Ki2KRxvlK/1MFwxUDFF6EZzGdJ
Q7tpi8F9CQO2jiYroKNjpvmhooAk5DWicK24Uy5VjZXJj20BbXyOnWFToDW3FnZZjm8g05GNI3+f
MiTQXrwt6sDh0hpl8pzpIkABx8RtWPdui905tayTFZoZPBPMHmS6puNjOkAn6t2x/VHkNFBTomaU
yMg+fyELdNcEUrvPkDSMJfbQ/mFwfC76IYjUDo6aeXKZQLGP7ob+eWTHs7WGJrrko5+BnXFj3prU
j5b+lM+PlWkPjzqqBz7psi6WKKGKTTK0UEHqQXePXTi7RG+gLkQXBpSd1L5Gb1mwGatSADc5OGoG
e9wxu2wF3inUMIimF47iBsZ3UWK0DPhuhKY339gWd2gDYoLMskKIX21T+g9G1xu/jIAfzCyj+5Gn
zJ8DKSaMez1POi+HyYxRqQv+QLnHvF+iqmzB2kyhM38oHVXXHL3tAqif+DEy3123Rh/FNLWV5tAf
sycEme63ORZYdUjp/IZdPmKpl8JuBhhzlnxG32pGl9OCA95cQMlCeWWOkzqGVcX0kCTrK+S2u3Oz
z+VhzqL+NfE6ueUzAPUfIdg3sH4ip4JfhBLAbajDyc5qF2Bh71dh5exkBKSHS2L6TtPHOCaqsvyK
myz9ymRhcxigj/iYpUdzG4DlWsxDbG/sHpLDNKb6xbUZoISxOT6EDvlwoc1UJpXxL+xGm9ntnvuT
EsQ5+LRV7lYO5iEUNDh58mF1cfzDD/CYQM9T58QNQuYCRPYt0r7OSTcMgMQlNLh332VyX6Ljq81o
unDq9YgK+aKkzmtNTBkznq4qXlpr0AeCG3GZalHnILZy+y4MaOs9ge68FWaj3W8NmgjOgCAjyGMM
Ezy94P1OlGkI9VhbjotCtXJFqtq41/j3Tr2poj0dnJWyBEcfwmdbk96Y8DcgA8Ef7HgSm6cwoPws
mEhnsCGI3jiKMKPKg4zRbSrbyt6TyIk/Gi+cb15YhLeemGQUY5AyptoV+Mygtk29AdousUhFNXwN
oCe1YsRBE9SiPtJRxgTR658RS3ggrLL8SIwHA6K+MSFtpzNBzKrpcNfjGiycrsPSbzGD8j0L/kAO
ViCoxBV5fbHz49T/kZhZdZExci3KOeKVQqh1iHrgtQRDf2BwUF5KBKivpkp9854K6e+c1sXWUgzZ
axVbxUuEOvhBVzM3IiZ5f+Mi12LS3gvzUyEF39nSDzYDJuP3yaFN6aykxanxm92uAG++MCPXQhOY
3FxuhZXj2e0tJ2T4QkuAAjHsUbRbNpyEMXdohJJ0HYEZOgNxyD8zx0AjMjPOWlhNYm9Y6OSHwa3L
RypinAhRGp5cFdPBtl6Jzwc78FNlYD5YgpQvAdegaAfCVYEuql2LCFny9qLVjGtlXCm/LT6pF7Ck
d6Pg4MvMQT1nBj6gnXIr5qeNEIh3k9LcYUBzDdYcTlwvZee3r5PnjSf2iywrRGtnLGMcJGTvbUE4
0qoZ7RJ4PE14so1MDtx9xflKpVdJJOK5NrjEXaIDN50ZYX9oEml+4oHtXzWjgZUkm+EY9UX5hSCx
31hI3dGV93lNdY7aGj2nPVBeeFJhgJyIDVebTpFvicmi6ehy23xcohinDIrQM/UrVOPpze+aED25
2QX8nmUBsyVuRfDpaNfgrelmg0attkd/lSDcpoppOHtRJIeXUtIrwg+x+Il7zmq3H5qWzF/hVOlz
aTeBubSF7391wTQYnDYumIpmIA9vh34LnoUsOMDu+EJclD425nyp3fvmLJikehsS7J7rrK0LvWOP
GmxLIiDDI36YwHn3u4hDuZoV2//EAO7T3ocA6FjEXMJ5wTNC+GKM2ykCUgb+Ym3y9RPrIlH5z7SJ
ouSJnUf50DU5GXo2Sn/sxkZYsATKEv3T0GVDmLrfoSPK0gaNTnJXmrCXbXjVUWl6X9q4B8ZHmlH7
qotVLpd1iRA8Je8jw7k5ek9C9Aa0FaradeeZZY10xLMRtauwMbcEeyds1uB9LpFm2zveXlaXBou0
wm+rcK8jEaBqcnvrNBN1/TV2U2uvinGw9rDemkNTT/kjPRMzdBct1pIyvXwrPJXMR7Yb1VNTZcmP
Gb/KFldrc1UzVolFOO+oERq9mBq6Q5KsIC+O0EU2zCS4zhTbPLgMk+4vsrKzd9uYk27XKjnmK1hm
7H3wNgIGblVeIVxljzZvRI6aaIFJjw4ydQeG6PDMFiwzmamheklOo3TbYREgkT2SXpc80dfXaLAa
Ysgb+FgbO7CwXElbfjKokKueyMC1JH/tEmIpOHoGhlR0OSj2GpdBeK3FcLCr1P9V9NC9u1DH5666
88g8ZSVbOCveW8h4ghMhVdmv3sjzbxCtPaiBSc8/zWwt133qkwLXEdZyNkpF/0wmCLGMpSTvT6YZ
FyWjCuuIRFE+sSr2bvf913Vk3ImPlCRyLOGTflN5bF+0q2YevLB4ZPyWHMaysrZBZPWHOIusnaNE
xf7N1C8T41hU/FNzsFKPra1XGBvbZeqhw5SqS6qUvia0snsq3LTy21nqBcWNp9a1M/k3WE4pO9ya
gUxBjKVfUd0jNq5o8yXwAzKqfJFKHNcFvK04Vx0ivjrZu11rLUXtdC/KxesPZrTu9syIzI3PtMBd
YpK7E4gtfzzg1QOplhlZv2HTNa7RG05MSaX7EswkX65So8svGcaTlz63GffwglgkCJ0MqJYzeCex
GVirDgMKitXRPlsVILUCsTVfCcW6K+q0nFaeBmWEMh7+UjBSLpphqw5mHYU8YKQGQejJdVE99OR1
O2vLBFLJujwbxPo36ch/S0XzXOb858/CmD/qYv7n9md5+cx/tn/+of8X1TP3NJN/r57Zf/0ETfPj
XwQ09z/xu4BGoHixbUcyAgVk7yhfIYb5XUEjLPvv8MCJwMLMg8DK8JDd/ENC47p/pyU0SYQwsRCa
yoMW/A8JjSv/zqVMECBZSGRJ8P/8b+HQP+IR0BzxVoc/y7+IS7AtqMP/1M8gKjchOdMUoKxBL2n+
OblmGFyK09iO1n0WYIVLwOXlFc6EbvbHZcAYcdm0ol9a2qEr7xiBRCjGkIRwkXR52G+ncRopPAGR
jiQhkKU5VqCJJowsU+I9pcyVVyNHwoqVO+xbbDBLMFLOVgpiEaYKjT4+TYr2lFPE4L5aD40PU9CB
/hAVjBlArNwNYb6xypg6nJJa0VKxhFwm0iHyfNYDm6Yxeitma94ANWB7oKrm/xAR8KfgmPub5BHQ
YSuSY+hyiPXgTfwDutlxdas9ktNWsZnWLEIFeBIDa9M+m5LgZey98SVVdr3v7DS8DKovfxBv52Jp
GH4jvDCByaCUkD4x42x9YTZTvUAcUFcGqwJtFvgQ0TbOp06L6fen8d9+vua/Yq3vL903EGfx6u/q
WqLt/vWlm3OJUjSBe4EvRh3xnyZ4WDom8cpMnGe/l/MT8tDkLSgcTlfDjR9GxEQ92KO0eXWJvNnG
snbOs+n2O0bOzTaMtHhgVAbH7w9PzV98FXkj//xdBL8PMcW6/5cNyD0G5Y9vs5swSIj70V1hPWGf
MLHtFB9miKiEAQogiKtHa1Gfrb61iovVmpW1sQZMxPusGoEpdqSr9kwImXpcuzu1Ty5ELKnrZiYG
0UeeBTmhyB59xkshfFxWQGmckyVkr9C0zk68pwAsy11CkVc/Yxaw2N+ZQ1Os8il2FW4nF9bDCgkk
+b5OSn1E14JOl+8x6YmwjFSCR7s1gX9GcE+dtyxAZryQfdOtE2z/88vUs9nAUhaVN9z6xlNeGNVL
MkZGsC7FyPp2xuNxMwxTkfqIq3laa/gJFBbhUL7Y2DpuRMZye+mkmb/FhSh/hm013ObE6pgUqm46
pXPUb8Ks3uXaAtVBkDU8p6jm+UlHK3qMZDd+RyXX4+ivG/+tsaHO+dLljnBGaV+7Kug/87Y19vCZ
jZ8lsyzJ2jDMx4VLZdQe8Tk1Z5vZ4zvxy8hCMaIE62GM3Bewv+Epdkfb2nVeMT1mqIGfuGXFk9OV
+ftc9M27y3V5zDB/7Qotoy8UF/iJMSbN73OV25cJiNW6NH37g+ZMF9soasKD0J5x4mxxN1mURbcI
RdXjPLPbQJGUWruoKLsH4pGCA6fofITaFD2wWbCoiENW+l4yZyXekGC6ECidbfrJTM7YefKzEUvz
ks82vD60pUG66r28ebHHisIotPQFpxKEUw8qojO4BUMI4Z8SDL3OKkJVd7hXg99KRA9Prj/1/cov
yA+Ne0+f2d9a3RJ2Qr1VY8JggWqy36Jqsbcuxy3j9qinFhdF9Ro0aZls/QB2HlKWutJrLR2B6aMu
S/cxZrz45sWD3FWom469w1RLdIb6HIFRPoCjUldv4isGkzGZomPQ2WRRZ00b3yJzVOuq6ej5R7+/
jUxM3rtkALiVQCHb5ybT421DTbTTXlPtvbYXd6JSXL7CXC5eSzdukKFoZf3Enef7qwid3tbg6YqW
YYoKDvGvYooQ5nG9MSIVfMIhsA4loTDpqmzN7DhUxCeSBl1vmEqO3amx4bsWNhK1RdeMsJOZNezQ
bBene7lIvDYW2nHtDy1suZbUORttiDBxcoNyPaEZaN442qZV1zTl3pBe8kQ6qUm3M+N8CdK5gOM4
cft0UuUu+YujC5RIYVxdwMXx/acat8cvPYW9XFddC5m6h6MhHgJ/Glrq3LE+o+UIn9hdDMdp1pa5
smY4uYDBUYf2Bq4jJlT5GTKfs+ra1nocGm/6iGIsrkw6zW3SRvlXLVprXbAI5TLS00S1mwbbAfFF
sMBF3Xx1vpd+ryWuFjP2iUqfeAsP95b0gkU0FgwysmoHVCB4uGdpn9u6mh4qEgY3DKCLUxg1yYfp
dHG9mPwKRQOonO5AdMKw7V2z+m6ToIJlPxqnZOOMen4PYDKgf8myZ8mAoGBADdqeURMsk0Vkpdmj
qh357HgUsHOcVRu7mTHWDEU4HJsxqXbSGoPnsoYpsVTYhw5F5HYPVty2jx0RvpfJCbpP2P3qhG+s
ZcpkVjvOvGAXxnP2EXsQP1ElCE47N8w/6qHq76BBa/C2Y1L4wy4jWcJe0RZH9Q4PcLUWqo2cRUv3
vY6Av0Cbl3N8ddso8HGn9OM+QESGx445wkvsmwUmXnPIeYNLChA3LoMDbADn0wUx+zKO3T1GtzYc
ZGQxsv3OqQ926sTHMbLgleDkm5a1g4QFNWgj+00rJA2QPWRsgeAp3viEUJehfAejfVduZagWh+Ap
m4OWrOoiR0tWiGuHvfSZhYc+DRaQvSJTYmQPmiuSqu+T7HLov8dF4Vcr7cTRQUP5Ilcu9Ncc+SYK
wi7s9yFCUzJnixbR23wXLWoSkL+FjWVv2kTcsRJlbB/YeiLWshrJY8kaec+wqBBrIKDmpRLJxHY1
HAm6gmJktQ2OXMUc8Ww0Ye3S1qrhISF19SAa/P5bS09wp1u7SG/auY/vZrdytiBpc59htWvtcyML
+d1rs3oFjYIXXmIj0g9gyvNbzm8cQJ2y2xcYefljLavuMEeD5T03U+lxLZZDtDWhwlxKKw+epxoy
FFekUgsEV+mp7aP0Av60enOiEMc3t17xEodBA0kFCOvOYx70OExpu+/5jKmX0Oi9uXan+U6Y4V4h
dVgGZD0jXWjCxxhVkFqxWFI7HefFuq4dc68Lq3jqJsZDk9Fnl06O7S0bfPnTsmAhKydLK0aJYvrp
i99QHxim2jtXR20am7kp8pjoGs2ZuSmgIB1MT+PiMCKJaaTj8IUw4YXn0KzEaRayPXY0e0+Aaqky
zPvkZ9WSF3jqzB53AogETJotepEN/Ex8t5HWwl3DHYgv8AyzbQY369zAel4DKY0vINWKY2kpyXLf
Ms+OrCHsj2CLnlFouTNw+Cw4zwykD6k7Gc99WBAKULJmefbkjHgvQ5vwhGapXY8SipEHLuVHxxq+
PFXO6MbENBQ+ACSD5B3oIs21Gk0TUhtV0woqksSYYsLBYLVsN2sXvW1wQERaFBs9jO0OLbmfouyr
SmPJ888xNJOdgdwx9jaeG9vHSWkLK1SYHGVmlbvA7po34YnB2MeIWVazytNueQ8xxr6P6vjZsFux
x1g6hJvBnBMmcHj8Ki7EjeqQuSzznOkEYUXDkbVIuTd7JDuLRPZcyHooA24LlHRnXXr2zcqd+A5m
r44p2nmSRQIjdZZRl8dHd2intUeVtJ9g32wjN533uV8Q0mpa4/xF8or5nLJg+GCMTEeleO73wkvH
dURJbSwrZZcHbgy9Q+MroOvU0XyILA7gdW5o+TRkOjgKlAXrsTadTYyz5QraXO54W9kM+R23AfNz
G1oTR1wXWGm0mnqXhUXahh5I0cS/tsUsCIQwxV7aPrKMyEH0zy7ywkvPblWPiGeDEGL+5Uu8eD42
UoS2otwwYrNP6I/jcwr46iMNW3mCaFQ8IHBKmCxTHy9E1Q78C/LC2VrQHHCkmdWxvAt9SwAaaMPq
juSSNAiuNTaOYx0kmt2z6ZhAfFPYbXZsw2uZ+/kBM0v43Sy6bFmZRblhTETuMVHO+3xSdcNBrsp2
QxsHMjFEvvLuKVFerTgVhIMBSoHjFhufROfS0zmBd8c7uhwFDCG8XZW29XGWXXrOA9bbBZKMPfvv
5ggVJv0S7uStgyEoD8K1cUYA2Lee26DtFMLyLDduHpfBhVlTee6a2f1w8nH+VozV4OJHkJDYEABT
R4sh/MWurH2wUNms4qTPzhF81VeCVcKTVFH1YuvOONitMe2G2bX3g8EZjFbPa/ZoXNuj3eXz3hnI
1qDpCPJHbEjoJNiAD+e6FMEah1TkHWeAZg0PsZ62fWXoJ3jQ3vekRY21SQAMf3eimBHMJJAHUhp8
tJwvX7rR+C9QKByzUpA7MJdlsO7SIcaqC8rjMyRZCcVW4g3fUtQgJ/zwYJF9zwcopHoQSTDTjoZh
lN6yzv10rxGXHg2hBBVzZz9kTV7XKyyA/SWzIWKyzQlQyRMeE2F+zPwrJoV0WE15JBNq6pBn1/I6
HBA00hvQaPVrNKl052CXvKhEG8a6LYxEnnqnyfe19DV6DJW8Wc7M6VJFrfFdeGa6d6L6Zy757bs5
MJ7isPeBvbdYt03Pig9xa3cHUnbaR7Df8HOKer7BsxHfWzS36M6DKlQrl4GlPEDON76xT/QLmHR1
Hd8IQJkW7RTFHy5YzpPVg91a20Lnjx7z/PFZVb3xYLMXz+54NAjDEBaTLwHQpTojIPC/ylEAVsDa
6R3tzJOsYe48iYRSzljlpaOOxggCDGoexoJiNJtPJ5t0sLYdd9j3Rt39Clqv/0zYPh1biJ/fYF7w
gYrBc41dNA2oCTvaKlpQfSNGfAhwwKj8OxbG8WCRvHkX6DI/s83ilxv7RN+OTf40EBSiOcJr8zEy
o+6o4D5QgdpCodMTilnyNOX2tuodlkgEjN60N6HxcZWtP2p0ClvTQUoHzysI9yOtaXlJLApUoPae
UTInzaPi6FL24pdU1oB4tvBp6NsafmXYBxXT1XomeK6xstPUNLneJZYYPgo3KL5yegaTqJFMfaRK
V1uz8kvIEHPxHoupvPQWJLpNCAjrIUaegNI6h2LvcvEw0YHbsMzBJh1A1t/XBSOoYTNV9aOFcdHb
zn0MhQkrowNNwSvIYAK6azfYolDK548EQOgf0tTVc6Jb66VL9QwsPjRgUfLK+3arEt/8FYcyuhY0
gx1D+Gz4Qo9id9tsEvLT8kKbb41tOGtymCWY3NZ6yiTI9S0qRzbTFqq3Tdjk3DJljxnYDawtXHX4
jVbdAd1sZ/XZM4NCojnXybiohhYkYcJ+9xzA03+qsxoWi7Crq4janKCamR6BLo3iGXWFXRXLcMqn
fBGXDvHGyhQkWDQN1ua2cFDz+HJY1ZELTDsPO/ogFEOKHnuwGMpIGwtB4WbVDYVIIjdujYNsMXs6
QNXU9BlIKf6nXrsdg/ONZH15LlNu1YVkJBStrJFp2yrEgn7g0mpfucqhi6vIZpUpbbGBdVcfe6s2
P2u7Fp/aQrzJ8tV7JjUrvHhmSGmYsq/9yXjKuXIQdZvQlfEJZDf4btic4zlkFftUmKP9FIxRdizd
QZwrL9VXTE5pvK6hS7DshUrVEvTsuEcDkwYJWwmNnSUs/6xnZ36taeuhZZbNFVCZ9zVEUwODrxQ+
Gs5wttDWmjCsJNIIeAnJm2qc9C1iYX5kUz7s8GQhRZax+95YLGNBxAXBTVpl+q66urqTIvsWaX1e
PhqGI/Z4Dbq9k2fKXud1y8wIpymHY4Iy79JXdf2aZjbpY3Fig/5hpgYnjTlf/KhtW5HThs5iDdMu
f0f3hMoad5Le3aWdj2yNmzMF4fDdzP0u5QvSu48h9yaXjC72cvJ4Sin9351izt8yvzQ2E5LjjRfG
zQYQWHHrR2RWhPDMNCqM7NHDMgKA9i9SfawAWYH8nkYqMEO78iF1JYFJKq5OY+fxNZlwg8i7flHa
hyChslgE1eThZwt9gBtliAZxnQJdEquO4+u71/HhxdYQP5iipWWLvVSkC9NBE4AyFU3gBXc/xvOw
NNNjmAwli0pYylerUXrfjyMllYlbTD4Iq+CbqtrRP0J8r6anKkB0t+oFPI+fYe3P8VM3wC6FgE5V
U67hWRrT3mry2TrmTuWn135M5fQwwRlo8uWIzzTYuYIf/cqSkEBZO/YDh7RZR8PBn9F3sdR997KW
nmXxN1z5+CNcu1rPNYExW0jc1Vsd2Kgq/0ZmqEfKj9Wvp8bVZy+vvSvAKvuedOA4T3/LG6fHf8F1
1JqOWA+ZH16bNuG2pFu5uTYqw1aa1rIIRPN/sSD5/9Rm7BA++e8XJefPr8/yf9z+4+lfViX3P/MP
rzGrEpfwTNYR0pS2d49g/H1Two7i746UnovZ2CA8VfJn/uk1xgPM6sQ3ONcUY+7/XJRgQzYNLkCD
UYKLfdm3/jubEvOeNfnPTcnvTmPPl86fsi7DVCsUX/Vw9AZ7HfgXRqIvOGrG8K7Rvgbs0sbgrccM
d+zu4yz57Q/v0V+MxX8LRv2rf+/99fxh6QChoO3wbQx4azcz4Y3mzRjLSxG+mOi8SLNZPjhd8xlk
1coNXVQYPCLUyMa651bqdhk/QEDB0p1/3gU/fVas/Qkip/swZkClbLXD0bRV6Tc0BihGjj3ZaJP+
/l+/dkvd03n/6sXzqfzxxXt+P+QJg/JjGu+18TNxvmfxB9IXG0lcgtCbFJzqqzB/efoyfJkYZ8LV
PF4NCjtfX/zpOvrN0vtf1J3ZjuNcml1fyGxwPCRvOWlWSCHFeEPEkMl5nvn0Xiq7DbtQ6Hb7zsCP
AvKvysySgjznG/ZeOz9LH8k3v3qIPqsVxMlRUY+nXto3xQ2NaWaPTlsEKuDkh5XbLTtCcvbVZ/M3
wx7DoiPeoVHdlqfyEyAICLEAcn7Qbkgr8g2PBa/PusBbPVi5R0SwTuSTjeUlruSmXuaXT5LzbTqF
09EhOfExPaoLwBe/Ct/YE9HKIhC5q9N5jrdpswuVD1Gf8/wFaXUh+6b2kjWkzcn+lL/Zc0K/B8m7
hM4HpHIAwPyEk9mi9YXVmu8/UX5Xe/T0RoKF1mmesaeCdBHogiv+CYwObHJ47rFSkJiFcbbRrtny
BM6baYwptnnLCOBlLOkXwKV1wiVNIm33OpA08B/9a1Pus2WrGVuGdCJmtbCdx0szPFkRC+KNPO60
8VdUC7eyMyAFJJ7skVAGkHB5jilk7NTlCii2YBfr79gbXpgzGRnKupNxysG8O4Xu57ZnPEPHI2il
9iGc9AyPTg91Qr94evtkPxx4gbKvYk8BzNcgxk0+JiEcWsPxS/+RfwbNIbWJ+akjrNlh9uUoRGth
P4Om8jybBC9yBZJc84NDzPomrvWj3HR8sZ3YSWhYbsn7rPZBYytvk2CXGJ27cLN0d0w5LhYMop8a
8kVjN+PHLp0ojJXqADwMLOCXeOzK3XaTGx7fU+zPJqhngscczfSoTegSyI7QXlf+w/ZRlhTomnbJ
8jog6NCysxAUt69oippADVhl7igz9/mLvVX3RmAHRiD7aIMIKNE32XeZ/Cexww/Mwr98w/4p93cW
ShH3lj0cpFt+CffNXtnGT9rZOGn78jyfy315Ui7F4T9+oZXHpvNfvc//lMKNOor474y/rTwOr825
vdDafIJT3hh+em7PxcdyK/32ZJ2r/8e/8Z9DnEnFBDkdW8NBeZL34V68rrtmEz9lJ3G0nox9fpaP
Yqu+WWft/p98Rizf//pT/nOG80hCoTIrxnDQnrBZwveF9In8RXmzz8l+3ol9fp+xcI1O8brslV2z
Ff4a0BoH+r4Nhj3/LkBFtuv25dH+oUc/theWUwGO20vChDMn4mWL6BTwG1LTx1CMFCKvIQNiClRI
dCoWIdT0biKDRnUfsPDCR2CHtaRiDH2ycRYygnGnazJ7aI0J1GkWD/NW6is+kFsTB4x7PFfBFdr4
DHxr2RFXa7zXR3UD86eZj/2IeQq9Y1D3G4P4Rey2Z3s6hN0RgAvqXvw1y9+lxK/tdK+wb5e/c+Gu
A1pzR/wV5H/EDqLPq3xCuoZJzfpqnpuzfbh3Gyht6A3BlCK6z04ImwDT4319b0FfXkgbw4IkOYkB
PW4f7fgLnjCWorXxcW9YHvNn0vhInKDlKHLPxLwbBZa6aYr90PyxOX2r+q/9nnU/ef3Ra69q+TeS
d625tdLt/KOepoPEZMQ14KqTWbMp2LFF24Fk1j/yNzmKu+RvRxpn7rU/0ff6MZnOyJidcNDv+SJf
YSZwaB3m7HMc3KjwWhR2ghwf1FIMrZww38pkv4ZE2bBgdrq/JgvVn+QMVnQbbZtX/JG2/rhHNJcf
Eturw3IAjzy9iWf5Wb7mu/iuvQ9+5iRBzCuZn6rt4DLDee29X9pPTwRAip/sC9++MnE8BjaLgcYd
eVZUr+bsRcu807w8yDbl1ji1/uro7hqo14db27V8YoX97AwRh2HlEch5gKb6b3w5RB7idzfx+EE5
KOec1DV3+XvjAxVmrc/D5ygeJiLdp43zrR0jtgCb2p6PWO9AftCO8/B73NzMdN6WJ+UcfXbZprev
EZlQy2vHexDdy5hswrxyZLxa5bf8hwnic/3RfvAQNPzDVCbdtKvXdltoorrP42n4beEYbvRXDghJ
T17ygyB3wBp3wKf6O3nVbvwE09SpXkhq4LfyB4jSxbuiPMvLzaLPvcoXa+IqfWZirz3LO+nafqVn
49q8K9flCeCfzwnta0fVB27msjN0Um917sJl5vksvZuBcXx8mZIbu+H+s9/Z/K8RA7qlVwZxkJ2I
wnY+yLcIhrsI+k3sL9sm+Jjdn9mHXXHMflPcIB/9V3LJz+FteB9bd+YjYda9ZHtgno8/DRjwft1z
Z3mPdBBH/8q0TZ+wfIXR5KHs73C4f5PiVHowVYWjiwNJ8TR4LAI0Xk8sjJQX0Kyeee5m7mCAdzrV
nGM7dlAG44G3Tf/FV1a9y49MpYOFC5FK0VWI60E9KILuVp8E2L9lAy218KRNdeRNXDcFwFm/junH
jsQPn1mhSK/VJ3l5x5GNIrFrhTf9hQpX27uFB189SeOm0wKZiGgtmO0AfBXNfPYJMnSLnzxIqZbE
TnlT3tg1+v1ONxxrwxINsMl53Q3n5gzE8VU6rJfpOv4wGYEG2MVuy+CUXR+LSJ5k/FtwLn8Q3CG6
FA6sWJimZbxpSGTMd4nsIp5PsG/gwMwObBGnwevmq6FtkSOs/UUl5RgfBB5xPMZmzuaW1KYzQsd1
Myv+NO/rt/JGG3voj12Gae1VVT5q89vOPoX0Zr5Ha/bRyeYWNxcT6pi9vdPdo+Uv2V1l6qcv+RXz
8r3DegPf1u8jF+4G4gJOymmbnmZsvd+MPZEq+qx8SVMGwBz/Su/jnZyltzGvC5eZ5WeldkcT/Xat
wmtUHxk6/ODpqv8Uf6wP81m9yJflqQBZNFDvIf/86b+ij/55vEbvDba8qd/IYsS/05BV4jGM6yvV
H5pmm0O2Sz6jfGOAZUBbSeZeH7uwOvV2F2eQ0b2EEqp9hibo9jfrT/8LQpSqOWndbDwO5/5J/xA3
ipxhedclwaQbkOis7hQWzA9X+kxcyleSPI3jJhp3tkrudqA/V78kuYzlVuCFuVmv8viddb+LspPe
i9f+Xb/i0pdGUC2YIChuwSTa3xB22V2CSpoeic2FW8duPb6uQxCWbE0cZIrOTPUJ29Ic52NNKRyJ
6GR3v9iQjQz2toc2jEDJRtvFL8Sg+BVe6/4NWMcJM8K6OAnHNoes4TbJRtjPBfu78KD17DWCWnuC
HEFn1B6onnGAiSPQgafmFgbYw+NX4oSH1svhrwxu+bAke2MBJYBSD/8FhlF0015Eftd4QNDJ/HLS
/Xl8WQueMMwDH9xufLTwqHv2NfyJfmOQSwSqvNblZSk+ED47SHLyxZWW3agHpBGQUECVOUUbGX2p
4mgcEIhs/mDZibuNoTyv9hWZDBwazjl+pulflnkMX4492BdHrbdx+6Vphzw8Fvq3rTPq8YQBImNP
b6e0L3BEUD0TzTRtWbjls1PAdcSkVXmGgv36MOffCkhXoXI9k81ZCjfOXgtsBWImOvvOtWlSwPSB
9LS8cjZe2cR3vPXSQRvOxnDOrnATnrMv46l+16rP/B1IcvWW3KonDTVr5Cj9K76patd587PyeeFM
8nu3fkm8qvFruHQGWZzxzGu2LeEOcDtFLjxL4HTg6q2pd9EbhZBvFuUNqt4hUhQiAkZX3i3cehvA
LUxpnHzZLt9RdVVvBqRYYO5wrp2pvA83EqcFyoE35STfG9ZPTr26uCHpOmYCBBdnvk4/GqtRZIdY
NpE75Dt8mq07BDyQ2U/lG8eU1dSbebeC7sJUOt1ATw1pE3onu/WfVugkciCpG7s+mPq9rQ9sZmyM
e4U/eFm3TbdIA751tNAvrO4Z5d7Ka/5HImLoxBOOje2RZUsg9XfyNz3CVsdHQtDvS3yEP3SGtCyB
MTFcJdqCRVp/mzebmgwjbP0obFR125hOjhae6xvEdYB+jM8KKl52/1vCFi6twow5dsiYmjghRx60
rbDSq/ROVOMLSCFugIx4QM8eiJQ5p90JGoUT7lvapa57VWfPoMoJJmkE3lj6D7a2/GA7SI4ufSjN
15Dn/jQUJ9ATLLUdW3knDsefq7//KL//S/rh/7vx2PkLlunf6v8HBfFjaPQfDMYqIuXz5Ov/nIvx
W/59Lmb/G34WuOTq/5p+/Y+5mGX+m6lrClMpVUEvKQvGLP9zLmYw/NJtAw6WMO1/qIT/XT+sK6iO
ZVm1mKgxzjJ0878yFlOVf5KY4hPXZGFrujCEwf8L+HJ0U//boCrsJWb0slmcYj2G0szyhYdyblXS
dRo5A17VZQXGUU/UTTFhtVFtnrWVBLOK09hSJSSQJNXIf0SsWNYTTFuyhgexTN8sJwrzK7PDSt5i
FdbFV1Z3k+JUjTbCSgY9uu7h8tbDBfJ/VgJf1VuvU1t8XFKfhxu5YecaOwtKgAg3casoF4zfsLtw
f4vOndEl3PPOIK/NIDHu3nV9PV1Er5bFUbL1/BkIrZB3JmoQAjPLDOVTkeuvsPpTCYKKkVZvaDK1
IvKwS6OQkEJDTzGpFJR8uN1MDVLS1BXJSYlaHDAi+0doFWpB8ACzgGHVzkMa3dYOk0HsTH1j/Ypa
so5qqhAaRXgKIxGcYiNHfTyxph+VHLRNWfblqcPxT88yGpiE8FDJqOnWifnpoYD9s/qQNor+vZgy
1TxHsZ3EzNyNqoMCUqvdLzNKTDDAiR/b9GHKPyPC6IDFJtL0pIDcwW7FKjt5IS0TE6dsEOSDqHr5
EQTRbAbIbBul6B8ks1TV75Pcm01gFRFQJOBMcP4iw4IgZtQg7mIUzaqbhpNECJqBJ+pPksBRxf+p
l7NXZj1e86joiI0hKlklZlwklmHxULSNHaxdup6jfiCTtWBmrB3FOKWwbedYSWS/7sAhMFYj25Lj
GSVQypp1bcFPVyUhPt7MFq+7Fpqow70O0pXgtEaVtuac0jNNFTUXTx7Nex6B0lPNmfWIv5SKNNyK
wgJsM1hmQk1OdCebKcOqowpUW4HQ3yV/CZmHB5gcX6hjR8VKidWxBOnPuVUo2Vuj6aUB+zAkIRIx
smptrVjENsZWfbCsX7JMMn032Sn+UDqfrF6ccVq0PFBSJRxYJhaG6Y320k+c71Z/XBX0yB8KT4L2
NtUypcNYtsXArGl+WNNY9yVG6ZdjpmrIVweZIrfrkUHaj80v4tUyLHY43af4YirA1nj6sxYpS8Va
D9lpGSnzp67F8FrWep6GG343LueltNAR2SIKI8BAOlnBkwyObGuHCUa6cmaO688GckAycUpyb8Oh
w2w2YlnBv6qtraS8t9ZQYs/EmEo/q/DJF2/Ou9rmR67menqSzRbrN4C4yFpYCCJiJCOPcCdYk6jU
9Tz2dEOfWxPwIVmxlZtnQweKTBczRwE+sc6w3+xRtgGAQSBnUWnGc2V8sxCbWs6IygAJ7aQ41CN4
v81o9H6SVrXxWlurRuC8tNhWRjMN6sU8xTinJMvNYTZWAVLkvO/3yfCIDtwPkikKXG/5XBg3sSbW
vJmXqdU+a22hm9HshxLFRM4v7ujLG1oRpSdtsS/sMX8ZsSqQh1ZCzPRzYEREg6x9+BzKZOyxX8QK
tU0s4CVOqOlFdbDJa6RHXIyEVlKTTPsSVaQMuFNq1b+kjlk+bjxdYm8fS4U71KlEbhro5IY5sK7f
C6lEaNeVSUpRncis3RazS7R3YVULB6ORtM1mQHZqvk82OaQE6YLIdyZ2he+CWPBk08yJ3Nybalko
UWFLQFFCZPReYFP1mlmZd3oW2+0hzIrh2M0dcXPgANYje1G8+mlD71PCkjM2ohoVtqC6IksNhUIy
PpMJUb03UbSetQrvPRmh9sHIAYh0dtUShoKZ8EnH80b/z2iBTOhkFu6gUFjHdU2aNtEiH9Eq9R9I
FhjoJAqUvSpvTW07Ifb9lQkCox3m98Kss1KKya7ci0lhrlCTomApdfhEBphF01mM0au1mBHlWs7i
gRjchmSANbtOyoR9EXDHe6gkEEvQiy11AKNkNnbD2qIHDnmItaeuUWsAlsg0dWdZJtmib2iNk57G
1Td7VPk9m0EPMOlqohNhT9lyUyXKJvSLYCr7ZkGKVmKhhFHCMvQUdgOJhC40RTQeFqBCRtB1KIlT
KMl4KEWfDDck8SrQoqmT+aMM7XnRmjgIVWAZyClb5hJkDsDuBpAE6J28q4u85vcsG/hKFsm8Y5BW
LAf8uMzjF0d4n1MCQcDHtlL3EqlAyFB7Jmn/tjRT9hoZY8u8ag5lN7RJ8XSjSK9PTa0sH0W5NLvJ
zJqnCFijF0aTgeFfiZH559Ke8OPoiE+T8wcqPonpZRvedH2UDku08kYKUDWnCKHj5DaQNnYTYrBu
06EZb8DoGmR3Lpr0gX2Z6dig25CmBrHvckTs0xQv+zaDcQAGB5gKdHXW+2YIFR4Xw8EiMJFP0HUv
4zJA/W0X6WStUuyqk6EeUI/eOlAnPGQqMifkavAoiOisnIZLzE+GVuZZxgAxkYv9K6R6m6TgL9Yu
yq6t2aW3bEoBOtUp0w0NsBWgUyZA4EqsdwzU+YeKu9yXLZ1nBz75Plzq6ENeO7qMYZ3O6pwvh3AC
fVsAKN3pORfIxNZ/b4EIpGlVHms3lRw82cyHyoNMwWwrGc1nsa5guhqBAxYKn3C6dmAHZKLKcjLY
wF96aulg/Mj/c+SilXAV1wNPaC7bN9RA6ZM816lDJpF1mNIVRE+5MBgFsvaCLhENbREyeDRT+yym
nMdyUJUvOAEcBrhNb6Et5MnJxsx+VwGJ0bFEytlU02zXZFRPer9q5CJr9hlksPUVieVPlpMOWIe9
CTFC1zeDkgxw7FRWEqZsX6HpQajCzuCuusEYa8Rz8zRqFaZHKP0YZ/JLk+ggZik16fwIRQ0pppxa
wWczlKa9HYk5PnAYS54WLfFmRNATLEtE9gTZm4dUIacaj2NjHewqTvA0jOa9UyICleVOHGe9MK8S
wNE3NQvLPYBnmGchY3BQShe9JNytLhDnCFRzb9HaE/8nQ/Z0O+Yrrqwq96paz8sMZo4oQI2NG0mK
J4GCY9sP6yZVajIMG/3D6MefmKi/DSKZMDDzNN12CjOKph0IvyFDuB9BCFstTKGEa3WbFmnOebuo
flejsSafaJ/3iXysezYJtlZcFiI4dp1Jp1Un6dnUCP1tJDZSqxXWm86cqqM+lA90T/yY5TZNlFx4
JjSWhQm46Y0ZKkK7VGnWnvUhjP7opp1+auCWn80CqgyCEthnIl7wtMw1bTm3xcxhZ4EQLCoMV+Wq
tK+NnrMeNHSbL1++gHKL+MRzd7PUR9ITJ41HEmuATTcGqEdHnSE/9Yp1MsmEs4tPbcWJASgElzaR
XXp6iSz8u87cg9OtqQmPWiiMQ7UOS8BlHbGyJIQTgB8sLwmfj8WUqLWRE8frriQCmRZfvFD3ppce
4wG315DHW20OH0vARl9I1RtUX+3H6qQv64pfnScWUzFiAydsRo30pTl0xjkJnQipOgCz+K8kiX6z
gtaP+OVi3HqcHNj8R0n6GtAVHMK8G86tVplMs9d6QBOOJdkkvusnXlic65ZckEbRNi881pbbzlBu
sXkz2F0U2yv6OKQd6lgDz6Z67gR0hnVmoN7PUXWqDGo3NDCAuVKSlkiYhiOQ2Sk4EJVtoUbXsolr
yjL6IapCA3VgFOf8t7hwAiJhrENXZ8nbSOYbFTYciEpo5QnvCqx+lblYqXc7mJthYBNeAioBX4Ij
Q6rzup6VbpPTWDiSKozPaGzCYFKz4QAcTEbtPaofoGzGndyV3B0Ct0OkmuXfuJfPBMIsUCiW9lQQ
gOPFJshIVR+KwGq6+aCszVOPUee5NoZ0i9bURGu9Wu8i7l7KGPQzfn17dbBxzSSzyqHXSOWxovTa
RVqZB7JslxtiW8G5S6F+i1cr3tiskG+K3rwPWWE4IJ1CbwBXjTV+4MCZy5T3EYNeF8+aQ6/VPkdR
mm+NJm5RA2Q0C3nanZumsPiSJgyuLRGWLlDzcqeStOCrkf1g+7Kb6sNifh+m/rOxkbIZWSLItigE
L3n50QOtoSpc5Y2dVyxPLNB5k4dZUCaEZK2DVIzWEaq8coiTh+JJebCpq5DBeMZDrKbqLbOt+l4i
pia8Ss/eOX4/SyBc8HNB0euC2kZSyFRv4OqJ3tICyEBfPGDLVqY69MWiV88LtlevyvmuW42h6SzC
7KLYcOqHsSxOoGx1j2KASLG5vukm5thI05e9Qf6Ki/6N/hevx1+kj7KzKnOMn4UBo7wwfirGjuB7
iWvcnBlcUw+jtuMAc6LGSA9lnkvbPtXWLcYoBj9LTYqlpkK6IDYkPE8TsBIX4lkYWOSv7RUyPVg8
rTXJhAujCWcwW8h1ffQFqbk+WfWU7cpOTD7C4+ZGlw97hjLj8VhPBa0RyyUMF1fU8tE1qizpBjlA
36xwLg69DAOPmKRyIKAZqQB0jpdOiu0ve5jqKwYgigB9okW21wL0/GJIHz2YxSDN8RZ3ch/fajPM
WNbkw43YmZ9Ot/GwqnU2MkpoqsGpElF4BtEsfFlEfyKcrph22tGM76cmS8TS0h2h3OULze74sViL
fAnDxjhkeq35TNiLpy4W6X6pKEJyDDUep0Ox6Up4C+ZUVgxf5zdU5HQtFXZUSwWNwrbZ9Hk1Wd1y
xfiR6PI92UH6taqGe6X0V6XNwGaM6Xyw5bn5ggKB/yBchq0i1/pHMrBEe6TvPWEQnV9R245vNbnL
tBwtVR1Gw+FAcfDaVIriJ0aXn4qUYxd/1/glYgoCa4GJi+j4NJr6uKngRB8ARjOblWm0SyvO9ppp
wmQrjGsxQ4GZETcGc6EuhEOh/Oi0SrzTocxwJBWyyLVOazc95/C+lq3l1MctjGp2JquhcnZGkOsB
OVQufJHDjGj22IdttIP5yrQD6LBHiPng1ZEW4qZUzmDdQz8215daKxu/B8fOKcU4IWn7Jw7s6c/a
CrS4+IPLDRJga6cBFXNr3YaEq2MEwnF70fNB2ZiqPr4mREv5Sv24VIQ9EwLVd36Cen4Tgqm6V7a4
YskBzQS2eKcu1MjwYSxXs7SC/QTU6DoLwaoqxAVXE329JMvDpTVNomPS1GC5Py124cZKi+u7j5p2
ZzEu3Sy2djYr4/HKQlsRivzVyGG0jZDVOiE/CUdNR7FN26TdrmbGlrdBlwWIqNxxnw8HYD/LdbXN
5BrCsDhAp6b3VLSWQiM29nz4cl90teUYWt1QeKp3o+4035YhZOCrcLpKHu5YUHIWCYl0J6yreJZl
yH5EKIYM3hv9c8qW1S0JXkKBH0oHSVc76JO4wLeNFUVPHWTeDUzB33ZVMJhK2NMVo8bERrv7JzM1
zQuVKoN8yYBwnxftBBuDog34fxz5DC1trKm0tfraTVSbg/6uWmv9la8NuzCLSaPH3KbbLFjlL21b
s8WlDSL6CjkqM4ZEj7ZmlAG8YvD5LZurwTZDMnyydgTlDXw9kSAnRwPRjnuZItrtSTXyZGBOLq1r
uc/lbngr0vaRvTaJSwfaeZMrZbuRTSN85UoOWbeK7CvVQiReKwSTCv0htXyVHmQ4XdtRBtUmJRA/
GksrWXMPCCCogGkYyX87xok8HvRJyBumWQo6iVXaT9iL2eOOfgmVDNXTigBaTcoaQVK+/iH4U4Y7
G/L9dusMZ3KIPpilREG3goPLFSZ26Azs4pLMicI2Lx6Q13Tt4gnN+GrjWjlak50EzVzTQ1erZvmY
pcdNkjbl+5ICaJTrIduqrSy55Cr3F2Muk9OCLTPo5hI2UbmUOHdiKDOhMX6CG4ZGpBBYCRHAWp7w
J6pveGImnIYYG/WENtEBJd+ecvR8+O4S46lZtGXDBYJkCoXfryAqKAQEgXAYPmD2UVqgArvU+g1N
dT0W8zrt1JixjFNDltuYRWQFSb6wWrMSw3m09yfRsucFRz0GUokFGNuA1TLPmZoShE5p+akmSVdm
pszBVDFdjXRJbvHIzIeps7GRe30993EpEjct5NWrBYERkAzl69Su/UECI/8cDxg07QywFl6P2ZnA
WsJ6G6GESlHG6rvkNrTTCaQnfXsw1yPBp6J6qN5S2JGPxAHsOy0CnTUjGrnRuPlUjV2KwLxEfzqS
l6Eqwyaz+ulFgRID+lbTJKhnFlCAdojDK2rxxZf6eEXIYj/GnBmx8dxJmkTKlsT595jtMptgoCN2
YBL12AP+W4PAq4bW1WRN9kZDMXxISsONMfzcbDtrRgTE60s0byrnGzWirV3Vot9FaRzRHMWtDxMP
iNCCIfBbFCRjUIYOypfU9fFdLJnOhgnb4MsjpZlRVGVtxDLnB3xgVH7GI0ZFb2eq6EYw/AlnQ6ZS
AB6GOGX5mqJcPQ8T9aa66FSUkjXfrEHO/QJq2p+KoIdfOVGwOC+m8olOVnq8NeNVh+11xDInKTTu
cJosERuvUUWnTsCO9iQ35shGfY52QkiMxwedgbEid5Kbhau2SYcYZCeseAf3xZUADPhGPJ30qQaQ
BUEEJuaNz0JAr64Tio4xksu3bpzJ/+qwjRbNTF5fsx5BDNKfgBpgzEgYcppOW0rbP5AnjlLa1S5T
ox+rJVaGHzi0JbNVLivIJgSBSgP5aFqDOM1k5E5rBtgasn0myP4WPI8wj0fEUhj8HgFsjBasV33m
QJ+5XKlZajhG1b5OHhdFLl3VB/2E4vUOXsAr0d5GkfTRAUoCVr8aH0Xa/EZEIDCssBQqkJTwUV0t
nhalZi2s841TRmBSYJjJrl7rb1IHEtexKwgpU5ihigIiFoAwpuUVGX2VKOq/fa7kb2uabFWDQ1No
jMXjgaHOSF6FK1VJQttfai1bf0P5WhqOCxpzvIPWept15hEa4EqPYdpp7RvqQLkjGw5g+jUZibXJ
gPLxJMvvbRnNr02s9V4rC/EYmMeuaJl0tBKW7naK62NkGOFJWJrwG0V/Zob+0rDrDWpJejEWwziH
VsNiv1493qeEoLrZupDSjMVEns+MbSyeNHrReRhPRPnlP73OgTiYABTMlIkCCD7aILhYuzqiIyUM
Wnb0eRr9Hsfgs5Vm1qeiwCKYVJvKDSrtbs7m7lMbVbTRoarSahsR2SRdedMyUrfXhyNZbpspwL3T
bMO1khihLGrAysS+COCdB2EWIby9zHwqDfsR7zt2z7IxoHyr0+m5wtMRTKulOLEe9a9hiviDVgjk
afY4ZPUMN0mhTEzXjALqFNmWBNslEi8xHuBuKy+kvBH8OW3SuoOHO0DZJEBa/8RQREGyIIGYyHlx
GqXEQcdI4CpMqfUI4mbJbzNGq+S6u0QwwjddtKQnEk+ne6TYxFdASUMpqyVM0RahBdLa/OM8j7fY
N9LLZEFUKfq63aa0x3cWUdWmZmC37zUz2fa2mBwWaAZECYbBYZUdJ0FYwWwxkdartWDPXITHNp/W
/TBSTJZ8rD+rZaLHWxBkP/goDpsmYJE4VfBoSukzLkrOtXQQgZRM4QvKbya1KQlT6xKjdlHWdrqb
iEMRSZEVd+hyraeXGHkTxkVBWfWP/CI8ICeirhaZi25CMoTRY0E5jauYClmgektrQW0HnUBlWXNi
CcbQpSitc54ZauTXCRLqqOo+zF6rrlwkkebOVg62llvF12emSPI4M+buBvMi4zFlh2/R24WRnZLW
WJ9IF2YWJw9nXc1uIZkWF6MLlQMDidBkctaTIout/8xcN3bNZkjueGdgoxIKyyEmkderWQ3I5YHp
Ohi/5J6M/W0I8+Kpwi945oNQH3VKSK2dzyMwaYPpJtaxilt/qTZjQt6S3efVaayhj6I3ooNnT3Wy
xqK82L2lf6mxxMSTkcf8nOoJGUu9BcwdAt5WAgp6ZOsCwdEaNCazdvwtLcNXmTUZeS4Y9F4ZTKUR
eZQifuoFyixDJSCnrrkKgadhMMwqmMw4sVsOstr2VpkcpVYlajFn+OvkypRewWoi2YgeJBirUa/A
uaefpignYnwerqi8fbdVmhFHNpqGsXv3vcbmtKO9g6YSUyThIr/C77vktVGdVINqn+QmFFfkVA6g
odZl9lU4gYjO+IsY3uBobBOQotOKFLt85A1y+YV1fWWpXDynTUT9b2e6dqexF/qxLCrxBr/qwSVo
orGs3I5rU0FbNBuJq6pr3/8U/cBERVIndjCWkZqwwk27N97LZsCCDlVPb6CS5DUNlt4qnW8MifoD
l9dmSdurQIf1UaEujEP1udUttfWGwoSMMlfKVAezMaK8tROjlx1WGfi+1RwQajSp2nPXN3kFsaKv
XvD/JSuTyqrx5nkpL2ziyqCaBdQc1mDRLmnKpEdu04nFA71lfQ46TEGEhRO/LrGcudw9YvP4Qb8N
fYS8dJWsPdOx4cqRyXxBwWlKcq3aoNhp8pu0dPGPadjXsV7N74XlkK/GE2HZpXUBEsocskysHFO0
Ej0nhdAmXoJwOSrVCn29VDrtLqkqketryLKjzlt9OBp5WP2piD2/yqPBWz/SsU078BnGtc0i/T3B
1CbvhrROrykNLJohgrWROOZWbPmrXY1nfRox5csMmOx7pluY+lTSXIwvTI4IoKYh7Dpft+EHu6Ds
7QvnL+0rxmK+RHK/mOwIsF31uYt7iYkUqLwb+aUkNaSmLo8v/52981iOXMmy7a+01RzXoB0Y1CQC
IalVMpkTGDOThNYaX98LvNV1GaAIS47e4Fm3VVdZ1yUCgLvD/Zy91/btqpR2ca17/q9a0hsOaRKj
h2T3gSNKlT3j6tPDranzXEdNbS/awQs2kcvWbKu0Vfow8PFa44dETJbUBkq9jFgghAFNQC5xELRU
TqX2NsD1tuaBqSe1JJfow2C6m7H6W+9Y0Kcl0SiJD+fcV2wtoIPnuNwxetdd85Mtb7QctXLqMlex
o3dRTVyTj1zKiMp1RXcPHmZHnFmhj2cZzsZlqerJUm614dnmQ3CTqHaJ0Y0Dyx3BKfoVNEL8GAD6
b0cwP/dy4WawFiC6LLqITq5LwOIpxH+Q2PSrf2VGXq8H0ohZuRqt2wwFrVpa7wYx0uQ1nJqybVH1
Kqj8ggSmBCTaTvvdVkWybQuaU1FX3ettw2KqFdBDCsjBVVIVtzVmvgX+0v6ZqqfsVNW0vSJr6SHL
+kcvr7KTwFQUZJpkDPuRBcPbJc5lEXjsdlmhocP4bDbVsKYkXHbmXnZba1OkTNmuZdebMIqWFjix
q2HooUhJZnZGThRDWOoHBXR1nTqmgmxBZWdwFjArd4lQ7uPeV38Upqr8DEnYWQMk9W/7djDP7RL9
Wm7TSylS13RafSCkZwyjWxG1447ezA3bbhUxfCy6DZoEXnEwWmcAXOliNS24aS3QrC2jX9w0aS3f
mQhTr6ysMe9hxvKZDQiaxFiZQ5v1WjQMQQGKnyVKPkc1o2GDytp7K6+iW49k9DNZBYyH7CE700zt
jhVJvZ1SxvYNyc/oyWrOrGpUCHqGWkr4bWirNGXqDsEG5enRNDK8Vc1e7oS4keIGc3ZLaFwh/4ah
hBm3Dig6KFRb96k8ElqlGTbtxUBZGYD/HALHtCVzN0UVQiGuoOu2kBX5pKIs6kSWsLaVbPq7CMIw
J26tMNcjixeG9CT7FnXuuK4FAF5PZclgccTS25rqdVAr2dLUKdUMQhOQ+1tsCWxtpkkXxedFhhjA
NP2cEAeN6eVpbPY98Kj0X3z/rFQKdUVh6WepeSbbUMDCy9gqexA8Lc3dAW9AlhjVlumlbmlVGxix
2cTHDMSLRh0tPK6uvfLz6srTTaxXUEi++XEcPNdZrwCP09ryt9326lmdF9nPvhi1m44lADmfrdy2
ad0+o1Ponws7E9tEgohNi+9a15oCrJjbn0oq08z21GtPVS5D0Rh32F5XfBVktn9avItcG7kj2kZL
LVAc8htAyhM0dUErqnAmuyxZJVq0mLCf12E44M6J+19D5D+2oM7kJXE7xK7F0a2pmxmWs6q4pG6J
aT8v2Vy4lXLqWeBsV3puuid236MixvKuracq7EIStFgDvp/bUk1Jf2hFRTe4pxfQ98DbZJ2MiUjL
/JPIC79bvu8rSyQi9bcoi6k865Fxy9BAjljoEXl9prmNPFaMoi34Se0oThv0YxT9DHVtpSMC+ARN
pyxjbV+0iQaAobAJIVI5lZ/Zuq1dFkm4IeKwdAZN7h4Z9ZIzskO7gd4QrWobxYnf8c9avtttQWoA
RW9q/bGnZ7A1tSnCoO0VFTZOmt94UuTf0Crqbg1q9LugchHc1y07hCLC8WKQLYI5LUjV+4xWAlnS
9ne5cs29cG39pMxaHear5z9R/aAe65MZriz5CKU0V7LO8H9neoI1wg2SMT21iCrb1FG5y4BXCKjD
enTRS95YnaLCMdeQ14ZoXQUwcsGuhGBlsakxymhXVSO4l6B1H+qadNiFX/vaRdmYNeU8XaVxL2k+
STg0j7f2qIqdMgXeRZJubiVzDJdgZ+pT0wya4FtCPsdeHj38NXjoN1HuVQCkVPxidV2eAbM33E1J
u2UgKEFOYQyJyAeTg6zHK0j8gqdBxYn+j9OqstTvxwLlxpoOCTJwU4ynsRqidCY8qQSuPQIKeAhl
qtm4BaU+6DY1jIz6ObEaLH+ugrpp0Q1xEV6ZMABrfIKFcSsyVHkO6b0NCRIthxr5mw4T17pSxOBp
pxJ8a07qNHfbYGUnpLuOlK0IlN5nXm9It50GH+ysiVAdneiJRqQYWAT8CmXkJ/VPgFC6dIGWLPau
aOV2YKMLXa9/DbrdRsjAAkmCUSgBwJlAilBLUXZTl4ebBv9xIfxHO5eV6Nkn74RkKIVWDPNp3Brs
YPeNUYzJYgBYt9DbInFMqRrPU7Ufl7KF8jqguHxDPYY4VAVp4UlcpsO5zJzf+lZV+rvBJS/bqRXU
M72dw0cpErF2G1TvbSDbTiPr7k2N+Dc1O2qK6HDIozgNaZU/U0sqfwhz0B4NyYgFxTPVjJw0HPon
KhTDbwiNyr7Gbv3YKlot9l2S5fFlNnDYWqdSG+r7PisYc0NlqL/zwJeWGOrxrqKMomXj1og53UiC
s210w7Ppc1yCg0BUaz8kpbYgNRnKICKamE0ySWXkCWjUTBYSMO+nbKT9tItqMphWEd+3Z01Wx53E
bmRr6zX/XSKdXQJbRTF92G1g6KEDE9TuN5bgzLc2AZkMC2sgRJDsAal0/S0ov7K90IFtkZpUtYGi
kn5iToHvbUyM631QVkSdoU4w8ug3SlCfEhtdUHNo7yUwY3pJmRYtZ3nBfjFkl2iQOAHRqrfVeqUX
gBZ+1nVSNVvOkoERri2rbq51NZe1ELGhDAJmiWoEMgNyfheN3EpARdwMMDDuRalWllPnTV85Qrjd
OQXurpK4egITwdfKGui894O2AqyYbBQh7P2JPabZ1JQGRxEwG/xVNuiJd89SGUf3VcVRTJb1Kt7a
8NqmeKbMzbZdaytUGVIJLNpCjomZ4wSiaV69aq2MhxN2AFtvURRpNb6B3G2ly39NuuQ/Emd/Gn5+
wHj+UMb9/yLk2YRG+4lE+zH+HbRPhzHp0z/yt0RbQC4wBCxmmSaORi32v+gCof4FecBEbz3lQFCc
/UeiLf5CtToxvcATULpjSP8XXSDJf0E6MMhPNw2df5BhbP+JSvvQtit0RNo6V4GxYwvLsvWJvPtK
oh0MPQTbCnwd+w7bvM7YnUFzxkigQIVcirIMThT79NUDegdcMHER/rEKc01LgZBhUfy2qAWo+swy
7BJum6L9pEdepJGjxLQQhpS59vlVxLuX0Q1DVgT7bvMF2/Dq1hQ3J4Wk82VnihhWhbbS3C2Q3R5z
PxT+4CGL7qN4myOUjPfFuCrsZUBkS0QHbzF4u+IO26kk9mYMSNGBi0UCWY2/CtsJ2y2d5s1yzFlz
OWQ7nBjYz8ZsHZUVigHrVDnHly6yVdeeTCLecmHi5oGnlCzDx+i39ghggXg8SVrJpGQgWMc4/mv4
VXQoth1qszpGYlN1gvFE2KcElowkiPUduzAnj1aipYTiuEdI1m/GAe8EcriMIcAUuqFOZvJXD6sr
+bYrLeOgUOlMydG48jtiHwgjuo6MOARy5PXLYTSvPn9J770jXSg2OkVhmro2u2yc5mDuPS5Lqla/
5sxANcCu8iNWeO3Qtv33iBOqyo3B+5isCId311bq0BPDOqJLISvDKYSjAxGuzjo7w3r2C+tbDn7O
LB+T9FsVnyvGRZJNiYBri+E/oGdf9otS3ykoYMlruCzte3Kil6l8IdS9ItgEXwQtDaTR3fXdw6Dd
mQlFs/bBa8776GebHpk/796OJVumzqNTp1l0eDvgm0SfCKKWPFB35gXaD5AY4dr3TrsBCGOA0zqc
fNzxEs+c02f2wuguQ4P/yEhGsmiBoLtI5LVfnMTjoxE8S/6uLXQnFhPUnRPmKbDgVd7tomLlN6CS
z23dMTRCi8qptXRlNkjV+Io1u89HwyGS/O/XZJlCZi1kEMK4P7wvbBsugm1zdCDHcnIpxjXl/Z6j
oUs4RNMyWwr9yLhXJhrCfDGy6aHZBos0+PzZs9SMEQAaiDqKcRjpg8c4iNxz39BPkfFSqWgVPARR
s81IN0RXrfkbaxTO57c9DfLZT9CFbpqmYRAGoM8Xqox6oyhTswc0jZsXlolWQZHs01/dUMubP7+W
JajdYwliutuz29Ul0cjon0bHChA9ETAvW0Igv8oQTXVyu/78atNfm9+ZTROeD5WicpSfpv+rVWXI
NRJXDC6k1topgYwosdGJLSChwROIy2+REMuQUHortI5M+XcWFr6fQrcBx/ORNWbftb7vi6ioSZin
boHpXq/DzQBw6sg35p2r8GG3TeahIiuYpw7vD1Wcmurco+PXVM2btKC4r2vDkfExZUTMH6MhC9vm
W4anS3750r16jFGgZanW0MXGObCyaDmhIvJXWqPg8aZAT4zlRSpFaCN7us9S3R1ZpN/5NhjYtAg6
gKLEdmX6/7+6PHkPVDnRFzmcWKem8mNRI5SB2YbAvBqGvWcEDiP4yFXfWQwMhd2BAqeJq853JlTM
EKvF3oiOr482vqpQz7aRsYNloSlOydbNF5+P1nevyKoqZJX2vyxPS8Wr+4yUIvKIWB+dMKNPotN1
43zn4uAdE2WZSzTeAO17R17uO5P/BWBlTF45/mf6Ua8umrsJppy2H5xEuTBK4BeeCQmotbPnwdKO
DNd3r4Wed5r3TMYJo/X6Wq7e+VIUcS0aHOtuCKRV1sMRMkNwI5BHj0zB967GlWTbYI/LajN7nG4d
cPpigDhRc9cOakdHOqNHMtChHHGtfv7u3puJpoGRTTX5XxbSw1vTZK+n98eZSQ2Qvaq4mqCqoGf5
/Cpvb0mVNaGA+qLEj0ppRt5qvLHzZNIbHfy0OufEH20b/RwIBNdVLTjyZXqzdgI7I6XD1i1DN8mH
mQ0MYkHdnFkpO6Ec3JVl6G6axoMaEcnfhsrGnNNGTqV0JAMb7ZE395L9cbBuc22TKqIqyB9l4Z6t
nv6AdZKWw7TBCH6NZXpXhXg2e0SUTkUwQyQX2CUADSDNXOPt9Neyqy5bEkSODNg3M5LfYcuGUA0y
h9mZzt6q2yMyrkjwcLqx/q0yO1a5rG8GN9pA4cTUL9G7+fwNv3vrbEfZCJichgx99orDwhqTviUu
XSMCfTEpdbrCvgrDFNdIY5wRPbZXVc9Y2gVVy8bWn9PWpmREkNeRHzJdaPYOEJIT3cAvUUzdnn1b
wPRiuBXI2SmdNKsgqSd7nLSXwwLZpmVcDHixFxRDqk054iEJIdDWRIXb/rmkt/6RLeebTwDHTY6I
NEw1WWc1nn0CwK/RT1TCEUFW7tFB8ae1eFmQmlV0pYlRxd8nuf/8+SPQ30xqmyqxreq8eQILxXSq
fr1eqZ7Zq3FgDY6sZBhnn1uOB573PcufmDFwDIwFjgoXR7q/qkxCfr4l5rkencvVj7j91jQ7Vfrh
A2jCzIgj5iqY4FDd1iNRb+Lhpht07pHxhCQeeoYO6Sa+cX1cJqtc3WXet3B4aH0Kk1dddNZXF5/f
mvKy+h2+Xva507YP/zZbZ2M2zkbJVEKcOHxsyq0u7yXOnsL4PViXCb3esnooUqS/5oU73GbxiWtx
Zr2FckIHOPE5wBjnZfdNQaXsFVc6Ooag/m42m1p8B2udcqjNNlh4B3tdFBs0GDj8WyePl1gDc2np
rQrz0gNZXu8gcxvd2g13sXYaqFdpcyV5v9X4rFVPtPwxS8/gTz300VajqGU6jXmlKfASHO17/xCr
66a+b/2bOD5HFmM0p5AJTAOCgeF/74Pv7YhYnxbdzajvNMA3wRIqFUr9zl0N15O4Gwhwh5y4RlF0
WRMnTpxmcZeRdElnKL3tfoX4TYLr1CXxd0PUvUsZ8E7QH5WB8J+zGcdXRIeoGlekKKAa5ZBtaCeI
wy0D5yMMIWrO3Z1wb4pmaYlT0W7YvEjWbtqIIjYoxAlyQmIj2gdsfj3uDBRSNVg5B+rgqeEuzeZC
VtdJBF9ikeNmk/Z4okK8zsql70broN6N7c/E/9mnq0EskHbI41Yv1yKBegGbQyE41NIeZfOs2EXI
KHGCtiu3PwHAqBjw5nb9JKP+4+WSMSUszaKwRGiYOjvmWnybkpSYU8fPNPpwCkyP0gtXnpQQ6xiT
Us2qfuSL+N4UJR2MvS8FHZ3MssMpivY5K8t+2uHzb5ZJS+/DivG+HJkuLzWh+XRhXyZDEeC7pMiz
pWDSV1CJFYPTtRdIsfBWmuoVASrYFMZfQBIt+Ude3g7Nda//1vSnCvdbC1wKq5sq7/zKwXiR0ojG
vtc6jbXCzFcHK8PedJMK3F8qFcDs7yHe6bRZte13/2rqml1LJ5CbYW2RPHLFkUVXFw2bQIBB3l6c
JejozbV/Up/VhL9MKLIFEGp7g1jivLhRoVTFSxOoS+CQa51dUVDIbDzAG4LA4tO82Sba2k4WO5BN
JA3Fv9r61gpuAD8DVxvXHgRiiFCNgxuXSU/5fTEUtKjJC5ON+3z8hUvLcE8qmCCtYw3nAZ6eCkfP
97I8z/2tqqCydvr2hnqAJRY1HbB+04xO252RGj2mTJGFX6x1a19VD3Rx6yt3vM/iu0TvFzqzrFV+
WHip66Tb14T+tpAZTekRDbqeX2gVxTCUiWVx2Sb7rNkKGp/D78/f+JudFidGythUOFgip/97OK7q
rI5FgXfL6cywcIyg/WWUoLQkQz8ZXXrJf341ReEbAyrD4sQxG12qmepthYaITBRs/Do1vK4AgwP8
WXEI7zpytbfnOQq+VKKI95PRjSPpPby5Mqqm2vwwYNmzaLonCOM9DSUxulL8Oow8MxI9zikC1Svl
BgWBceTzMz292Wxik8xO1lAsnu9LUeTVoSMUeeY3Effbjzaf8zhAnaba1ZFZ+847VIFZqCay+emh
zj5xamy3mo6s0EmEsSZXREyOJFwQikv/hdzyI4/17R5luhZVHKyiBhWH2YYpLDI7aVrAh2VmorCS
9rZMfYtjCPyv1HFTdNOCOIcja+78Ji2F/QlHAYoAlDH5d4fv0srdsTCwxjla2j3kWYd91DpTx59F
FUhHbnB+IuBSXEZlQ6yxH8asc3ipkDxnD7U29WbFbs748uURAg+zsO+mVq/q7gmGcIQWDOvPZ8d8
Fz6V6y1ujaI9zTh+xeF1yTHSVDSmlaMpacU2H0RqTdXBUkVL/aE7T1ur/eNbnZommsaCr1GNnn/J
2nEQCbLL3CEimYTCrj0rcDJz2mJRK37FveU7nEhgAIhk//nNvn2foHEEEZrwpmmJTHye13vOIJbQ
nUd25th4X0RIUnuTsZcpB47/RF9e//nVbLxCeB9pwJjz+1Q1w0TxDeFOyrxmJSMVtQqa3CHQnBVN
3fHI1/rNm+QPMjuExktUaSLNbg7DaD2ysYQuaPXl1JtlIqJCdQo8CMsyb56jJAuOvMqXQs3rxcZS
yXFRKQGwKQc6ZMyGD+4ySclgqjuZdTkGaztCxuGeWuWdKOCvQZGSc3ZwqIdKhEFEl+RodZJT/gNN
yrH7EUXrUQJtBszvh9/e0WJHu74O0BQY+WmTnfGvQxauOvuuCBiPMAH579r5ZaPc8TewdPAHDCz1
7HXjaPpHpSRZKO7pmN394bvkPoVFWYAN2FRInt0nUdC6MVhR6gyA4t2ulJZFruM764HbGWauHVld
36wGVFQYNFNTw35JHz0cqH2XD2ZPGjQCAY5l6Lf4oNtIMnN1Fcfx86j5iFPl4LJN9cvPb/TdKytc
ns2mNhWvDq88Kgjs6oxwliGMnvxe6VaiM+Drtb60AcZOht+4RKGkjvaRC7+Zm9MtU56jfs3HWldn
382G1KBKK8KAnqG8GWQPw1ogOPyQmLDMk2PF3TetARYw6i9C0adKCBXQ2WyJDYDoRj32mGurKWLd
KUtUSknV70jNGs6zql8TWEfE0Nh4jhlXmYM17sjseSlUH84e+iJ0J6n98ltojRw+bC0XRp+Ufc/i
C0IUjJIsofO7U1p2hypUbkIeZFSLW1nxbluJXib9zmCnAwxMiT9l7pBXT+oV6tHVECGLAmClYvHD
doJsjAmS3vj0icjjls1Lu9hx0OZciDm2ofGRIx+uySgrHnOivUn7Tqd/ZRIqkCJKwhGgRY3xty5Y
19i02IEstJyLnbr8adBa4D6OjPn3XokxvX3WEVqGVPYPn0YbKpaXYFGjKHweKD0aQCMhHy8M0e4R
rOdNIqJE0VeanZ200oD8kTbZkR8x32dMJx12T7T0ZdhmkMcOf4PsGgFuIbbmRF1IixHkVG8BqGy/
CZIXMaECGPWk9edT7u3I5/NrWIb60qVlHT28ZmwhiarLonHGenRIOiMLKkSv6emUKXT5T78SGnWn
Ccxmy2w4aGzMLpaiVSQxq572GeaUrGYtCWRSgW1B7B3aZUta0JH7e/NM2VhwiDSYZ/L0aGf3ZwW+
qEWFLyjUS29bDe4Ztb91jtlooQ3xo1dr0HqHoj1yp29WspfLokKwmOIWNcbDO+1Q3rqdzrm/8VD8
EBVqrH07EWcWBvMlQAi2j561SSo0SD1Jfke2jsq0gBzM7enyhBqztHAeeNPH9fpxiM3OxEeYBGIT
9aGB/Zg2y0BxoePQmjbqEyJBa89HTYW3bbT+ug4kiiFB7S5jA1Ta58Ps7WtgfeWlTzsfXUYPcvg8
MGQQm2wDxG+l4oQgFNwoyNQ6PqhTvC8ahOy+C4+cRd4MbY3mK2UwwsyRcVHoPLwmkZs2py+0FJyZ
6n0s/YyB7FgdmUvdUNz+6f1NRWT0J9MoI+xoNswCgjcrEZSZQzSmvilkDvKgDfayDRtaNE7q2fae
L3h6ZHRPf/bwPTO2ZIXFQrVMqiSzjbsdTH6oNMNvprYF/hxyGAdZ3sSuOuDthQsVNsmRkf12pdR4
fVO5hB4aPQtrdvhKDeJrClKaHaUn7prqMSBUKvQLc2zcXaoiY6zNuAMplZDEQNoTBJPOX7ZKdOSb
/XaKgZKc5B3sqG1dnW85mzzCSV1oiSNHKoAXPG2JHUNXC5KlW0BcLxhQvQmG1RivPn/ZbwfW4ZVn
Tx1LTyNAZnBl4YjeIo3aDmx8XoZYeeGRx33sLqff8upAnVO6EqxWiVMV0o/BGuEFNBr6KfKp6vOx
PtXVsFgrhu4fue7bFWQCdVIXm8QtrCKz6yYBnsK88akfQHBckpeGyUlKvSNfvPeeJDsQdkMWKjao
ood3541G6Em+mjp4EKcQAhONdQd4ygswOPnHupTvDF1bR57AwNXECzr08HIhqlN7zLBnhn38KzCj
Z/TNGA0U96zjw5C5xSrj8+/HQuxoWngUVM3d50NHnWoFhzN2+gmGYXM0sw0kUYc/wSvpc5QeVo+s
/ZH7UyUOhSgNvzA9xbaJ4b9sgxMyarEK68qjPkjYOakhAiQiwBPF7ikAOqiB5I2tlKR9IugwWlt+
ki99CXknLLcjn5K3Cze/F1wF44xNIk/t8Pc2mkHAIXI6xw+li7wFqwibbW2WkRObAxFwckeCDBEw
nz+mN+NCpzHFuRURH8U6w5xtFCzJxcdREe09uf3WkNB+SF2/tHVxryWR9ZWLYWmHdcuZg9Pk4S0S
LYttpfIjPL+lt1HsiGpopDw0OdArOj5/emfoqoDkss0EXftGoojeQe5Kn1Ip/LefZVGl29yyNxjx
nFSB6vbnFxMoVdhwaVNNcHZngP5wmGFbc1wDE5dpbgxXbxcY6JNFH5jPn1/szbcI8b+g/shui8+t
Pi/mDFKPGAY3ngNqj+NxCOm7sK3HyaalJKLdJT4t5c8vOecA69bsmrNvkQRgSLQB5zbLLawFjvBN
lkPjjtJG/t5UcMDHngYYQPZIMful4pdbjyjdfcT+dJliSx97PFe9pJ8I18IZr4kjNZ83s4ffR5uR
EyWlZlOeC1z6AWsrhRPs5LklEe+hxRdq/bPIXHiVzeDYkX9pxV1+ZJF556osLpREuCxLvzytQa++
GUlg6molIvpaBi2KwBguBG4pyORw34gjsJ9qyTr2JqZv3j/rmsUpVjMpq02S5GlYzzUZBMnbtV2Q
WOiaLqEN8UkNYGRbhK1YMc3vcNQo20GC/dPYyu8qar4P+nji+7BgpG7MJ2THI7RQ98iTmL4f81+F
X5TdASUFBvhsHYEkWnau5IdUTswzzU7OSbzEtV954S4HGmVrD37gnQbQro68+NkOnOehUuGj4Dch
rzGYzat9furpDXVqZkNQb0P8sUSdDduyiMl1z0p1I6OjrAw0iK7ikabY+6sAnFy2S42y/OF147cj
M+Xwu/Pye0ybM970PUdtZUxP6tWY6EOpEzJkWge4guloBTkAliN5olzZFRXBKZ50rO3vdOvlRQIZ
78j4OFwc/nN5DrY6enC2x3PNVeA2MPVDLt9WdEIxQN5KQP1GSb7E1IP/spX6I1c8nAT/d0WOXwaN
Hu3NCSzvIX1R9gzRgqveMk/t/oLAhjGzAG75g7YtWmgLeH7/XnL/v13hX6DTXo0557F+/J8nIrjr
4fwxefr3v84e40fAwI8HRPnpH/mHKE+RTWMjgeTItqa+299Eedv+i2894lyK46whL2WP/xDlxV8v
naSJHG/hW1QmAWuVNbX/73/Jf1kGpYTJ58BJd9qZ/FHUojp9Cv9ZKf6OWsSsMG8zp63w45Eo+h3m
9gAGNZiHBSjQ5FoMDfGKNmBkWsGqdG/2LXExJSwLysNFtBvB31z1o5TBK6tLOC7gwOIOfh2glwTq
o1/X6hlCK+sxb6pu58sQIVaulaTLQZnAJHoX1AFoW4zWrx775d+/+X/SJrmEWlxX//7Xi2TmvVuZ
ZsSrKW4nlY3sq9GxubPRXQwQnJ8qAcV74RqS3q/ohqAlM/F9ExyhVcapV+ZENroWDBHEF03+BI3F
+jYmZoHRtehDC9BYTUsthQV8BmBYfegkyzrHHmT94F3HGz/QCPPQ8j55tMBfEsDRJsXD0NXWuhGy
dN+0ln46Qig5sroeLuv/vKxplXl1h11Xw901QmMHE5oejQ7Z+peqp4m8DMmO/hlqWXxvjKOg1OjZ
FnJg9M/dkXXl8EP3z7VnG+HeSOuis7Jxp2mjdMmmWXko7Mr93vYFGSOfv8LD7e8/15iu/er+XCnv
DbPqRgaX1v8SGglXQSnJN2IwfECzQR8fOX+9FLbfGyuznWEa0s0LWx2uNU/vWQBjJ/iplO/qUrWm
I5EYtnnYcMQFyyuRR2SLi8juXSyqpSffWXYhU6ptrJ8Y21p4GhERklato9wqc5WSgyQT2KvD2fyt
wFQ5dfs4yo48o48m7GzLl8k+PBvoJJsxMDapPe5Bfh8JAPzoT6uHj78pu1J1h7HeDJQPPD/dKlF+
ZOR+9KdnG5GoLuFNdE29cdXiQpH9a7k59on96E/Pdnu2X2ihrxX86ipCPFk4WsYi/V/f2Tsrygd/
WZ7tGYQ+eOAl+cv08df+CDY6PVap/OhPz9cqM0aZkWT1RiUkSdUwvsuN87VfPVskIrVXR0GuD3mh
MpGiIcLy4ci0+ehXz9aAJE2ChLJJtbEL7cpXw6fS1f/eP2BS9J6yP3jWs6kPU7Ee0wwAb2bZP7MY
hItZnH3+QD5YueanwLTvLB1ADQOEAAIYcqOAq6bG1W1fpN7z59f46MnMZmXfUC4k3Lre1H6L493Q
C/tRs7vki+90NjPjENZnZzMSk4HGQYnjGx0NeIav/fjZ5Extiwj2KKrhTAEOtTBqk1rwtT89m5xV
rCcVSCT2+j2aZ4+kilEvbr7yt3FxHC5XIG1LJe45Rwi1uklySvxHbTbvv843m2eLknLXAvLZQBx2
MnyJlVQeedjTNHz75aFgcPirRymABlEnLCrIhO7dJFK2bhnZ3+IWzqzwjPDaA7FzRGX80X3MJmwJ
myryR2ZVl5Rk8np0QI51Dj/607MJq8MM8lTP4xFxWEo7faP4RwUOHzyi6ZKvtgEgKjCB22W18Yn1
tIi8I0/ta0NmNk2T3NVVTOvVhsL+t1puv+N5+KOuy//tXcRcpDD4uiusOq82wg+NNdobjO6Zm+4C
m7RTAV91+7VbmE3WUG3JrcgQp9vY1jG5Q/1phNQfGZ0fvdXZfPXTzkzgL/NdKkBWuk9d+h8/+x8u
8ITHH75U1wZ4MiCF2xRqCYrX7e8TsiO+tCnCb334x/M0iJOi5qHEKkncYb6JdbH+0vOeu0WIckp9
JS8wAxhySeSDbuPoBl7/tb8+m6BK42sD8qVqY47WCVTmTYwa62t/ejZB+wwjPKgvBopBrrFpZvsy
gzf0tT8+m6J+18RDltVMJLtdWmbjDMCTv/anZ3O08nyva9tmymVMvtmF/jMHIf61Pz37jBaVoaaQ
j6qNigs2sogPULuvrSzWbFrCZcuA5/IiI8znOTj/wfziAJxNyYxutO9XrFlWqu1MGf7HcH3kcUzT
451v0bz9JCWW1qcZY7vVhIaKzGVjxD532XV+fCUPmn1amWiflkFb0HCL/FC/UBCAb0XtySSBDG3U
wJjzjO+N1VsPfmKS0gqDzolsRVxm4DlJeAxy8Qg+XboO4PBtpd4M72SiMCDtTXRCqJW9Yre7UQNJ
5CHPXJdFFGMgKfxt7gedvAhkJfk98dPWVTQM205Fqt5LgC4lCsvWgmAxoP9V2DwFsQH2rLOqZgJx
qOK2N4mPhXQvX0uDmdVI26X6WoUhSLxmZnZf2uGgUztceuSWGCQbDdMGmB/AZoIRSvNrw1XMtgpV
ogB9AcW4yW3rmkS+68kMduTVf/DmZ+sOFGKJxjnD1Q12kRo7ZhZ/bSKI2bJjxp5b53CINmOO+dEI
mp8E0nzxWc9WHSXPEgTccbUJoxSMdoVf13abm689Eu3wRQqo1CPQGYLVM/ck04N9prpf+2aL2boz
5hARkzRljDS08Sod4XukwNj62g+fLT0+Opa08ZnFwMRXoTmcjNUxiMX0YN9bIGZrT8VXyabux8ts
NFxHZM17/deWtTkewNeiHl4ZcVTkK6168n67+NjHaWYH+O9ezJzNSam120KT5WrT24P/CIGKhAp9
IK1jdO3bmLUAA8ZotecKUSV7cPXtQpPd4mtTa97hnrhnY9OGrNe+0p3I2ogphqzBr30d58ZNaNmp
Lqhvsu22HaM/7QhD+tIwmnsC+eb6Q1YrvBAQSBlOFtvTvviuZ/M2aDpC9hKGkaIHt5DOyAIOui8+
kNm0JWItamJQ0vxt6YIIPkRl2RefyGzaRoNZ9qGbIfhUy8s4a1dSybfla097NmnRupaKMf3sHuFS
4e2V4ulrf3g2ZS2hjGNtEBuqgBKo1QSc+rF59cFqMO+h5W2a0lLnT0OeLjww+UV1ZAmbPjvvrDPG
bMIqCrgwBnY9daRAhps0i42hwgIttP4i12Lva+fhuRqSDvVo+AVvFHCrBkCzvbJC+qCfP/mZ0/m/
y85cK6JKad7EhcfcHEdzhdNoXFFbcanvBQRB5XWyVPNB3pdpKfZ92wPANvQYl6YpP+t2YX7tYzMH
dOQ9uZaDlrxMiDNfTsm2D47e40dDYD6TtTzvMjgnm5HMwz6pL3PFP3KAfrFmvDcIZjPZi5oSWQXf
sbqLYNJSBIzPM+ivSziE7jqge0aQEonGKyQOdI466JPEckg7K6jsm8JsyweIW+m+yO3KAZ1iXwpp
MNjL8ijgzJIsB394NeqeeppJRneSiNI98uY/eCovzbVXBYsxlbowbdpyo+SJvDdGxXUMuxLO5+Pq
o78+ey4lgS3kx5KbA7B4CZxgaXTykYV52pS988jnLhmla1R7yC0S56TMutH7qt6T7KE9QuA+5rH6
4NfTpjwo5hANqhYi4a3i+3PY6pPReGzCffSnZ2tonIXQWsCZbDRSEAb7B22Ar71QY7aIDoEf1SbR
PuQ3kl/SDiB61bo+Uo/+4GfPdbmKJ/EYRMRRsTIxN6c3ugVU90tjRZ8tpBAGYkzMzM9yIE7M+l/O
zqw5Tp37+p9IVQxiuoWePcexk5MbKoMDEgIhIYHEp39Xn4unTvof2/X6NpVydzNs7WHt9TMDHPPT
Xx/72xflCLDNETyG8DbhCDjN9WKqvnX/f7rL/8VOej4Z/vMK0aRNsO03zketpIQV9QzqFGZv78TE
fwVHf3nQL/UXCqgojnmcParC0m0uOpjHWQKiWFDspsiyU+jQQwMkIriyfTRBKoFt+QDWnJWNBn+F
+ZI9Gs7yQ+jAKJxh4bGB6TQ/eKgDP5Y3Xi7mok5ecpV4e8SWU7wP8AhWHgfWOw/G+Sb97QJcBJEa
OqA0HddoDwqdO8066Y+cmPHOJNAskSaSK6jBcO5++1F57dMuXvoeiLfJ8yDa6wI0RxBO0+vCMXrj
w3y6adP4PCJdMveOu8prL9RFHPAtG4nmmF/QTOanyMJP2Na4Q2//lldi5P8xVcTANZ0h/zqKQoxn
aXtwbGYYxvu5XX68/RGv/IB/ben+8/C3AbDA2PUMYTiCZXjTdzDGHD4WbeKLiICFKitIi7IWqp/f
DRu/ghnyoaEuTMD/fGcJHKJBxUIJR8QuD14i/8HLcRELksLDyFnmeFaH/hsywO42Z2P+wetxvs3/
udZmNW6AmjveD3hzjRkWWFH5D2bI8fkG/+ePs35JMKBDdQbb3yu0vEuAufYfe0YuXmC+DnqcoQk/
ksFEbRmg6f84s+Rjgzrse//5zYvI1anxKx6TJrpdUFRtFNYg33mFLlSB/4vu8cUbqoWpRxLweA8G
JT/CW0dVeQ54spURbK8FkOh9a9hPjqz4Uamz17rOyVUxjGQH42iynZashpP2ALvCj13NiwMeFu0D
7GpEvDcMUqF0nsDebM3x7T/+SsSAj+wfT0HTRzg5Ij4dWy11W7bNbB8yuwbPOWXi6e3PeCXCXvoG
xQ182B0pNDZOwCJTiRKfzvktLO49/EzPhnxURvrx7Q97JT5FFy96EvohBlQy3nvdPPF12deme+dP
v1L5Xe5ZDHAfwSA3jfZ4w4v9CF5IGQX8NlxZsx1yRPKP/YKLtz6O1kTD9y7ai5j+DpL+gNHix6Lg
5e5sHZnVK3A39wUWlY9Ahq7bJcy6dx7U+Px+/+Xg/neh4j8hpYM12AoQntpLB/XxNZ9T8tRLgc1S
kIZl2fJIPxc1i+9R8rFrMq95U3IoYcu1ofG9XjMw3BOx+htY4U2/w9oOO183+ta2fXCHM3jYoXfY
A55J/uFt0e56GC9UGE2rSnADhJalQ7tb4Xh+bXnmbwZwuHe0d/LLGShVcSgfvgRdGOwy8P7UOz/6
leftUpQ4Jj1Rnjca9JCJ7aOiuwLE+mNKk+xSkz7ohK1t69QechNeAut8dnjI3hvvX0jz/xfq/v33
/9wvuxRt7nUrj5gFp6cOitAtp6q78lq0ewFvTtghtSEw4kmzgp+br3UEb6hh3U4DkFu1bMi6iZBa
DteQg9Zl1ILIUBUrVud4OgQfU/JAuf5niOKUMRcngdmTIJuvi/asXQTm7J2z6u8BML3sd9MF9FHA
jJa9Ckm4t3oGMneI5E7OMCX40AsdXuQI6yIiz1em9goftQWTDHs406g/+NcvwoVhfFzAfYj256X4
Ty0p7FUI8sQ7XahXYve/p+R/HpE2Dydgkpton7HC7VZsJdy3E0J5qmpwnpzKnmI3DV/evlB/vxdQ
IP95pyn64MW8FOtR4KH6MhfxciW8cvfgUsTv3O5zKvmXEHW5+RKArTwyEa5HDgzGlVky+txHjn+e
AiqO4+JQnM+RBqq34dXbP+q1K3iRT2S8j2bDwuA4aQAySgWkEXb4HaDQZ03qyfdy/QzvDPVudXrO
C/72Ey/yBW6noLBzuh6TBJyMsh407LiWgB0VAAEgoqdwXwtF1JxYjBGgncG7HO2MRX9oFfZAdGLD
pjNyC8gMuDeLGHAx+MuiRtBtBZv7bdD1/T/gYIelJKu5nbMR5EPACKZrgNDdM62X9C7Ciu1STb3Q
94WumzuQcESla5HvkFx1N940QLGsuga0DPgiUM1JUBWgJWyBSP9mLPyu4gVGi2AAFru3b8NrZfWl
QhIc0TqgEC4dRY63r1qx5vIbxEnsUNC+Jd/wFjXHQYewmWTYuKZxx25SOE4+tmPRPZMlHe9b9JtA
EaXAhjkgW0EgLgB6hA/ib2P793YiXjlPgosaiI8S5VWK0jo9F78Yft4Mfdi8k+29ksFcrj63gEKg
dJvt0arG34CCFN8AxGG+jRQWe1HUJR9LYYKLiAd/gIDw2tnj4jSIMqp2G49+zzu38rVLdBHxEsPl
ZAG7PTYh9bqs4xW01kR7/rEYcSnCXKIuKqSdLHA8JPJgBdDg1oy6e8AKlKuEjOUWllkeLaXIv5dG
nPPtv7y0wUXoGxcTq2aAXSXoHd2POGwB/wN1F0B62cCqshfFz25agg7wn76+8sPYvGd8/NrVjP4M
ujXkpbXEaX0cg+KbUyl4l8q/czZdbPP+L8O4dJEoenB1XdNauO/1ta2KgM9XplbiJx1tDz5QY2F4
HhQ1vIgwee/6NAE7dly+G/BlPtjVvVyxA7hxoTkLhj3e1K8zQtQGYz3z3i88X6b/e+Pgufjn5Svq
fI4blZnjomI0duPuimeNjjZjHmKSoicqDikI7lf1zPUGsy7sT8cSoq9hAOJyVmZ555h5JZnDfsyf
XwQZb9taAMz3fQ+bF+wfhIdcK4+0G1oSLNWp7jBIPm4DzMivXQLGOxh/IEW2MtpjPUBs4Dnag1GM
r4mhv9n0Uwt8K+BK7ww//364w+P+z+8XQ3Q4jECy75scBuVNbMAiAjESlF3xng/0v4nC327GRdwx
kxmB0WHzcamR6+f1FJmNGECXKJNBJRiozPkp9tB5cJ8DArrMHCVGC0DkVk4tboqd40ftoBB6bwPi
lRcgvbRrE924JFOLaSHcE9cXnRbtM/aozvR27ZYNbeSnFp2jTSfwdgzRmagWL32iS1Kz4L0Nkr/n
PHA0/vPKw+kf3Rjd+qM2X8Nl2nW1r+joN3n2IzLZfjHvsSn+nuqkl87Y01xPzsPmDGwSsochkt2J
sQuOYZs2lVxbts0kfFzfPs9fe5wuwlazZm065lN4iACW3sGweTkJ7ChusLgxv3OK/f20xErmn9dt
XXv036gODg4G9YBdwQPTRPlzn0CJgQlpvX37l/w9AKeXHs9rhs6LWWW/5x5mEQ5mYc178feVP30p
ZAUp16Vkxp+e4UNYhEeXf7Aou1Sx5tZ6vS5U7CnQUkc1OfDIivU9e7NXHqRLISuUwlhMZ17sscA8
AjqenlfImNb0Fg15f2gEDOe3fTb+evsOvBY38ou40VI9xiCqiz2mz+l+6ubsFyAk+jlNkbk43tWw
NJsETHAY9CD4n/oIQizHYngybWbYr8HvoVDvxYxXnuxLo5iV6rxJUr3sCXijGayeKKh8rn5v3vGK
4ijNzw/Lf0q6ZfL92taT2AdBTHbtck6741zPRen6Bkjj0bFxH9ihvieo4rvdaPT8u1UJSL5vX+5X
FjnBcf/zGwgPEQUapsteLBKeoyIsrZ/LKQuQXfttkd6BGbDVariLF3+ESHKL0RUsA1cILWpw4Jrf
aIdWmpMrA0tq4DbEgPXPerqBy+km4ukpUd07HfjXHsSLKANnxkakoRT7GW5Cmy6BM5rnLBkw12Zw
+g1Wf5unzbvD+deOi0tpLgviuRtXLfYFBTVhYxMb/IyWWP4ka2NQQWLZoIJXUvIT6+zrr3AJAXwb
W+6mE2jC+p2a/99e6V+O0Uuiichp2/Mgmfc+xfJ8meQNPwmB/ex6TvgPlD3NPu14eITebrMWsEzK
1v1SYPoMk5TmkHV2HDZGTK4ksLzZqmUB+8oy35S0gQPOEI/xEzDR5w04lKKds4D/qmJUz4a4+pH7
AL3AwIUviTRObd5+5l45Ay89DzSe59zVLdo8zdTf8X7MdrFV0PVO67pez9YmJ5AU+wpWXMs7o75X
3uNLK1pCpng0KcFCy5oDmdqkwJWC9qqumoGpT2//rNc+4yL7HCV8SuXo7R74ZgdnW622HHSdTegn
c3j7I145BS9Fw4rA5lKbwO5TNbNNm0T2uCaiu85cG9ySfGTvBOFz+PnLQ3epIAbtKRi6urV7AOu/
G0+bf5hT+dPHfsRFgO9Ww8dYw/896GN2gqfPqsokk3aPxSlxTydv3rnpr/2K8436T3B1fT3FLaav
+yKbdjCY3UxAe7/9G1770+d//8+fLoZerzVv+v3Ze6mbcQom7wTkV27xpb4VURh0HVKbvVizGihg
kdywBPjIMgA69dD14IOUb/+G1w6fS7nrFDZ1M1msBOt5klEVE7tuQX91VxR1ydbXOtvYQR4wozjl
45cWtsqbtz/5lat3KXWtYfNTF5nuoVZwwZH5YTrAHm392L25lLoCqjMp9GsG3HYFvqf4zgP//WNf
/OKJGkjC0nSYh/3STDFOTBecLNfv3ZDXLsvFQ9WoUaayICiOE3iHacEoxM3tl7e/+vkr/uWVTi/O
ecmDemEtSj5w17OblbKgaiaaPKouDr+9/RHpvw/p3z7k4ojOyIJUPEXdy0O46QD4zW0L/F3odyNP
u2NbhM1zLboODql0uB3DkYNFbVVpYY3Tb8LFLF/gHGFL9hSfeIamZEzuZAeLf1m38luQd2aXdQWc
L4cO9nkxI/lOLIF54SsQFH29IKvOLPsejGfSRhrAuH0Ki/UFyxYYeTGOB2IbowwfSor1+qCMhSUb
lZD5F/fc7WiczF+6NnYPUUMI2qgR30wtnw5G155XjVQgypI23jc26h7tlOEomcR6mNC5m9QXuOAH
pZuX9g5ezha93gEs7c4k7KComsMSbUvAhlfYk/HgMwy1AzA9+wij6SAv9BdWWGZhg+y7K1gw67Fc
Eh4EKHIaeC2j/XuL0mGoapt2T0LK+paswj0OwUBKNlPYVNvA020L4W5TBsscPEaT6zc5NI1PGFm3
+7nH2KMa9WJvirzV2zSK0mUrW8rv+rbhNwlcMA71NNVxSaZiqM51cY6BJDwvYO0xRVerTvRUJpLE
h+JfrqLNs00BBvah4S2g8EMz+RfRtdGJ9YLKqmiJTcqAgzxczb4v0odEga6wONNj7rIO6l54T3/W
FlCMPjgnlD32HW5ghiVhgA/r4qck7sFQRMRzQCOAl4xzFW6l8PUlhMMsty/GKg/hGMInVXwlmUiv
LKdtNThLKnBzlrHs4OgTlVOfmW2RwKncLq08oN/UbXIVL585+GLDziUjevA9lqQANcCyNHb1BnVF
tYjHPUBrbsYgcRyHkg31GsNUzsBeLbGW9TveSrl8tiak4MfnFHFgCh2E03DylFXcTv7zeUr4KUKz
MLtaJhv6hww/5KUe5/x73xhkrUNGkiMKw/lWZEGLT4XByJ60M7ilCUQmYGZkKHctAOSqatpEh5XK
ujDc5OhofRNdI8BEyMT4RBRJbvJwpYfBp+Pn1YElP8PNqILZpKzGfA7aEt3sdAc9PTSyaWoN3S+o
Gr+HUT2pcubewPdDL+lGrrCtK4XOzrTKdQiSKmE5hbngNAJDgRejx9ygTw65U1OFMj+8MmusYWkZ
AQ0Pc1Kj++sFy1KVHB1KBT2i/bVhrsiz32PUDy2aEaMtU9e59tCuvtvUE7WH0cT1UvFm0LuChA1I
SsnsOLAwFkZ2XgQAZPAzdiPN3S23gh3SQrWgr9pi16dAQBkb+/wI29I83whFQgBIZg7f0lDk7I7B
gR1MehWXY5FOgDmTCZQHyc6LRiD4HVxSiCvbuhVmyV04sUrrjv1kgan17TBirfoOPlDzDwZ/2GGf
8Wkw2yXvfgps7J6ESiN2I/08AJmThip4nkzxO+h5228GHBUwx5lrIHrg/J3eOen5gSw+elFwu7nT
NOV3SRTxaknSHixG3wBPPkfEhyW3DPjZBOvkzxw4+jv0xNQDvr7+NTe5mfcEc/vHhRTic+IFHD3S
HNBbg7d8C/txGNUVoQ+PkqcwqF5mdUqsAw8b5QsQepTiL68sBK1wRuZ43RBY+ETKh58xw8/v5DhP
26b37tNMUfOgNdllD9BZ6qphTUQ2AvZrGynT4i6xLca0kxrhsun0SYRMVxmzCklcpm6wLy02gwPz
BEaH4KTRNXhANzPbMjTAAIAigy3JTNIN8bgHKVS5BywgqLuCuPYlUILs8lynL4Im2U8IR5BrNW3/
I5QZYkDAKC+xtDtUcxuj6ISn450aJN3VaSP7DUB3OACyLse6ZrPO24GM+qRDOWxx091VsYzdQ0CX
YZvmetxp+ABy6Olp6Mqu17cxej5Zos7SxqwbrxdoS1IxAE/PjzlH/YW19SHeDivceUvbzfW1pvn8
q5jBgbISLJxFJc2ZGw52L6dZX5qYg+7kctkitiZp1QRuvpsCbQ+RHIdHyeMIGTDCvylbR+Od5LJ3
1Yi9mn2QGhEjFKzdlxwGT5/hioYxR5HJoIpl3iZls7bDUzuaAXNDRMSSNXV7bwR2pEoIsoEaGjRo
XZPX23Va2e0Zw9mU6PxlT8mS6d8z+AMbjHqhFyUrIEgmHZMyShhOOqjqySNVAoVGDWT998hOMRBW
E+mOshvWak1JcQOnQuCbzMieTd47nFzwKa4smBhPga7HU+7zZNyAJz8hLFqwbCopI7CsrYX8CNFS
MNAcmra9T6IulRvLYLdWJS1x97RdMKdaEydK7G/2u6zpaDUs0XSr1ya7CTS+MZzue4DvBR1u1m7E
qc6TCfZPa4wlijos7l1I5mMLpyjgiZKcIw1g8ZbAR/RmQjOhpNi3AkV4HoehGlTQ7UnK82+QsEA2
kiX6p89pdwOzAveVNdyeiO2a70Vdx/ui4AAPr37eLkmz5Ngl5FhoyJQBR5Ev0Uugs+YEAlv00lIn
DxTJxSezpGxDBZi+hYgkevlzvHdpNpqdyOXwhDma3qe1iQ91R4ABkmG+HwaeX+kCDfo8m5CnOPiw
GWRwaDKIoAwjIZdbqQaVPxQFnKg3VFI8G2nbFQKmlUkHz6ouX8ivFCq6jSsaZ/b8LP4qaaLzDUNC
9uCaonuK83r87iD4vGra2TwqNFKeEFIjg8MuhKP1WBSgJyMuIvwCxnvfypcuidWhn3H6zMFkwOmK
+DWHJfgmJg0fNlnRpNedc0uM9ZXaPaZdq2GcNyG4C03ViSmxPPjIiV3E26beDo3LX2zYxVsbpHV+
WvjSXw0SiRmYWYWCLT6TFhNvTeOxKmDb8WCYDzvM79PgruOB/EHGiXw1k8o+mSmTu9BF6VFPBFvC
A4mubI1leaCaPGZ20D/qZwqTrxyNtgJ5Vhw6/w12TBhMrIXLukonw/yNR0WzdVnbwd6y4wpEvSwe
AZOSeGLZQNV9I7ypt3K2yV6PhccqtFZXwVL7A9Ndd+fQNh12DaVkv0ZEL+WCmTbcZmUN7FOWdqdU
z89W5vHmPDKd0ejL5PWQZDwGOm5IfgQhBHlYL5T0l2lUAwhSPcF7PUlADwBZAPvN4ZLfEKT0QERh
r+oMvn1SlPR2p2lDxl2n4CrV1EBHMethDqBa7DWXrh4ZbANHiDjKMR+xcz1NMBoDSZLJaNPamucn
B1AR/2WRcu+QX6HTJIUkV0tKAIuDmQH3pcR2tyg5XfdRTGRxNmTksopizvu9ITE8nSkN+y0sK5Fz
Cs7am6zQbs8xe8EDytthhoXknJyg4ht+kkSjj5aO5AeLHWk3DSihQ0lIPd/A+4lsSJt1c4XEk7Ey
JqGqeviebPokF9NWQLc2lawWqGawFacWnG7JBDdkANu3WPiFPNO0InxqVpr8akY4sxUmN2fNplru
AXksnrjyUb8xTiK3ccjXV0lBwJvQYj1Rj1i+GgpdpIPyLxMZOqFmTofriITxl8AbkLgR6yBJN8EN
zEldXgamLWD/1sVirDDrxIboAAETMEtdl+2ayENkF+d9cyj6JbwbRNuBAZbvmnzqXoRe1H7xrr5F
/ok3SXO7TTr/Aus/V3yCCjulh3icdHwYmyn97ms72sqPLoz2hlMQ3vRIVF6tKwdajQSsu+VsHLGi
ikn1glcSGIddO2C1XqL+PhQOe2TwPj676bNxmksUg2uEbK0Nya2zpm9uGxFWQwIrq61H/rRsi0Il
kPRhxdnsJmuuoj5Teo/Fu/Un8K+r2r1dRYYgl7xSq14Me3JnIoWXpD14RfDDPLynrwaMcG+ZZiCd
h5nfWhPZUxK1+Te78CmulLTzEfMIA29lhsJnwmufZasLKqWmcU+m83p/mFgMCkTby1LxEHmCz9yM
asM3HE9r50H8ClcibnBBluAQkTrtq7huMAiEhfQMRJwwgKwL0WPwEMNRIarhZbGDSp7fs06OPzoS
1zfFuFBSEimRKLQTJeDQ1RHERrFZ7edIDt1zC5QCfKBJrjcSJ8C3cXJAMaIBshyHTvWQSeb0a93T
4AEvnr0eJtQGJcuhAzKhA2NTz1F+bV3arfBERK+oShBFYSTnU89P7bISBPeww8GYoh/c8Vg8QEVQ
PAmdLp8JIsznJa3bQ0ayddmqnEITCvgXLGbDOsHDlaXq2Ee6vcHU/5yBjr1Kq2VtcY278/+V6Oh/
VcDnDJV0vfutRVL8ht3jUpdY7kuvIwaE3E2NxYoruYTTN2zJRL5ihaRHn0T+k20jBJ9GIaEtQdh2
9TZe5fw95mt0EJIF/2gMdr4WCWTVegEKcDeybnhyegq/RXOEmpVlbBcntbqjCHRsM3fYgzpHhqWD
QhJcPCibThpA1qZU8NLVmFiZ5XnIZfFgktg/o05+rhcsK2+arOt+FmpOjio38VOfW3rLJy82K4s9
bqEAZgY5OU0xt9dj/XnxadKAzNKoGyd4gFFIUofYA5CBRrK70KNqilhUEQQcopTriJZsH5irXIbu
MUhjvXFYaLsRqFHAbElCnlRGodbfSBqfWxxz4Bg8ZJs02C2g2FxBJ4YpC5KCfxLT8i8+73lYBnWa
fatFbOIKaCPzC50BiWqYoWN3REcfchi4+ZPnjJhElLhpGWS7Y3Au+WAKza8iOnf7GN1XD2hJUD8R
EyFHgnufvZ0xQVvANATaqBpgHIJyWQahRyzkvYUqLHZf6yARD4p14ZUUvT65Dv+tdEWi7sCwQfmd
h6jdIzaBlZX1ln5ToMZ0kM5kY1RmDWluYavd4d5zV18l4F4da+AD72PqgErX3bxAkQdzzzsoefSj
ESQ86DBy100YZ3cw7WJwQ05ziwNF4gUbSeiPCyfZDlhy9qAZcsPNjOoWoNZG3GYpDD075H5oXEz5
j2zh8jHgS11FsxffMtDbNaBe8/AZexfjFhar+uyZHlvAdrBwUPYYEMCDeJx4XfaLpM0mJM34kEOK
+BM7PfUVptFg9Ol6mK5B/gxPM2CQSE1HcdBT5isMwvOfRV3UnxM1GnQDxrUAndnHx44BI1yB8hB+
dpbaOxOy9RkhVZcZnEC/wnkg+4rTeXqOYrqqzXmocF8MpJ4wsFmiW1IAfIwMMBinEnm12cxZQQ8E
1Rzozzh2C+y/Du2PPrBq58NE7RDJw2UT9hRsor4Zot9xM83PEBom8UapMH92FCqmahqxdQw67vwj
4SIhpcbEfdtP3IPTlSn/xWWENFBZoUVDWlp8KVblXoBGQ4EPNnNarb4Jb01kol8umKfSmxbr4yLN
YWluMGKMcWCj1M9cXTwxypKfhTXiCr4tKTC0DHhZGXX0ScZWIGdy+jYbbfFIx3nBN1lY8SOZAEXT
OmcnYHCyHTb8kALznKLbpQdRvyRBp86clsXsJGTl4jhznKnbMRnAz8RIMv2EZUykCvDDc79dS9LD
GE4WtUJHtwp98BvSafHEHcv0JvKGPVO02/kWYdCDz+R9jVwzRnOk5gJ79yY+I4wDYidSKhk5nILB
6AwKvz7AeniHIdsOovf8hrcBY/sRpde0ndEpeNKFiw68PecgnQaPIo8GlFpJ7WOGNILx66gJ1xej
aPLcTSpBo2coWFl0fHqkU48I166hx38Na/fU9qS5mZRZbxytsWmaOeGPcwzsc4khisfmKXKPDS7R
eIeGDbuOljThJYx0snGTzqlItzBCiT/3wuGAW3rmcFIlpg83fAH7Dg0EKfCXoAO7idJ53THZ1ifs
KA0/MtulVRgMgb5CMPQtMtYUHOIa7Yu97wYpq25q4kM+EPM4qE5KYIZ5fljSwq2QpMv4vqN03UFW
Q++GIeuPYpzQn5KyDdIy8Dr8KiMIYUpYn6Cf1RW+9NhFq7CcUB8ybMof4zaOPs1j110PTE4w2Qv6
Y9f7AUOell2vfkkPvq2BWxg6AfF4AGbwTIMrbYPxTs9BeGjNOHZoZtLsu1CYfeMdEH6LLoCH6sBA
TWtyheLerWJF/iAlwk0OHTqzyBkaVmSnlQIgvBCqN3oZ0A1Rw/oYpv345MIVh2aX5HXpU9Z+4ykg
aSju8SBbGzXyjskB7YXW9gE2y9OQ7QBQy9kRbinDLQ41bDiCMu7RgMN4lm+T1sHmu9Yi+p4WAHip
IKcnmCrZU2axDOXo2ogKffT4K9iMw62syYoyBpnsJlHgcla4aa7fwSYBeXQfL5tmXvvboUfmkAH+
88TgX4IG6RiF4waPYnFUeDa/9smZ5C0x9L4lnSK0nKXqdh10ti+i1ukn0HOabbCG68PURtkRRRnD
4xx6h3uUrP4ISag7i6tnCDS6hQIKmWPHD2WbutVjOGztsjY7Rabw16wWds9Jvpx8KtCvHk0z352Z
A/9otIyrtYG6J4MGa7fGdjjSXliPSIWFRxescHvSOep3rBcDTyjiEp5owcHAZRnFbmC2RhnAo8iM
bb0YTG3rFdvDN6H4As4qfdQynx6LaKjLDN7vXwcMXw5wflHb1CFu5J3+nvMufxIqkPCkFqPaQBJB
64oHbfBp0iq4lcUZKjPm+oQTG6faVERIPpSgVm7oGC3f1yQk95qNnm0FVny2smjqDcYjjFWtY8U/
cwZJS7UGDc2R4tJ6m6IJ2G+yeVHRJ5ZyYz/7WVuUH3WwZlvvgVepEw5KLRmTFqzjwDQUuMh8Rsoo
qeL7PHFhBiicdUerwY8tw16G8YkuRn+XGSXjI4hobN9a3f/s/731/QKC6cYJJXDODa2byxbg2Aar
6zN5BIPLTBVmj5I+FQDk2q2zmDtvY0FRbgWGHabE2G0e1vRRtuh+hWurQBGnBbvu8gK8yBxDjTIF
FSRH/nGmY63QhpXoxct/YhnOuxp0qxtkAuGjG4AJ92ixbadcuS3SM7AE0Qu46bM2uPYjoxWKw+Kr
zZqsDPH1DqxH3zrT3B0ompFoEbD+Jzats6odhv6TsCq/E7lR+3Dtuy8edeKEfE2PT952030Hj/Av
WYR+D4EpxL6PUv0lL5JHgjx+F01tchxDBoFJiLPkRJ2avyuFPDpT/LZti+hbZBBy0K0iFQ/n9pt1
EqMdtfgdWWf/VaeYbtMRXcayQdS8y1i+RqWZcoxY7BwdqY6aJwxoiqfQjMNuwpbUHltm2AADs4je
YGoALVMKG1hWUgxuHrpE01+NoeorYA1aloCDrji94Y687SPOntYFa3zcNfIFjXecVeBnJHIbWwwK
mLbJXTqcnwsgdDJSpp4puTHwF7kDgLe+mULNkq00xfjgtclBRk+IOmVtFKCDA+UJgmATutNKouiE
streYj2wvS4mqGOgUXIDWjwF0TBGWbr7kAX5J4wJ6qse+0yompow/yTdUhxpAhd4EXbtl8FF7p91
raftFK8a7bnQ7mYexX0F4zj3hCXOqUTXoX2WRKuTJeG8xREEmf840VOPFs8v/Nv/4+7MeuM21nX9
Vxb2PX04D8DGvmCzZ7VmW5ZuCFmSi/NQnOvXn6cdZy1bMeKdu4MDBAESye5uNllV3zt2EThIeV24
ZXByW4rZbJm0EYn02asQTgw44maRJ3zc9oMQ+4T7dttbOV4SGFbanNPGOVjjkBxbvQw45sVeERZz
qk5NyQKySigbuvQApFXINpeDrfKVrBt4tZJm+o6TbqksGjhGgIlOb8rnNE70QyP7eVfJwL2olsa4
yGSKZ0P6494nG/sudVIiVTx6M2b2S5k/No2gvtHO42Y/dC7GP+iGCXKCA8UNXBvxnJVHo2AnJ/ru
y6xjkIFI2AAleM+O1Ia1mmrvekb7F6DbyjO0QU0rJxIVs+o17TRK8wyW9SSJq8cJpnSnob6NEpAz
FSqjJWtk8YqU5Lts1Axcf2bwBP7inoRH9Vs/znDy8QxTk01tjRis05ct0Ej+UAdBwvv2WxlNnpsR
EVt6Wy3Prc/E6XFTqCJD+MItbGy4F1MkayUwiI16s6AEKZs/teLMISZCUQid6Bye6Pnubnyu3lXT
aOm61ZZlO9lD8szQnX0crCT/7M9D+mI4MUsTQPkUVQkUIyD3XJ3szGy5eQp65IMldk6uWWVrVaUm
Sbl9fLeMM97ghmN3KEAgt/3S2Gt7WXjAEDxEbEjpLsg19yu3YLWn3A/51BDgHuR+OApg0fVk+a22
mvLKXNnxsty3gdlfdInR1WzMcAarVAVyyzH0ialzPCf2qISTo6cflJl6TGzAWcKvFw57WrbqACNP
ZdbzaNK7Xe8So8xzZlTDv5T9ZLRhXQ7GiZGroFikDDYoHI0DUTXL09LZwZNnzj1PklumRFK3SWNQ
SbDMj1agAnet8eGuUo8QIQanam2l1nQpJxM3ptWZxT5nv/DXpSj7G3pRl1A3hmGdCCe4zfBJ7ifb
Yq+gDOFkk49yJD5TniZaFg8wdeXH1pmZLXKshXC87sY0zjsGUUWhTBJjpc8JGfZ5WrOGt7D9plq2
5jKJrekX+ifBtgup7xh4DUjmCWgcB84PoRampwD05TUnMYPwxSaDAvQqsfMXY96XoNptWNEMuB38
zNgAxRvXY1KlIYenKjLYng74i5PdzIe5Doqq4aA45umW9iDrmDE/ImUrGJHKuQgOjmQtg5EX+wUA
7FpDA2eGWquapyrP9RvRx8aB0GNjX+hGf4ppvbpynEy+FlU9ZRdds4xIE9ze3vWWdD/lQ9k/0iFt
fplk1m16R2Ck9fvlocqgcI+DEaTGplw6XYSoncYTizvIiW2zMWeoEma+j8fZJGBh28WOwffBu5Ub
B8X827h0JMwNaYWkr+XJKQLnnN1dBNN9WQYU2lVzUO008jaBecrxViWeb4RAczJK7JFYRtfxj30+
GHtp19o6Jvr7AAs1PVpeXGwaDR9ur2czOIGtbeIeuWJMGNwLXQmQ59II5Bo6rI7cxoy/zk4crMmY
SN9q5QMi25lWg7KN/masc8Nczd04bBZrtF9sa6x2Vl8MJ7saBWfrprae6swx1xU067UxuRUuLSnN
ywqgZqd7pnaRDON8yVTQkNxlg3YnMuiv0E9SneEvWvtpIEqHu3zxtZ1MNXc7GGK60MWYFeFkVJTS
pHV+he+Nou6UmkduKxpUGqB0COKQIrS6CWe9H4ewTyXUWNlY9QPLH/ZltrB96RZKruIGCINAwfoO
6YUROcpsKHNINUbm1rdW7PPuxwAVnxsKMiRBtBboiIV3fxcHdnnrgMdetmWjr3OlnBsryDJ4h0Ic
OACmByg5OuoCJBsYAYAmKXm9Xey84wYoyuWWxa/bcw4NgCeN/FUNfRPa6CxWA9wjXidVGLd0Yxe3
uVOnr6Iq7WOLc+ElH86otzMr566vCLmtgSg3vr34IZBe/EpSxRfhyX7d6iPn3nKAwOMYse6TLgZd
L63zwztsdYzFUHDw+zId8w13NQhgVnZRajTmhhmZuS3LqoWjXCU+4cUN/NXs93D5cTbdE5w8X5Ne
i/+4cNC9yKHQd8RwmZHpE+uh8RCh2oC93+be1NPYVRaXUnPFReb5+e1MRCkovGtn8IbzeByT3rhL
SQWPV0lp01xtgN+nmZ/ep2U5XRa6e9bfNuDxM8vHrWvOYDaVUOtkzkt/J3UAXPpjGhZOArXfDNf3
9qNRaXKtKUKZjkuQx2HN+q9wnjf0uObAXtGUg78YxkKSDQFc/Y7FLtEZ2/SSHM9YG09l5ZJi202u
0PF6md5HF7bwI9KS+JK5wBxXbaI9xFo/bay40naAfdPOihPLCkfVZocMOJKNow7mT3Mw5Q8JwoR9
3RjyVJBfcWFIz7n0K9xlq8Lsi7VwRUyVNJeh3FZ5l+Zh46b5E4uq292a9LWn0eRmwZZi906PyMut
rC+VFDIq9BqCtCIct1dmByA2EuW0Kotm0iPZ11/8rB1tyt0wkjuWiu/dCX3UVa/h0DDGKe3uLcIB
gk3C8S1b4QDLqu1IdyZ/hmIsV9zxGvNXD9w/og2hGpE18Omi3g8EO65KH0xWYbHhqNy/GAhyrgzN
BXWpeTxJffAmqu3gp4vkU09w3okUzSyUtjZSYcyjiWPVC2s21xVK6nY/I9k8urBkfNOGY0Hx29NJ
k06yoo3Yddat6QblTsV5TIG278/5tCIyw4vF/vyF0f4c88BGsGRM0Mw0JBLkrQ/2bhvi1DpeXN0a
Vlp/jNumSCJPJgGdlouFByepM1mEAZkGr5y1Bp0Thlzk3hwACuArcyDm0YsZXq3Ss/h1OXEIWhJ3
0VaKM/1AHRBWLjMr449TtaQTOh3XmbauPlfTQbS5qENBpJz2VIPP7KQJpc0+PL6i47G9xyqDHQiT
oNE49pWpk7HjiaFfcZ1sewsF4b20i06FOyG5OfCCWRdqa5ho3ZVMBjtKlTSvFLQQKEqe6EvoNsJe
97Ytj7OTu88m5bMVW6lfmaGlaLOIURTd5Evs3ndljcIkQdRkOcYcedOwHEofl7EdnLUfNejhymcJ
47Rvd07CV4fknsGSiLBC6MZW990CkinJqhJQOx43eibwKeDDQ2dTTY98Yf5GDtI6lGfDUYv2+su0
9JjaLCCzy9ib7HjHcXfW16U9to+gp/0bOG/1mArXuXN0S5phhq7qCKWDNi7vWLUbzaH5ehAc0BGJ
O8Vlkc7z19aeg10NKAM2TujFl1RXHPY7UyRb2Zn6CQNUF3WAdGzKvgi2GTf2U0DsZbsaA82m6rkZ
nvCt5VcJkq47buXksity/dEcaz+srXk+mbGzXBnW7NIxMC0yopiKWaRd3Dtf67QVO4f7teiF2thZ
3bL31vq9qtWw4fmfV5abmRc2x9s3uz8jS56vlw+NvwzcVLDWXFrQVU9QL02z1/ii5SlkdJf0sMxA
BF6fwyjHdVPvEM20zyMynKPWZf3R9pOvcFDxxUL8gxFCc4rPmHTots3LzC9WfZpTiKBnnvPcONd2
vtMq4gNMh7oRyFMZUjBJuVtrNEcwguAgTR8/aDlOHF4Sv85QCTlCHPF/qNfJTxZYSAOvCpD6XUdz
10WJDv3VGbTy0YZqJJ07bSSd5GjhQwOG5ii5RTYcotP1qGnBDQ9gcFs3RXzVDna3GjjgbebFqKJC
LsDXhHMXAZoPwfRNMIN3H2RNdt1odfU8aQUIqIpr+J+4r28K5hN7NWEys/7Q1/+jNrr7uuSf/z7/
mRdk+xJ1Uf8///3Tf23f6nOJW/f+l376M93/fPsxNTbn7ref/mP9rQfuZniTy+1bB3v47e///pv/
2x9+b5O7Xxra5F7qoerPf5sAR/yxUo4+zR/o17+00N0PMu/+9Vy9/mv1nL7U3b/2XcF/dX/5K/5o
pdM844NhuvTPWUbgmzaFcn/W0mme+cH2TTquTSswv9Va/te/vvfSmcaHwOW3KTJ0XQjScxLs9146
fmQSmmeeO+tc1Cmm9V9/XozrP5TFXEcu/q/bgH52ljgOjhvUWh7d4pRX+vZ7Gx+FPVqc9KCM5pT3
n5bSFqEx1RxqC5sFoU+/jjJrPlnG7xqffhZXf3/dANsgDaJ2QPj9z7YAY4AQUbQ8bMbOkrdZR3po
16GuCxnYx38kb//jtRxDh7ejExeo8HwNfrQgmPowjuMiEBCJfOWXqQBIMtVvJPpn08p/lNx/vErg
wSHpLl8o0S4/v0oHuQYXxqtwpOIICQexYRvMd13mVIcJcPlCq4krsFlhp3L/wy34/Vv9sZHvZ6PX
t9d2aTEGSudO8rz3ubjONAjlF7z27DjW2kvsCzIiTrU+pBsTkngtG0CAv3/JX3yBrk7wDJYn+oYB
03/+uNDKWV/rhdhMcZuu4kq3uLyIWBzmq9/k1f7iyroGRac8DiamDf+dVh4UBTU2wDzzVZNemzFF
R8T1pEC8Xs66vjzRw3X0FdLIoneD33zOb1kx775XnkAeOJO2W898H+/nah2FE5qjrSlxQqXZS32t
LwhkyzHxd4hTZET2lRf61YLgIkP4bPZEuxo+goDRKHeZX/sR5Jbzm4vyq+tvMTbz1mifdd4HgyjD
Sbq6trS1DWSwcVtVrDCLNJyK4TP//qv+1SXwPN016Xuwz6vY+fb74QEy2mxKCztNNiPNScd6jJ0v
Se0XT9XYOh/bUQdPIg6l0bNqP+QXZD2guUQgtU7bud0ohJM3uXH2If/92/qWXPbumwmo9uXOMOgr
+kvwTjeg36IiV2zA9yQTeYGCdNYXv47SBk4ubP3Cvy/EYlxao7JE2EzkaZVxvFwGtTUdJnOiQNJF
ahAuBofcznbVSlRV016Yg7khkc2LI0hh+iZ8+yIV2pcyn61VkiSgkfoEDjSacfXAEPTb6sF3cQjn
B9onO8JjFDcDWmTe5x3nXp24nOq1tUTTtXFGNRzh3EqMf7WOUieGAPxKWSLabVqx54g0lJj28mVE
ZjtXzAlyTsDOZs3pV83YBA9lCXQetQIF6Rq9XP2bFdb62YP17f06LH0OO4ljYRV4t8TGOKutGAXG
mvnEOVZzfNa8VFUOnynLI/J/47YrEvrUWtMWH2knL6KkRH3CZOotYdrqwyfC0Cw3BAhFB2S0cYn6
Gu0Gn8dELTrlXb8iqI3/0ZsBytmZsVQPfVvcNbWarvkbkhsie2IY33r2jmS7OtdI6YtbSkvQ9yAw
BHHvo/is5gcGNw8O7a9wR7FPazf+/9/cmz8bk87XI9Adnb2ZZjOb0vd3TwySPU6CFkxVbKXjx4JQ
8m3l/0NX2J+v4hMuhibND95nEYOeZrEW6PGa6qcumoDEKCf3f7MA/vWEwEfx+CyG7ZMEYb/7KFoN
kIKNGufH5PaRkynvswQBDoWoQDhGamuGZpKgmZX5m13N/OsaF5yPPoZtmZTL2++vokzclGptK1jn
shYyrBwkyqtZ1e7a7DJg0UA6WlQaurbJ06nM4UV0tUNq1RBK7o3eNQ255X2S68tr1sUXLTnlBL/F
yA+Y8OV9bOLFHhPPulcoVkp6C6vkVsur8gXjjH1lNUEGaYCL/u+XrV9cT1QcNqXCRsBm9r4SKMP0
sKRmF6xHxKPIFJZ8BSNE9aXsQL+9j5OQySfmT+833+Nfd9HAMBxf9ywUsbr9PlVhbvBzNQ0JBERD
jRt78oO7xmlvO1KzjjUBDhtusEvfMpMttoLf9UH96qs0DB4p6pN0i77s81f9wxaSK/S9ti6DdZ03
w7aXIKixVskVfgOPspl2vCo0xIYN3upIy2o2VcobNqrAVY3za1m3lf8p9/CmzUlMtoCp5pDK5mrX
1LZLwfiE2BX8Pmr05k1YTgM2IJ8Zr2KUNtbvEvHe+dy/PXc8DazOls3k6brvjnpinqEyR89bt8L0
blVueWEMlXtMyp6IHnPymh0UtAlvEdtRgZtrj82ivkYTqX38+5vpl2/FIk/C4yzNF/T+bDtXhWXB
xHI3SUi7Rh/k8zgoEbrW0O19ZWhXXqL0sLVFicgPkBzt5oVhyf72N2/kfAj7eTMOGGN8GukdohGM
97dXwLdZTF3CG2nlRTWYe1BeQlQsN73gUNaHhe3qq8ISF/givslzg62R0YnUpObvDMG/uNMRlfI1
ua5Lpff7zQjJS1zi4efr6Wrro0hy/+SyQBxBdtqosIW39YTxHGAQOWpe1/4mKegXS7/FN8Jqydpl
EzXw851et3HvZUCg6xkLxCnuAHWs0v6em/iP5u5T+iLrrv7av5+qfxq9r5q36q6Xb2/96bl5/5v/
D87fHCF+uPX+Mn9fvjXPxY/D9rff/2PY9v0P52Ha85i1mcCC81n9jwp4X/+AbtTiOHX+l2+ff/J9
1Lb0D9B1OBgYtF2G7vOd++eo7X6wbP88fruWaTGO/6MGePatn56R73lijNvnG/aHxS/TykX0UyZR
xjvypivb4QqyudzLwFBrx9e0Gx2cEvVaP5ZGmGqcLrYmpoxtJrzhts61YAWKDkomy3iXJshkAssc
vpY4h0n3WPIvkzVQkp3TmI5kNBvfCkjltd6XMGnTYMLv19OmpFETl5Sd3LVx1l0m9ZiHNtEX+co2
LDwJFGed/DIWd6ogK1UoQ3/LQeQjGgmkDKWeezurTvObQC9p7gLzuldNVmO/S2P/Fm7B2POY+59H
ThL7rCyKL1iSsscuJ/MuarW23bi1RQdVX/pHDcusHgqdB9PkcVk5XYXRVGrMyTPSHVSqxD6WiXcb
l2K5tJKpfWjNmizXfiL/cMWQUnmR0WMAm9GcvaVZNd+05pnoHoZEe/SmDinYiK3qsk2X9uTqo7PO
0tK57hG9+LTNHuEMEGGWzrxr42m5HbOm+FyajviY5q2LrysLpl0b6HiZ7cRST2Pd98eyPPOkaNrT
z7GXI70Bu/Fprrb7C4TbzRMMODMfXSJfraHVLjO7HF5z1esXWRfM3SoVDrQT8ROYuhB8ISBT/gPS
dCOSnbIOC9rCNDSHRFBY42WmHbUE/DzENkc7TLq+8dK0S/lSYwzdq75rXgXEqgqbnHDZNG9uR1wr
16rBmRVa0GMoxovAJGCwkGgSKt8cLt2y8LxwzrFwhKOfa187FLURMkpBVK4sjefWN8ciNL1BJ1Yt
G+VnE7vKvpxV/6VME+1LrVEcyODZ5atxHoKrIdG7C2VV15UbZyf2/WFdS33Sw6Zrv8rE1/FKTKbP
kbyxrFeZO9TJCGtZd2XzOjVme1+Vs0zDXOXxSx9DrYVqUISMLcokZGGam+K6mLkQWVwgBcmzGvUX
Fue94zd42pUrtXOxUwlynddL3SK0HOPHFh/4R8CejmQybs/71PT7e0PzKqSdOFGFFbjb2LCsq6zv
cGy7LY5CbNv9XiEaQcMT1P6GK4BFlSgnjNFFquEdmbwvZA7Yn728FHdzXcZfaeGTD44u6hPZtXGz
Tvy83rfWBJZs2RLroBePRLI6MK+fkYuLapXPendgYtfQayZe88BZLNlDYtVtOEktXouRt7V27Cal
hWe2Enwxo+tQ+Gi1mO0FNOOmtXq8EqkuEEIo1xWv3VQgUXX4XcMEfDH6Jak3mckHWmnSRHzmL7r9
4BFSvYSoxtXH5pxTmIsM6TpMA7ZIaepLtUMaNzyaciZG2GvG9qi0ubmpbVzGUJOyOQZGZ5QXo7nU
t2Qg9aFHysmVnBznHo15GjGR+ekRP3NwScfFvOkKbt6V1s3zVhHiNkRxT9Ro2S1OH7Vu0s0br1P6
1qkoB4hpIF3LenIuJAyNh7t0KBlglV7MUb7YnzVE1pFqHoxA8NMm08VXq3LrfdYs+XUGsnfbj457
xNo/p5eDZZgDEho0BfyEUtbeloe20vLI7aD+Zq/qVkJZrblu6Kd7rXIpVjF06H1BEPa+bHpkdHHW
tAeJnnGgltMJbnDE+s8VrqKt7Vjijbm15wFKm3rvQcO6kS7tEutqY7m7tKhhQXvlnOiHMk5wP9qj
zFEJhJYzsGKUY+1hyBcVLrg5Gd5sRKVPGSGDZC5U+fSxygf5WKNtRIGid1GWtVWk4MOfOLlQvWnW
BGxBr2iii3ojyK4424wb6auiRZCsNVcJ1m/YMdy/h6KRqblCncZSWDrQ/zi3A4eCtdk89HZW+SvS
z9pdrPSgI0QXIIflZrwph2xaMxRdOZ2mVmaSpX2UmI57zxotro3RkA8IZuq3UUp5O2EEeQKGaFas
h1mU4ZF6sYuy/NQ7ZfVieUY9Eu4wAKsYudf3fEa3OIuJUddHKc0WajPjQt/PVu9fkPjWHhDNqK+V
5euvE8aNNcukE7FeLRcNza/IZka0dq1tN6dEYKAmqyKbQ7wUgb3KzJFP3vmdvS7bwD0GAuJ8lwBl
HzMCE09YOowjtcJmWADsZCTWLfHeJVc20qSVf84c3b5rl7m/K6lbXVfOOF6a6Pivc1glkKN28U6Q
/eTvJIOVo/QQMaGnrZlCI6ZaekeY1eSiQxNtjN/UsHz2NEC/qEaJftcvrvrsO4Y4xgSuCZ7Mzrgk
yHl84utTalurbjz6rL7dKi+rNIlKQbgFiQdtQNt9oF7TmO0HiW+LEqCIiUHwZl9gFEIr3+tS3KV+
UaEDhjA8xLGhb2M1ozOuNeGux2p0VOgKvHgi4X4KY6+JYdBtKMaQtGA3CAd4RIyjdi4/Z8C6Kx59
HUUpkzAOJgqTtVTG3C2TiXnBE52fRyYSlyHEkV1+kb7vPbRSZYcaDdLnuBP9qkCrmYa6W6k9rFvz
TCW4Oki318PB9XswtjmwHudqmVYTNfCozeLeuCcaw1x3mYdNAsEYoQZWNt51VtceYGnHA/UzThT4
uTmFmdc1dqiNWdKGHbpu8KOczSDETuM8SqQEHfEM/oTJoOy0Bp9OGn9hc+n8izStxstmLpfPSpfz
6zhQCX9OAvDHcDTVG9iuixWzxThs9JaIsB/nLRVBmn4aHafblXbWHsZMufdVG2BVSZXfXM9W7eyX
2D8LzozlhM+lfnY6W41hj2e4RDeCbHNwS/ycAZGaJCthfrTq7Djb4mZapkBHr+G5cwjv6d4XjT72
kRaXzQmB6tlDpsdjv6kMu92rKd3YuTlszDT9Ui46Hlunuw6GOokQcb5gpbqoDW8zZ6xGc65OhgZp
ORKH3fluc6mytmEPi6trHFkicorMvxE2gKE2LGgDCr8lCmEURbZt+sJPQmFK0ldIZeBiJgj6dFl2
m9hIzagmW/9QYo9jKctnLyoat92Owk6ugMD1uySx7K0LCb+pVG2AEwHgvDZGpm29iUQB2ePVri2B
1Nu0knXsAVfPSHMj6DJjrfoBRXSAxC/RyadooCxjXNjtAsPQyLcl5aSKNrlfewPvMa8GHURATf0O
e4x5mAqRX3peqt96Gf1fq8l31D5WPO/Q802crvKhM9EnkR+wH5U7fBFuW+xRlDpRFrRqpYtuHTsN
dgONo1zTqnRVk/Z2wRXtzxELjrnRqImZVzPf7a4vRGOuYlOOPJb06cAUe64QK7Cleas7aXmFTNe/
iDVa61cCMcvXWbQJuGaDxDiYvOyjGrsyXdkDvgskhpr3MGTthNcE4hrdg1avVB5Ye9az8djJ0rE2
wH1FGzko+6pQdbZx0YpJbeRY9isqJzCJD376lKtSe8Xz1bATyMFFr0QSd2yUzcbh5aqw5hYPLe7Y
Z4AM/rY8U5dOk6gNB2qQ7arPUdyVxnxjq8YkPC+QG3JLQGWzmK5zlH3NUZztW4ieH/12UvfkItZb
K5i6ixafH66Sdr70Jye/BvU/exzwVViGFMS328uGJcVGGDck7B6JfZUMMxlHuaVvR+z9TlgltT1d
Gc7ot+dyNZQmQ5dKtTeGXhD6EKTNF5lk3mW3DPM1Vufg1rcmME+9crUTMLizJgiSWEYtC9LHPkjk
yU784moyavtoTIF8DIJYLoe8w55NB2tTXugq7+JQ91Kte/TYplaYQnxgRNTKX7GHW9tGaKiJRdWS
UIIaFBlr3GQsHLFY6sisjkWFFSUpRhyWZd4TS6KmoWGoMWfnmgXEFWdviH9pum2a7Iqyb0TkQUXc
TmPtmhsz6PqtsrX4Vm+025gxC0+yr+k7JDTlQSGy/qS0sXtAT4ZOrTBw9Xmj2KPTnU/Sr62t6T+V
QMvU0BnoRUfOBXepsspoNq1mrUzda9ZOnyY35INioArq3m7CWpb4qceCCWtKrGtsXG695WmPxYU9
TsgVp3SmwN2fSGIK52oM9gU787G1EkzcwyBbY8VKjtXJ7/pr0y1iztpDgoy6MmSoa9qyHsvWwxGc
BcUr/6+xXjI9LVb2mNQIgEv6oULOc/2MZrrg3K9P/b2wTA9LWDo5n4amcx5a15skq8IyHXD/zRdu
zCG9rx39osb6/TRoHfi9obPf1JUiFjgx4pP0AguEEXLHtt1unaOweS7tIb+lMqoZV2XT+EcRFPbn
FiVsONqlFupVNdy0Xgsm5StnkxPD8qlrkztfh1HIxIhcK5UC2XfWeo/MdWLaTLZrH5F2exsbj7t+
rUk1aHeLnLxLb/Ieya7Q3wasFmFKc8ZZO3I2wnXNvMqkHZyh6TLY57PbxNdGUbn3ykrUR3wVG7cj
w4Px/qOUePrG1CbVatQyYiwWb13Mi457dWZVIGlgUlHHfIT517Jvl77WHlKbVKupqJE74n9uV1aG
pbm03OWBy03OkB00xTkrID/qurJXxeKVK0R7nKL6PAGUU4QYDLZtPeqJHzyovIrxANEPm7kmk4kn
omr0nIchKL0bJmnd2wdIurD2cUYjtrtHcptNzoH2C3NNQAntf4ODvj0M7OzeQooRBm05R6lljJGX
cFE5isSbruw5kWiAz6Tt52UEMJGuAMysq8Icu+NCvvRNZ07d/UL2BWnTfXmKkwXTKWH36RjNjar3
RQ+C4UIi6JBESq1xmfiXDY3rCTdujYK4qZQ+rmioDuZQcL+cpC17uVtqUPcQ8m68Vgsu7/PBiPo8
hV4m1DibRKXuKWNdNU1DWpFFGFJmzjZehb5fi7a6wXAZYIUIMG0FhJxxKo/JUOiW2GLt65e9J9vp
S6wZNZ+XEBvM0bRgEd5w5dRjtdIqxykiVuaFfBGj8e7HGtlyFHguw1/BxvJMi4OHM8VWRGeUHfO8
Joo+5ThB5NSksx9ZY5pC7xc1nh1f4iFJgBVOixzHZwfF8U1WGPM5jMS3cfdl02eIaI9HkljUtcC1
dZXEdVxemfbgdjszkHpkcYtt8WIDf2hBcul1mhX52Vwdln6SX90Bjw4+CnUNGd1d2LMl9gTz2GvC
CpzvNRL/CN38/0tVZJyzpv/Pn8Kcv6Ca18/y+eWt+JWY6Nuf/APfBMv+cO7VRRaEkgVJ6b/xTWDu
D4w5DpwxfmSDx/7f+KbhIUCC9fF5bgwkIucI++/4puF8gNHTYdBtwErHobbjz3f4v5ASvSOt/6xL
+AsdosVIrBCsdmfnwGWWU8IclwcG2Mu8tiM1IzC2tM/sa5czgYUmqEMYmIK1QOyM2B3CyWpeYIxX
7LW7H67hL2Qx31qt/0NK/PsdndVTPwKus9Ob9eQt3SFr9IOvtSJKaqy7fVASFpBwHsdthCWlXGvk
YFz4eG5hSDo9LNXw2mbmJ1IOkOzb6sDA+2x7oDmGRoif18FVpKWHT7Qq7r0Af3XRLyzIKmMNqrNb
E6T11rCbLIypKS6G9NG21EGp+l6V2SXv/NOi6NHBBz3tqqITu1JqBPz7db/meA6Taqs3DLF7QK0o
U+Jap6kVwPC+LYdLr8zxh3bJHJJ3+NmaMEeS3vYySf2TQcTFtir0u4X8U+IR+NfQu1dKddHfX9B3
PP9/Lig33o8XlIGOSOB2Hg8BbhEKIPwVaYQEZyRoFYMJJWVgIRlLyKUCv44bbIjZY115+/rsXrFn
EY1dtwUGox4OJ08p3DdKwpDQPA2egdp2vu4zUB4/R0/kV8ijSADK6VYHfw2Y7Nd4XNEAqJGQDptK
HtUSGwGhdO9x4EBtPN60rbf/+4/6jrH8z0d9x3e7c08IphaMhyWerosiOcoqu3GldeIi7/qxYk+2
x2KFgtd7iC3u38WbHqkdzNbI2frQ6dsd4vNN2og7Djdb5FMvg9/HW4W8lmyH4rOFHv4MiVY0s4jr
QWAE/c1b52H/gYv7z1s/qzR+4BmgAfHuazroVSx2Cy2CpXNIdZO5GbmyBfr/f5n7suXIVSzaL1IH
QoCk18yUh/RUtst2+bwoXBOahSY0fP1dcnffcFLOymjiPtzot+o4mERs2Oy9BhY/BO0Zyn/gwIfF
qxbkWeT9NiyTXQ5CnPIhFw/zB+i/NE2xG7FpN2XoXoceDNL8+kFO4+Pfp/ruIvZZhBpdMkD5Ew7R
iXY/DMPWTatdJdHm16Da6UHs8Lz60XJsn6D+WnjZ49J2yLcTSS6QcW3bWl1DNGPZTLB5//t81j/7
2XTWzs2HlRPIGlzOodQRQNhiAKGAD4isU+5I6Bd9Pvz6wT4MXyWhyCRpWyglqeumaK67HiyeRoBy
xTUNt9qv+i04/TmQze453hO4zRPo8xe0fJQlJOFApr6LZX81dGA3ygLKJBzWemAlvpIif3Rpd1Fn
/q+/r8W60T9bi/VHfJgspF7aaa5rqJYA4MHkrxB6izmyUA5JF3QQThwp7ueGX4Ib0kUc519aAqy2
d+vxkkI5RjQl1keeaxps2Jo3tep2YNBM46fsH94dIz/7aUbjPob0ajUVVbOHXdsjaEBXYK5DYYsl
0M4bxW9wneNdC3b+E7R2tykUKDPBUZ2AYaCDvA8bA4yMSXN0syX5ljUQSkJL/XtYjzjL4Em4BUqn
3P79KxyTszdNzAWfHfgKBGrfj/pVrRw8ipop7qkBnoZQoAJqqjgXMnyitDtLOITUIfLx0tLE3QSS
gynTyWgm/bcSyr2xlLc9xE1KeBaNYA3libgap/RHk9KHcS0UIOcgO4DV0ZshJ0wIgEf+dB+Z6CRo
9zRjwrxmD7UWqB6wCoQ8OEF64itZ6AsH16mhA6zb0E0CNWdW4mzA23fgzh20eG/mIt16nrh3Jliu
0eFhrMkVsP8/cNBegOCD4qVsyImD84gFqDAxTlXlFHOJRsQ+Azhh6wxQjVoNnTYLnhm3EPEVkcSb
E2IEw9pGmYCydPOHWihyh6qu2ADJtmx8TVBggs4AVJehlhr3yaZCayHq8667KGj85IzZsxe7TzP4
fqE71HivQJmhgwgzXu7IRCBaCJHvegdRi6ug9Af0ddhXD9Kff99Qx+xCmHE7xGDBBzVz1R5SgltR
pVcQVdiXIvwF7+2LuhpuUQDG54LekHeGJ9IVSipnVVGdMrQSa2B/EnwmBKgK+ha6HlztQSIEFGSZ
y60ukfRAQCj5opBShAzya6h6uFuHjN9zj/2ATlu/TQcwPvCwh+wj3lAkmFGZBecKz66foNU3m4m7
IC52GRrDJaiukG5GnTyZGohkLP09WEkMvNctwNng0bRXZaGvGNTcNnBdXdnRAQewtwnPAFm5DtSY
A/0kL4qYvkGMMEBqBlHgpgQnznWQTeHp/ASg9aXXwTYCl1KxiRvyULd0PIOm6T/ARHvgl8ZfYNzK
UOR1buGc8JQX/kvi5a8ah/iGFfV1CckXlUA0cRTtGRplr3//wO+GtZ8tsHGJ+aQbA6Gh9kYmJLSd
bL52mjU7pVHxGTyCSk5C8W5sPegiDEBSFmNFI4FDcYebOD+DXXSz7XP2Brw10nO1vv5jiRJt3+/b
Eai5dlVE/ftc3w+Bz+Zq3IhoqMtGA7Wwj1ly2+obX996qvrCvAKlTjTCGawt+AgM1eQDvo68IIC5
HAB/ehsiYehkcT6V3qZOlt9Z1d7lEEqQxY3vBOcN6jwqaC4gE4kqlth0PrtoF6hGMInfGu/jsEWK
I3ZtM0R5/Q/KoBelR110ltuHXPgoTetzoSGlF7uRQ+8LcY2zF4WT61L/nCikCQXdpkkR/X0djn4z
47KNF5xzyajbPXdCdo7qd/E1r3If7b02vXSD1gddDoR8oH6XbY06J3Ym2TlLCIovX95Sp5VQTUVb
Ki2rIupI4+8gklNGLgW93mMJu+hmyFWdmOw6qc8+mnFlO3OA+gnIePuszDkFnxAcccivzDdxlcTI
lYM7WTQjpBwQgEAD+FtWQ90amPFrJlz5AHY0EMwJT9IvQZoNj2gfghMI56AbiLjRbbDyMlGscbaI
2SwS3Yl8Rhy7iIxbf4bcx4qpqfco+vbop0JpBaL44gLMUfdMh2qJ0Gzvo9bLoAnB6nGnS3SlxMAB
X5bNNUxwH2AGeaeG+QJ2A8lWceTMqsgSqLwIttUkhtIpBMW2UCDoo6LwizMQJ8gGctVio/wS8Lvc
n7adm74OofzSo/+5pZJCsQliEBeQNKabxtF0C7lFuW2g1IsOP1SpFNCrm3bOHniMpG/NGmF/VO+S
vLuAMttr0CZf0tE9V+i43iCKLptY3gZOFWUx9NE2/pCoSHqQA/cE6y7RUMwRR2tWT6rpvNPipc97
JNV+LSMN57wtLYox8sfAO8EeOJb0esYjHJLxAgiRQu3B+8V6KTwmum5UuPdKgNVRdpRbCb7nFoYm
vyZG203vKHSKp05FYQUxn9rrQGOt3Re34/t88e515l17EM7B68TjdxPV16yqtmjnuqdy0kM4+/99
QJlcj3pUFfMzVezzPHiBxO8//YRvwMkodzVNvgCE+UKp/1LS5G4qULcv6hYnpQCiY6lWDQWafukA
pIHZ0sPfQ+7YO8mEQHs4cpMVtbDPGje9c+eM4PjRtH8Ewv4C6mzjM6dhs6NgIUfgYkIrI6vGC9Cn
99A0SHy0gmegYRfUjG5kvKTn7RDLE3F1rO7zXiz48FCgevbBASVqLxNoFRGvASfR6+S5V4B/jCRq
uswheuM74g7GucC0hOgACyBaIr909XYqprX9U5MzBxg11BNgBaCwEU/cMMfeFx4/fMa4YAgFanD1
vmL5JV3cc2i17YgT3PgBlBkQ6sGwnHEebEs3ubf8WsYNXNKSQG0aHYs4dc9B4j4nJYjAaRpcJXEA
bQFy3oVQ0eH+LoeAVJzFT/CROKcAqaGCAnkpaOV8CZL+BCL1iHkw8I+HS4CPzscGRPO9r/UTOBdi
6/UaosT59AXICbzqIOG54Xn1C93cqwqnhJfUjwyv/i0Ui3nk9U4Wza78UacMAvRt9iYC54Tj0DE3
Ne/Pi4+owZmG/ZCAi40ajvwnRs78G2L8INbqGkVp2UCtA8lomuqrHNUwqBT/Q3h93aaoBgAsRS50
oNUZKgbpHtnleN9LSId7bvHAtRctInv1fTzoIDIaQSf4BP/q2I3tGZdgXDhgwvTBsHcb/cT7MABq
YdpMvRNsVFu+unn/zyhxQaAfgy5U/+bjfN5IhQ4DTABuS7QpO2C+kOAA6iAX7HcsAt1CjvWXBOzk
1O5fD9lPrmrPuPMgEr0kzsiHPXVHWByQ7MZtgOqHoexPrxnweqrlHaQ2wFJfmuuA1ddujevOJ/AB
gA4iuFMe/7oEuLCaGPAxJGfDCDE12v+bDPH/utB/FOn8/yN+eeXQ/q3Sn6dd/3ZAOXbX/+TfJX7f
/1cAAPNKc2QkoGAN/xfCLMi/AlAgQQH3QzcM34nE/4Uw+/8i+E+gj4LmwAp8xrnzXwiz9y+fQHsC
+sBg9wqC/+t/KPGv59cfu0n4zNjzECdPcrFUIqpBSt4WIWx4x6U4kSgcG9zcqqIABgD4rsh1ymca
sifK2n9vs6Ms5yNDmylIX3ssz8KSR5DUGzYT4BObEPgdy9GNojicE9KxHsBGCgQEuVh45aV4EX7Y
HF/+vbYfmb3HZr4W5z7crfMM7jf6pMAjaeefcgKHDWhRy7GNQkAyZl0eD2g81JQ9wgDjrRsHu29p
XrqSOQ1bplJESEHJNh9jvoPoRGk58XWxPiyKpztnZBQ7JQZGaSv9+hIwKLGzW3HjsvQU92cNwasI
dmsSWgn8d+MNams3OD2ceRiO45Dj5ogkdM63AOjAQLxyLBfdiE6ftpBwBNUoAhbMudc9gb1POcCl
yG7uRnx2MhE6mAYe8XJ4jfUIyRTvyWroVXnh4wetR9RQSoWhfdjxrK2T6xJAN7uxjegs2qIqIPID
QNDqOr9Aj2TTtv2J3PdIeJqM6DgbpriNa3xPt/qZ4WmWls0Xu3kb0YldEoLegjNLzmB8FMFu7OIT
CeGa+n5yjL+3vD7Ez8KUgLpLBjIEUrtND9zJHfDnUL7J4xNF32PrYkRo4iVOBtllHkEy4NInzpUc
f9otixGeqBKEy0gSvtJQ9y3Xb0r+Jxn5X2+J9wfsh2XROoENUSFRCCzJeFkGwMgMLj2RLx5bESM4
YTTQxAWJp0h77Fos5UXZ9JHdkhiBuYwjJ/Ua95CqjxKojuZkPNFBPzJrk7HkxgP6hg5qo40jgr30
ne43RDwyu7B/f698WHDGqSbQ3sEuiecXNrS3qHTbrcn7W/XD0FSUA8wF0zlyCP25rNKq3HFfrdb7
/Y3+Yewknys+DXKGpdk0g5Svwh31WGN3zLpr0H4YHarUopG6m6KCiy9xyM+XtPlqN/H1K38Y2qn6
pfHmiUWpok8jZwCUB9nObmwjLiET40kYck0Qe+BXrOC3kHo90ZQ9tgmNS7MEQtcp0nGOUBWFn2Cf
3RZj+NNu2kZYgp4R6pqMDKKLqyGI1hB8G97sxjbiEjj5BOK804TzBLJNjR/+dsrFbk1M2Q9o3ELW
Co/4CESrX8rpnqV3wpP0yGoDC3SwSWA55i5hhtVu3fJ2qIdbAh8Ku71NjGzWzTymQrSVI/Sg4FeV
iuHrQGtpl4cT48YU7Qy9M6WmVX/2R8HZY1mEJ27MY4tiBGULCxeg44c5otCv25DE3cMX6JTCwrHB
13//EJZ6cVc8ZD1F8TCeux1FgXzaWW1BYkRlDoclZwjVHHnoYXiAygPhaLe7iRGV4J8sDaTkcaH5
6IZCrBnqpIm0nLcRlhlM6SFl2s4RrGy+gS10BXdcu5uBGFEpIcJYBOsuydHt3YVAGaDjwP/Dy/4f
cwg8tw+/JTQN4y7GTowCuYqwQGAbkqDaKjRB9D8c3KtoGeQNNooenMu08r5J9BlsNopYwYEf96B0
cs0cFxs8h5V11FZTsvWK3CqVBbn6cPAs51XjeD2uNNV/IzWItQMh13YTNyKzaJakZT6OlLpFd7fy
PXgR5XaXGupghxNvap+4jcKlBojzQy+Tb0MuLBfciMzMRTMzwTpHHpLZB6dL9UtWtFbHFUAbxrw9
L2cBCE0RpMy/8klA8rjY2q23EZlTVvudL8v1ns8hmKSDX4xbfkojMlk1iR4OqBO6T9C+DCGmWnhf
rWZtqlIknggI0NlT1PGKbya1ysEslmMbUSlzDmelFCtSB+kSFb27LQpwTO0mbsQlMkEGZZwcuU/r
/86m3t0UwB5aDm7E5diDHCW9FHuQauAvZPXWVPO93cSNuExoA7o+wYonEAf3crgzd6lV/g21wsPd
DZVVr0iASI/SxfkFr4QfjCx2gRMYUZnUvINqXjdHGWA8u9inwHE4p5p46/z+fHaLwIhKDSpWz/F6
iKAR95CHqKAAY3eij3JsbCMs2wJgI9hvTJCBoyDScQEsXTk6dkEfGJHpk77NghhbvE8gHCTHodjN
TpXaXQ+mEpKfZ46nMnh5gBdIXsEaDd/ieByt6j9iVRX5eLNlAp63QcenaKn5ExHZg9/bhY9vxGbv
uUM2SY6qstOfpWPqbVrPsau2Cd+IzW4lnqMns0RUsXvoI+/KtjrxdliH+GQf+kZoOjTToJc0cwRd
yEhp6Bj24/cRRjpumu6sot83QhQwaPQUV63zqUnOXEjzkcC124umYqiAwP4gHcxeUnjMO2p4GlFR
sZu2EaFyotIHmQjGVoOComIOdSnNnV92gxshmpN2FnndLgA09M9ZO/7TKKuHj/CN8IQXS0I19XCO
j8XPovd/4S2bbaxmLYyEFvRbsDmmBSonZf1a0/gLSb7bjWwE5rxkEwkXaHoNMIPusuolWaTdHhFG
ZBakhUPegvOqg3Xfdgo7vgMt78Ju3kZkeotXzLB4WaIlnR9lpR5JH9glhcKITD+BHYqvQJusVHnB
KvHYMWV3WAkzIksoAuJEoVHTO8iwYjFG1HrexrWpIWgWc42YbBq6JzH5GsIc1W61jZBMFhBZW47W
PV/0C5LmPaQ8LHeJEZBAnwag3QP2tZT+YybF21L7lqeUKQ0nUtTZ/FRMUYu2/oYJvwWjkz1ZrYlJ
awJagMGBRdEIsgxXU0Dul3CwKtzD+OTwtpzTFrIzDDtwFUNxGji7yUGfEmZb99onFw83wjKrZcPU
ROdorlOQhOmFI0/pzx0b2ghK0QdpTUoM7Vb0W8qmR4DgT8HCj41tRGWaAJBMOUJnomkJKZns1g+G
F7tPuf7Nj7Uf0gGWN894PKTzj0Itr/ACaXZ2YxtRGYZwBpty1KnDGa4vstSbGQ8fu7GNsITlD6tg
5kxxUxZnVawvlJecOKnW3fDZLjHCUgR5tSixID3JCg+KHSCVt+4FGHUbH6EPtXvbMDKuTdrOhdPV
qHT6XvE60mFX9PFPq+UxSRtxT3OyLNiOBA9vMbGnRQTf7IY2IhTo7mn2oXYSQX3/IZ/AIa5Dy6GN
+JRi0GCPolooyXAnRbgDRcZyaCM+M5bOXZdi1ipVcCCB//bWq+3KYiahoIXRSZdAvQL+N2raZcU8
XVa1M5/IltdI/GQ7svXfP0Qo6DM6KPwWJ6Iz96+Ay3WQhkq7E5v92OhGjE4z9IAgpoMbX7g/ZJ+B
j6DFm91OMWKUlXxU/Zopq7K8H2BNCH2x0O7cMpFAEwv9SYRoZ6LOCTE8CLduCFxO7CZuBGYHvCEY
r2jeQbz3hgLILz3P7n4zkUAeCDgCYofo3RVw/9CQtWi7/KvVtE3U8FgIKH6ECRLa4hEqz29wRrSr
eJjoX9z3Xex7cG9qiS9v2VzJ11jAxvjv817vsU92+B/4XTZCtR/shgjyIF29k0kx3RV86R8g45ok
u7//kSMb/Z0d9iGMspWGDS3sVeeyuVJz8OKq4NxuaGOfJ8prcZAnSwTf7DenheTiTO3KKiaOaVYg
L/cBmrFxAzsgTeofw5zaHYneulIfVgS2SyVYEqiKU9KfZ25wRr1Thb1jX9Q4VaqEE3epcfMHXVZf
cp5uIQu58YUT2x2KJmoXvHlRgBeJAnOdPybUeVrm4KfV1zRxtb6fTy70SNGyqgYOq2QNoTRYgNrt
FRMPO8BbUipYyUVF0v0KUw4S0FLZte6FCWOCLn3nxFDNxq2voLC2VE8SgFurZTHFjLss8OZiXndi
Gt6PBQzUJ2id2Y1t3PtwtqpqKGAiUXRgp+Um4gf8jVK7V9a7e8OHbU4zWsAsABMvE9guyCk7K1dZ
VruZG6l5Pwy1K2eU3cG4AycQUKCmK5nl4EaAJg50eJMce6UC9XbblSVOAM+x24jv1OQPy9J1bl9r
gegfyXwBp8KobLVdPfUdsf5h6JFkUIj18TkpUdsmHPY6z56t1tvEA8G4DKJzkL6LFjgqbyGXnO0W
mtgV3004UA+9pslDyzpq4/wOlJLbllueVyYcSBYJL6oKq92I7Lu72rERfm+3JEZmCyRdkIYNZq2S
+HzCxywCx650bUKB3LwC/94fp8idgYaehysgHOwO8HeJ6g97RAg9+bA+w95my1nc5bdDFtqltO+8
4w9D13GXDsEM7Wjf8So4R3tX2i8sp21c9U5bAxSZ8hl1Zch4TfFjB6aK3Xc0np1x2bmMuMgiYIgY
XPjxklwGw2h3CL6Tkz6uyez4vQpDHILcOYeX5AUExCKreZtIIMgRT2Gb4Agc2aRu4U5JL4tmsjtK
TDAQTNMzlwHkGg2zA+/TcgaZvart4t1EA+EB4TSw4kWa37g3pK2u4rq1XBQjKKGuPdCmhcZ04IGw
DPz8b7+yfJ0Q484JMrgS9g32oBr5bZ92VyEADX//lp+TiqCgZFw5kKBPoKuIsiEXuVxAbV81his3
DfeEse5Rs4Lc+MsU3EPXcSvmYrxxQV97SRgdr0hY0ReVLcN8piePDeeTriAfCt20O48IKKC2PYlh
1twm9/NInNoK2CqIETdQRO8maFRhqX3vhdH4iqvq4u/Lsf7qTx4mJlSHxlq0ALppiLkVz7TtL+O8
tyNWQEn/MPueE1Wpwit1tITfVSPu+8XuGQgHp8ORRxft3R5ejtFcQhIPCnI0yKwWBJ59h0MX0Isa
cvfdyje/Vg1UwpWwutlBIToc2tEQZYbHKR7GDrwtaZOCHO2fkvn5/EPCGuRw8MTvsd+6RUHmtWvg
CR8UG3Bm7Pg376ynjw8p8OYlOMxYlYaU5dkSg94JgeATedr6+//cg/CSOJw6LWLiwpVURRMA3A9h
raHAOW9zKACURRta9R0hBXX4Rzo/buCHo6DTOfYpica4D29RP2y55XFo/IjQH3OYRKEdK8b4uuB6
L0P3xNDrJ/xzfWB5eDh1gDxU0xOchrBzzZ5bBxnLpmsCOFBAHlyd+CPH9o9xxsRzmFYdbRQ4HP28
02MpVjUgO7AhN70v6zDrWM5bFXVxnm4Kvz+HCcdXmyMMbuqHyzODdu3SHDMng3OeE3pWZc0/dkMb
58wCgVao74Mlv0CAsh66vdMoq7IH1AQPZ106MgVtP8TBW3S82PjtyhCdgKq1m7lx1sSw66oxccj9
Vz7bjShkb0uHnhIcOLJZgnWnfsi1mlSKvhSAdHvz+ELByU1amEnYzXz9mx/GXvIFclUorEYQDr92
E6gHLoRZfk8jSGepeFAFOYhK+QARuSTttsXELQc3wpSRvJn7toI4ABSyN3263LS8tnqmwILkcFGk
zyYNwSseje3yo9PVpZ8Gj3brbVSCG+gQQYIBHHTpOPBJHrtxM3azHY8QdO3DifulV4BDjtFTmkfO
nO1TbzxxbRzZhCbqqE7jxc8GiDGAv/mSCHEdTHY8WW7CjtzO9ycGz8coCQfIqMjwVwwhBbuT1oQd
ZSCzQW0G8yaDvPR7/0Z7lnFpwo7a2O1yLwdr02upEzVZuU38MthZbZQ/AEdF0w+lViLqliW4ICl9
HNl8Sp3n2Mc0IjNf6ARURobBlXoetPuyVNouo/ONuNQNzdSogCGDqv/XRrhQybFrdXDfCMs0FZp4
KfaJqMoUeorsjPHCrjbGTcgRg8Q9LTtQt0AhXrZelz+tpiR2H9PEHPFF5lLEPjahJLdBRc4Wh9jt
b9Mnb8TlwHkDIbcJVazLvu0ZgKkJtTtlTdwRPibR8JXj0RTrZ5TIX1Qrnqw2uDDuzETzGfYrFEPD
0nLj1+02bX27+9iEHQVBoaaZFSJKa3UFU+OrovEt13sNqQ8X5jgHWdZlI/jrPvxUYE543xfUtbuN
34WePgwu86kYdI01yRfnKvV1t1GMWD1rsbKHE08IBxJ9wMRJsOQ7gtL1XDt2NHD+Lo33YeJ+Kku2
QFo/mqdhK6CIzMvaqmLDTeBRP3BRSvgVRc5YX8eLE+W+HX6Zm7CjxMljsQDCDPcuEZ+vB4qEbrnd
RjGBR70sCtiiYEn42D7HAzmnbXlvFTom7EhAsGtm3sgjsHMqqEttJw31KbuxjbCEQxjNR401CWbg
dMuMPOukVN/sBueHezAeuyCBywOPWogkQaCnIJtWnRKwOXKpcSMyA9ep9JSDcw/PrptyDr+OlkIE
sJo/nDcB/64uSy2icoCdRJZ+SYPgzG5JjLB0Up84AFmvSgEKKqHcFSHYpnWytxveuDPhiz302brF
Z9af8YkUcHhy7fiJkFk/XJbJcf2unjF35jzTvoL8uTPYtfC4CThygZ9P+wIFgzlmb1OO6rIuQzsI
PRBWhxOHkQSB4SK2yuDA5iVNuTgnRCq7294UXcWdNhEOF48IClW3HituFrv+CUxYD+ftToBjIIgE
3M6G/TKPF3Gv7PI2E3PUwYez87JBRKygN5rKCLA0y/UwApOgyZYGa+3HZ6K+oF6XnkFx0+5dwozQ
rOGiTrslEXBdgg3ZkH3N58JySYzQhJlb6vpwkIEThHPn5bD+yHLZba0C08QbuSvvMa6Qovgp1OvC
Tl7CjfSUBvW6sn/WsDgzAhNmfJNDFVa8ElCVL+sp/T6nTmiXXZmQIzjd4Bhn0HxRKvG3UMYrv6D1
dspO/MjcTdCRqt0pkQSr7mYzP4tRrrwb8pp/t1p2E3gUD5qNAwABUAzw6Baeb2rD5s6ubmDijuJ5
SqYOsm/QX41/QN912JTjYrdfTOCOomhTpRJPNhhAwCmB5BVYhfzUq229gD/ZMCZ0Z2KOjzYKDsSS
ecnNkmYSXN/S8/RmElrZZXKmal+jWIPfAMJpHie3cN/cwArSqvPGTfiOgDkHLov1FGi5C8d0qbej
mE/pwx7bksYlSmmN2rXCliwSpId53BTbYVqYXQZgInhUhcF7F8qSeQtXg158nSr/1Wq3m/gdeLr6
c8uxLJ4W7DYj2Xir/ZOqO0eWxUTwZGBZhUWOLekF/FVXy7mqOrt6rSlDlDkFkpYKKmGQ1q63RUqR
LarasuhpInj8SfkS+1xE4M7C9KzP4dUiFss1N3Lcti40jIjxOYd44DtFJyBggyWxu+7eVSc/PLSc
tqIwdEN5Jcn4NfKYC8HtAFncBDQWY+qM7wqncHACVRlyvGjsu5YdD1OLaJxk24UKNVUhGESFIfMP
qmFs92gxsUesWOK8kkhEQ8nkLqbuW1Fb9hFN8FE2iWQRE97k8ayvXEizxfMp3uKRADLBR4nDh/9s
lRAWvtr7TWD6axX5JvSomEKY+1HMOhdxeeYn6Y8qgGiz3eBGNwVe10rzwsPTtl8uwxRITJfVv/8+
9pGbyNQi4s5clkA0Q0JpSpJntVTxNW6n9KzW2k6eBFqxh1n0RPHcDyqsTcfAnaewRtyHq3Pa33/A
sY+6/vuHCA3CSaRVRbDyQ3ybQ/VtEoFdfmECkZImp56zYOiA+KC9Bd+zUluhMdHCO5y1C2d6nfpY
E97BFBaFPj9WuV3q4hrXJ2EKfqY+uhJON+f7EdbIZ9DmtZM/4SYSKYEQB1xosCiFEzxPFQohITDl
djvdxCJVkpcczB00VIq5uIRHPYDHadDZbRUTjBRmMSvperSEqfcm87EFg5E2loMbQQq/9qBOewye
BP0u7b0r+Lg//n2LH4lRU5dIpYOUUGZlkcw9z99UjHY/psqBxK7X967loW7CkuBL0sS0w18ZZZZd
t5Wjt/DIstOH4SYwqa4ziPlTbMrJm+ftoMW4k5SfyHSPLZB3GE3wI8xJ2eKAHB1dPczJDz8Tu6IT
7MT4R84YE6MAK3uU5eN18nJ4FKq5JK4dMwOw+sOpMxY7pdRrbVFBub5u6GUWhJ1lOBnvUtiNxnPv
Sh71qroJ6+Ui8YL7v+/Jz5eEmfAnoKVLNQnMO63gVdI1sKVGHdCqds5MBFRTA+k4V6jlxsCrRWVF
9pWz2IHCwDM6XPHMbfp+hMl4pJx+3yj3QRShHdMTOsmHYxPKtFMzB2pwYXormLzw7XTmYO96OPJS
dAvpyXqoB+xh4OVNUPm51TZhpkoRdSXs7hnKxFOi/E02NC/TDEsqu41ixObktC2Y+lgSPc6PSZ9c
hrWyK1oyE/bEmaOa2cHEu2lZbRgfnTq33N9GXLouzAb5iNPQr+gKjV3OHKgIWt3QzAQMeQxeOdoX
LAoCaE4J4kSD6ha7BTcRQ27STEFcYae0cXKvy+FOJe6T1bdcrUg/5lp4ObOat4hLgBEeZkK6KAPX
Zvf3wT8/xJmJGcrzEnAEAFZQJKYvMU02oMKdl+1idT+zwAhNgLMT3bbQBxVJP0NyoeoflDfmVqki
JJUOV6ZvGq3iHl+0hxvFTssQgK2EllblFlSCD0d3BKlysi5NmTcP3PMuBbFrWDBTsMipurGB5yrS
51zFmyzhX6QOA8utSA/nHUok0PDh5hH8YvZZVTzDdMWqU85MzJAzAbKch/icQwkzu3QZ1XaCf+ff
t+KRy82UK6rgy9m6LXI5NTq7pq+v4A1j9ylNyJBwarzmfKQqXr1UG6+D+WnG519W8zZBQwUcewiM
s/GYC/Mb2XyrmHciBT2yIiZmKBdEL9n6hgvSfufXfAHMcbQDxDMTM0QCz/Fd1Cki5To3ZfU8MfXV
bkGMsMQZS4Tvexg5FN+z1v8FM+zvdkMbMandgo0t9EgjsLzCjQcPpEhbKpQxU6OogHuoJ2u25uL+
A7pQZ13a2lHemIkYGrQWSd1RHITwoAW2J6cbgHvtwtLEDCWh1pMYsCqSky2r+rtqEHYHuIkY6mna
Sjq7DIYssKXK+/a+m3qrti0zAUMkSVov8LDeMOaEYZbyNrNXn3LgPBI7JmSIBUNe9el68+RNe5/l
XvE1mPvYdngjn3V07vaxwrpkJYwfc3pThnaFeGZihloth9IF9gHnyVy7GweOBlfBCNig3f1g4oa6
EI5NBSMsgsfwLeuSXZgEduesKVfktmzJA69FS25w6k29JD8Sb362Cn0TNrTwEP1UDysO/65bTQS5
CtxaWG5F487UjUtCMmHig/BvYQb0CO3xyG7eRk7LV8+/dgCwGZ5pmmzgnDhcZv6UnWIfHdvoxnOT
i1lyEQP65Xf6GZbDCTrQpeVeMcFDiwB0ukyARpziIGo8eRuPdqptzIQOQffVqViD3rBqNN2LISZb
l5WnzILXu+bPXh8z0UO9A2fsUbXACdKEwYZceb8kTet0E/ZJYvdluZHcJkMLPSdYgoBOP8KC3h83
2vFru9cKNy5RkswL3ppAQZCiYTe1A0liEGbs2J7MhBHVwQyZkQHLg/LZ1Zx738OmrCxn7h3mn50r
sjTt0AFteBtsSR5ctlmtd1bRxI1AJeh/lmGB5HbuxE4ncbZluTjlu3UklP4wtYabRpCQleGQu6na
ZF0KPtUgR7vT0UQSlV2ny4Y2cHwY0jMiy8dlsaMiwa3ycM2Vdp0RYjpoJcZBvpFpWW/i2U5elZlA
orwsJGwt0Ul0wrnfBgWsdLsgtfyifwCJJjLp0YcPhvDlNmzDOyLsGubsDyRRg/Jwnrsol4lCbrAx
f46nDAqPbBUTSVQ2Y57LEfCQMgubzVJkeVRIx64Bykz1olmKJpwCHycLG5ONR9Irpx/s9C6YCSaq
ityfpUtEBNvX6pZVcohaIVu76GdGgMLMfvD45GJ02rcbAgfuumkfrILfhBMt1QR3zx4IRV3OsEVc
+mCTTmlrlwOYeKKGJ17mlWuK3v6gWfitCOysR5iJJWqmSsimWVHJc/xWiKRD6Syx06JiJpQIb8+y
WeoCNTO5ACjrp3N77YgpfLJacxNLFCqnzFv0h0BvBJiF9PwCokBqYze4cYMqAXu3Km7WFoJ3Dr3S
aDjJAD0SoCaUKFZBBR/V9RE68PhmKfvvgRfndq8iE0nUI7nI3QG5qDc0TkTq4XdX98u53aIY92ej
O9nHbY4iyxCmUSaaDOiN0E7YhZkgohw+km0YYPSq7HZ5xubNWFvSs5mpAkT7pJ7xP5SeFrffZK73
6iXaCi3DTARRXQ95CFdnfNCeXOUNfQtkbrfiJoLIhSNQyNc6ohvHX9ahBR/PrD6mCR8K/w9n39X0
No6m+1e25p6zAMEAnNrZC5JKX07+HG5YtttmAAiABMH068+jmTm709ru9SlVdbnLlkRRRHrDEyqh
ydhjJx8XUXDb3leRva76eQkfUkwnQTxzpOblNOYLQiGhSH/dNn6JHjKu8/3Wg2ejZftU6v5+/lUe
9yeR+aWNWVU5kWzthsi8YWQHd7r4m3cBqjlbPYu36576eVP4F3jCakoSBEixdoA8nErHZNagDnrd
tS+WZ0DmzsquxojWcnxWEt7EgEPp4n+/+rmo/wd5yyWCSHd9zEqN5FyVS3un7VC+xcMEgCWIFoHK
hArTOwWLz5+LTdiVxalLZNHYlVPbTxVSa9fdbecaTAmRs1/s8ecQ9I9+0UV+OiQMFm0NjlWQh8lb
N8QdFHAB8pBZOEWpL/p5iYNMD5szeVmmEfQOWeCumwiX4COzdsI1PICfMFCCOTxW3/sxZr8Yq/Ns
+oNfdgk/Ig0oxVOHsbJh8tEMo8wpLa9Tfo4utY+YH1QkqpLtFjdLWIBHYaGET69b3pcAJDTWg2Zd
MYnjljxGdguPydpH121Ml9AjiDMvpRhx6/06nCYLvGdJrzt4LwWQlkVHOqDtueODAhOm6/wMvLD6
haDDnyy+S+hRAhdeYVvHdwuIDXrXcMo/EGnQ8p3GBo6cODJJv0+1WtH38B0frjvaLnFJxJkFVpEo
4QgfxfAKiQJxV1LtyJUT9aIERdCPhI8HVkHSTjbTls5ZQOV1++ElNGkTMJFPS5XumO3Ctyny7WMz
DW173Uy9BCexhlQyaDCZ0qTOXcW3zFl6ZavsEpsU2jGcqwoPRs1zW6w1u7FVfWU14VIoKUkCofiK
i1PR9nsSdF/Hbb0ONxRdopOQYwXDFJw3tpqXB6XfHTP6unDoEpM0AVZi6xXHQSncs5Fd90gloVdh
8FBm/v3R7M6be1MpuJgSmNnPCf9y5uH874fnn4QWl75pi6GrkkQA31f3/ht8iFqSITDvWTFatb7+
71/yJ7v+JSzJSVtLEuDpyGB5RwA9ZlTT6xLcS1wScaARrRO2ZZIMMu8aAJO1iq+d7RcncUI6YRaH
zTOJWZUZCEjuh7Brf/Hw//i5sEts0sK6JhnhYIXIZf4WlvIOIulX7V/sf0BlSgg4csgn7KaF5hBf
fjBVdFXSzy6FglKKnrNheCbbRlAcbqoQUkTuOooSu4TKjJEzqVGobamNzRlHZk7X68x6mbjY1M1G
SEdaYGWC0b1BzvDRpEHzi5jtz8byYqZ0MIsfet+dy8MyABeU75rS/6pg8ffD+n/GTewSK7M149g2
UwT0Qzfw7ugrMqdZIOogOnTKqSdNym7NjMAOmvO6ST8EQJBOBY2hhJD1nax94QGCO38eBkr72Zbh
rzQMKP170PsHd3cJg6sE30g1oeUBDhIv7yqXuDFreBsGmR99lWbN0CUvTeVlndPExOaoDVuMPYTT
6Kcts+sGMVwAo9qV4t8WsDraiNanxqfrz7XRqciAnpZFVQl/mswYrvs6DuRY2FUDjbzC4d5DZd1D
LS6eAw2NHd+kWZnY7t1sbcJ3Ym6Wrmi3qZR56HX5LZ5Wq4tGyvnDQqys7gE/TH1W8r7u83Wd/Mu8
Tlv6M5RdWUMAq5XDjTbd/LjC1Q+MmVry5A5iXFt1t8XJyG9loOsKLrbboN/RfUzn23VujemymcZj
uWV8GOwCH3QCP8B0GTuoRsL/iS97OGtvEvhYQwEgZKocj3Bplc3BzCiAfXRruIrDunIV5oMbyuoD
bBz7p84g8XvceKxUJlmimxtBopY86HagLBcW1ey7wNTd/BQPvV5YVkMWJ8YGRo1AUVTBrLXLlVRs
uvODWJovMwbbnqpVJp6CRJYMzXPAYLJzV4ebh+oS9SQ1zz7ylUXblgKmnYV+nujz4Il2J0T0Fc+6
xXAHwx+1bnuYy8Jzu4iHUrldVFcm/jLqYO7TbGh9qNbCkdRxDsFz6WYYHvhOiu+z7Uv6E0YLQ//G
UiCf7qyKZ/0YRGkgboc5EN2j59uEAeCTLH0G0+ZJxzno+ut2vkm08bo8BauhfptaH5vHqo15G+VR
D8ctm3UjNeMdrAQS/i7DAY0n7+RW1seW4CmDI9JUe15vpbFZApTXS+VjOj+OXYciRKrrqc3nbtbu
N2HmcvC7sdeQ9mdD726BdOYjQ3Qd84SA7rxMr7ps0VeASJOib6qsWVhYU/FicJa0RbB1FKMOhiZM
+nRk6pxsc7uhPdOND30a9g/V1ERQRKw68bmMuK1uEp4OyPRcWQ0bflDQKuR+fWTyhHfnh2MPBk+B
FozOgytGGTcfyWaMOzDRBTeoSA4ByrR1R3brYKMn2nf0NPKJ9bnuTBtmdO18ujeskjwTEdykM94r
WGSKKC5NNk0KtWkFd4fPXaPnNeMVr2jWBehXSUeGA4dHxh4SculnUL/Rs7XDZnJdj40qonIe1ozy
zh4GO7NP85CsceZiayWAyg2fC1gdV/5g44j9Fq3p8GGb629w6iMvMKyRLYyh260s4jSqzNH0Fp2a
adiqjEyxeGNr7AotknnZO0ie1A9LJYJ9AHMHfQLE0H3ue1rdNL6uv4aS4s6khGRhruZkZqdRlI15
sQFcvPKaQlen2FTXi4zaTgzP/crlszLgymfDXNKnpZS8LlxLCC8SxVuYt3XmZMRmn0sbIGFb46Cc
ilG7F+X65LimMNkqFpbOwz7o9Gr340DXeYcIOpYZ5Db8j6HSjNyTWpo6Awqlb2+rzqOPZkASm0+6
lSYfykDpI9tK7XY4d1d3D2TwSfN5+EG3yphDV7WFC6aqwl7Ts5M0dHzXdYS3o2vRj3mLXtFzDUY+
z1B/YU+JE0rdwIIpBh6gal28Z9HCX2VPpb+NnAUdqDZ2lnvvtya4M6r17gjLmeVWKzgmZ9xCmSmf
KhbOTyFroXPI+k3tu2FdFpg/k3X7YDVfDin6JHdNVLe6oAwk4zhCYeNObIki+ZKsBoxJI92dSuZE
/xxmpdN9Fft0yYTkQ5gFRjfLcy9q9EMqtnX4MwJrGV1AyemOznEpi7XTE1BBi2i2FxPXMyugJAx2
HfHD9oIWbhrAZUJY+dmLEWrZMMWbWNHoer4vgfBFk5uPi9rNa8jWnDeQg8qkT6Q/NErB3jaL2aQy
Brb3LWU1209dO7yLFXaG8zrw4dhLoHpvhnVdh6e507ZE3wlA3+TZmrX19ziPyvjejWL9sApLm32w
gXx9aHkA3YVc9gzOaPCpSX5WaeLAIReElaAENlLcKA+BvpOGQK+UWVv1zBZ+hBLW/Tg1ooEzFCXt
LWZUf1/zpgG1fe4qdGDh1rNb+5rOz/pslPbI4taw3EtLv0Qp1OdQ0usqqMyftVM+cJv2tbplFU/j
AlKYpGygvDHSook42Y2m+tkCeP6Oov1WgJCCiV4L0edBCj07pAhR+qzQt/qYODN9F5ta+oy2PhV5
Kcr4ZBtmIcM/L/eRI/6laYFzzc0AWUArW3brpmnSWTSb7hZVmyofQaXLqVXkFDktbhezjaSYeQIz
Q443tZ+tq+2XCBzeJ2lsvbRZVNrEFJHBvH8BSMxFx4FtRGdL6ki9b5UUbd7OaoqLPvTJZ1qKBNX1
YFy2HKs6CjIT+p6+Y1H5sliEDPq7Sm01ZPTazeylK5voAKhVazNMPXerIgdRdLLR9lQzeAjnAfdR
n0F+Lz2aut3GHHIUQ33kUqT3MJLrfWaaQC2HuG6b6IY1E7U+H5ZhHedsIKtjj1bWaZTPGp5FhZCq
ela9TfrCOtK8VeHgVEbKmY25a9WYaQ9HsGxIEjk/BK1Ifd44IU9Gq667XdJ0U4cxlYF7CUO6+RyQ
HLT8WIUwpOJrw/ac28Acm7ZNUf3xUZdB6+e3jk5a74c4bl0h4oreyMW0zYHDwqbfmZk0hUq4y1k0
IaRyMjYfJxgcT9nocA5kK1WfFR/EbQNWeAY93KdW9vCybVgbYrcHjUYW9UK524eIOrIFi7HM2Epx
UE+Etw+LqrusIXImsAOfjqNEHpHONM2YoSzDN5liEOXj4ptPq4VzMFtidlyaiaMSYxP0vdmIs8xH
LRQ+gwXY9OeR+C6+KX0dV/m0WOfvx20opzxxFTyVbF8HyZ7ZHhTTCjS/0GcIZKr5RIlO+1yNXSuz
JdwWubc8GfsHNtXe5+PYsepoNgld4aURdXozpohJsr63k/+5hioWWbQpuPtNCMTnwpUzV0XfVyHJ
G4r4ARLsCxk+8roMXNFTXvrCVPDqxA0t7g21MtvkG/Sn7xDYg7fP4nL6bfYcGjUmKkmTzxKz6TZJ
e/GAquxWHoIYAdZBGRevb2IYVIy5HM4k19W4dk99PbFPNrYh1sgaGEQpogz6nEOGtkNvPDRN4Rxk
3g4sgBLBnpUioifYQSpRME6q6qUC/4k8dCLe0gwhQXXsNA1CPIEuHB94iESjqOe5FLlVgn70abBI
1N+aROpj4GG0mekGsWsu4qZjDwoohTqXjQP3ZlqcfJzCEa3QOoKQQ5ZsgOsdY1FLddvXnL6hPj+l
OfZNfUhDyh/bZSVj0Sa2cS8bHeYX3Df5xngJYUQD4YPmRDbYoWQQquXT921aebiDoTdqdUs3zmvR
po1L30EwToZjgtGXaT6kVFTffDfCHHVr0KnNqkWLt5ibpYWwc52QXQBf3CZfg5HofaWhsFv4YfTr
LXSm/JBHlQ77Qnmo2cEhjZO7ptLLhAjYKX3bQevqI9RSOMkChOJrBsWNFNtnapevItQLrQE0mWd9
dBM26KNTozY7N0gw5HCvk4DFfBvXAEji6N151gfqEfu4XF6NB8/odltr5KvhssrutCxQ1y2GFLZN
RbnQjRd0DKMo32jSR8dmDjn2mymsodo9jut4pFuCVHBuEVa9Y8xZfAsz8W74YTWO0EOcRFv/VYag
GOUsodXytMb1Sp/ZFPh6B6mgkhe6Jd0+iVL6yYR0fKgZzv4ipL2PkTF0IzgQDMTiQkV9uRVCG++P
1i0tK3jU6uAkaiDunhGMMp/Da7MZPvBus/ZeQvENEdekF5Q/6nHYE1z5QZcbgsyuq5n60IZx5+9a
DV3LT4GKI/NpCjuSPNJlnPlxpZy9TSxmFvNM2UczDXFzHGDxExcIranMe0j+693iIRuegwBBxA/G
gC80WUO3GdC/1Qd3QZqU401k0frIN9UrixVjzZb1bSyA4k0Bu0tvMOsFnj9EfILHhpRl8ARrKIQD
bRlgBWW9betEgVKFcdqzlawz2icQQMtoMnoCzkI0vEWjSjDpwB1fzGdrfDt/FxCiLL+PsqTbb2LC
zHU/wxALlZztGtWANFXwpMy9ConP1tQsbOf6s0tc04j51ks3tIVacHplcqiQ4FbN2HyNuiT5VHIq
6j2kAEcewzE+xQpAp2iu9r7DmbkWLMD/S/gASD8vt2U092Z9ojC5rNdcTExOtsBeUGsMqueQRWmR
OJkibB0ymLFeQ0jzoQ8pdpD6dbJgjVxdDiuEkGRA41QWu8ICpZAJCff7JEE8RyEa9MQuLRA2Eui9
J2kJQHDGJ7VGn2jYshSRhqFBHtWqqR4nOrPqB7bZXhezwFza175P+YnHk4XhQiyWQXwW9RC6F1+j
SvCiTWpV7uJEV8g0Kg8vYcWw+aXYR8tdTGnVCIC8RrbdY1iT5naD9clrqJOmPdCJTf1j4BgNiwk7
THtjTD+/wgMVpq1W+zp6to2cEJ2iXkB++JhFdJcS0AuPADZNWz4g5J5e3erIlMVb16mb1c3ldKgd
ZWh1beFPoHtmks2mWr4SEAleua88KCGBdQPUTT3ThTI+srfpPDc/tF5LZzMXQl8MIbyRmIUULody
PyuStviVPJsqZx86y80Ri9B/qokqecYmz49hsvGfLUmRsiZEpXG+omHidkw2qbofMSq2zWTvUanO
1rEzKtvamWEk/BY/wQAbxLd1i5aMYHiL2Y3RVIRxHz4lYgz1LUPLjiH2wfGWVUrHA0CcyoeQH3Y4
9GB+Kdg+7KGruhM2ZPL7Qivtd9AWdREcDmsqsLYQYAO7ipmZ1WnV4+CNVfwYCjjcPcUwzTI5Qyla
5xsSZVU02+jq221pYof9TdUsA2AaRPEGOeh4YhChv1+9r9oMxlIzv3PROiCHCgxrXAZj2eRjrBz/
jS0BGT8T6tzyWKdg4+1R2IWwbGjiEj9h0THMwIBQq/MEXvTPuEQf30084CP2IUo9HjmU5KAp3PWt
PJJk7uCZ7rlJWA79CvpOCapP2QK5iVdJU1Rm4OpSItNcEsNPOG9AKYwAmDqhum6SQ+clE6jpQIYh
J0E/NIALYJuD2Mu0IA1ILImKvjTAsvmu6svbgeoNZuQ0LcMcKR5/metepBkRM9e55a75lEAY7TSa
cgjzKuz4h9JzIKZ7K+q3vuqTj9KnMs4pkc1XUMC2Vw6nCBRNVgIVwtUekP1EIptqJp5QXAtAk7XT
mOTBLPUJ37Q+sZUFO+yu8llW7RgiYlrmLvcld4e4WkZy6toVUGpQt2iZWxnDuKSdYIi03xALVHuo
atsKh52HC9VcYt+8CYbZ1K/VGQH8xUqLWCdESyb6CX5uVb92wNmjV0NxVKFww5E/NCUqbg9SjOrO
rTHZtT6Ank+DZ9LvhqGV/CWCl/icp0GIrbfE0aV9gT56XBaDR4TfY5YFFDW1QA1ZvKCclG9L3UF9
GmWSLG6WnRTmIYzT9cMcSn+sFCfr7VgZPXx3CylxYnTjWN0Eq+tAhyS8YWLKWnBrnhbCmMqF7Ls+
A0smCJ5Yv9b3I6s5yavRpqeNL0F5cnqBELiRZdV86Cq46D2hkuf5XZuGXOS+qapnkoZwYmrY5t88
YbKH6WBp1vsFmfWJ9XN/u5Zh5HMkUJAbikucpiPyMvmkgUL9RjulmkKmCE8yEzfilcFl9AY9cQs9
Kz8NCDWnZnlHsUYjjA7AeEV+05rxNhjSBB3aYV4/1j5s7+qt0yZTomwf7GS6n4qmaa9RjKDYMspV
bd1tNyHru50GLtrMb9Qv+SoXJPuxVgFUomKM2YG3anJ1Bj2dpnxN48ry26ANmhtlpZrzIZJLcBOW
3ls8zXT8ATNBWWWxH+s0o1u09ocIalOfPV+WKUcwVz424RzeRaV49r4GihTKd3wpsHdu9441NrxT
6Hb/AKM+feZQIvi8cmQYN7qmqjwOVJH4QKJk9QfYvQxjNvZz8xKDp/gcjWXdZ0OZrp/BX0w/hXrW
N3Jkekf0tF9rFFxi/X1mxKsscm7+hEZClAEmg5ANbXtsn4Y8VEgyHxkK4fDQcsAK7CbEUO813ZZT
jwP0GWQaF5y6ZEGtVCXl/Ayi8HYzuTRusrUU6qayh+92m7NxhePZEpG5SA+jgMZEnpxLwjVtq9dQ
VfUnyjG5Gt5ogJii2B/gIQl+3gAco83HTmIoWtgRPayVCh+Salu/lqj2feji0j2uVoz0KDR9F2TN
1nn4GVfT26YURYV5rKqbNt6kRe0vrm/jvq5PGJggsy5JsOLV3K3F6Ia5y/D44w9lsC1TkSCCHnIf
qAagIRTafrINcS9WA0MxGo6O4kUgc35shOePAWs7h6NnrVxGMW2xTt2qnlsyL9N+syySu7pZUYCd
SNR/hp0LCXF8M4YyfRc8UxGMJ8rICI+Xctbfo3hbf/B1sgSVyDXucS50/KeGJNpvUTy1+GjSTzIv
sfmWKH6gRo+SZB2+hhUq1eDazf5zH+ouzGbNoGqghmEsCyPSdsjCKi4XRIjrcueXpWnzGIX6N8Bh
2AJJnkBXyEzd/AV1Qqv3U9LzH1hY4TFJtgcdsO5BtFTes22YZJZY5h/7RFT32LPTb7KDKfkv4Bd/
1nW64FRB4Hl0Nm6Aj0+n8AQS65ozJq4TxGGXKgGKoL4RSg3oCKZ4MCHmUmHw+ZqeMLvUCaga2/RT
e+4i0vbYTtiOaDhf53nDLvnf/RQ1xsE8eLcs5/lj4SDebD64ipTALgnglJm1LnGW7iC6SfmxSch2
Ezq0RK8CQLJLBjhg660waDPt5jl5IeVdKNpPVz30S/b3uraot9Qb4FeRy7YqeQqS8LqZeEn9RpcJ
zA+NuVJV5Tc7d5/pwH+F8PuTWX7J/fY6VSWrce24Kj86vuVtep0VH+Ph77EVjWtU3C5o29aB/hJ3
aGhV05frHvZFt5lhf2WQCICymYalQzwnDN3QH9dd+6LbzMa+FkgNwc7uwh8bOi2ip8t1nexL5jd6
SGDG9GeeZhp8g1ncWNBKRVeh0dgl8xvpzdKxGExNyOC0RYss+h29tP46aMIl+5tFK6qI7jwJPS3v
KOoVlm3XXjz5/VSB+66fO2mAyvTuIVnbPLTuKh0ZdukYAdFIVN8TsKiicXlHfRFO6vXHq2bKpV8E
H9EwCygYVOWwsqdG1lE2b5W/bkO55H+jP5qIra5Btw/Qz5n74JS29XVSTCy9WJvxTAgEvCwUvBgK
tGhgAMOA5Pq653KxOqdqKdMNOl7A4In3qUdjClW6K699sTq7BRL9KHcDZzKER5X6ndL0urPnkgA+
JVtfphy3jYLuftbtFyHN16ueyCX9e4COZhKfFfZS5rd8ZnI9Ns5t1wGSLh0j+AqEQVVC57H1wsE4
fCgo3Cl+cWKew50/AKBc8r9jFHOg3QtSjJo9YseKlTBUHcgC/AWzaA6jttVKe+wSuvzTS+vfvy//
p/phnv5xdfef/4G/fzcWhQOYNF389T/fTIf//uP8mf96z+8/8Z+HH+bha/fDXb7pd5/Bdf/5vcXX
8evv/gLrXcBln9ERXl9+OLgh/v36uMPzO/9/X/y3H3+/yttqf/ztL9+N1+P5alVj9F/++dLpt7/9
JTyjj//9X6//zxfPP+Bvf3ltdPXVmgEn1T8u91+f+fHVjX/7CyXRX4kIU2TkIkHWesZZzj/+8Qr7
a4yeCjmjgglJz1ooGiDvGh/6a5RyvBnjxGnE+Rnj6AzyvPNLkNRgFC/hzyQMwZD5f/f2u9H579H6
N+27J4Pkx/3tL+zvqoL/PUdwWylOXny54GmSxNElcriTTdw3Q6APvHtaZfo+DVAGdPV6sBPKG6lU
OUOKeuebVu2iVWiAOqoPIQHAf+vr36ohOSZG/dTBQrKlj3NSzyH055J9m7Y2h0LinUmjI6pUO9ug
2ofiQa45ABmCxDnzHYpIcc4roguTKqCDtvQUBGhBxy4q0F5qcoh/HutOP6U8eVgD3uSMV7eVJFMu
4y5nutrydMAJARWI51al+xB8gPO3Jm33pMpgt8Xj/RRpSFjHeR93oHOIIqDJ08Cc3SfKvKI8rbKy
8kUkWVZ6+1Qv6T7wcZ469SXh0RH5yYmk+OFVOd0n67ex73asNU8Q9DpU7GUMIBvY2qclxNuSLjd1
fFyiF1O5KQvrEh0tpg89km1kDJE6DUtyEoLrzAb6STeQ6+rmShxiYqJ9WxtxcP6bId8kfkpA1R2R
U1GzFzD08qRLAA96IbK7p2lwhFrZEf3sp0qRh34bDklks/O7x1GhGZZvW3UgKb2hdH3dlMl4KlCQ
Kd2n2QD4BNvYVxl0edyP9zUKG0Hb27zDA8XBuwNQDWYZ3GVR8JFgMHBH8UzfcbblDXlRHnXlF4IB
rfn83tPnklQ35y+GqfohGeLbMLYvcC8t0u03NN++oK2J+mQZnmuUR8nxnSTZj8J9GnSXAzjwGoQ6
p5PaLananWcFNJ4f1pGoLBkDCCfFx66uk0y3033v9RfAZWF6F3Y3rQlPBnMNkI5CTGIfrwlABNXe
oAgHXff3nsudd+23FA4X9Uje/z5vELd1Nd6TAl+ymuCmb+JnHSd7Ty3BfFMefdf4EA+4S/zaVpP3
cRBvyiwHWZpdH7IDOnuwGg92azjda/STufkYNvYgyuFmWnYTVsDE01PX1IcAVUrXb7Du0P0BGu0H
aVTOB4iSCVCruX6d0CeOAVSYB3t/bpRw3/wGjIjIoES3m2n7G0ghe+lf2OqLzdS3unWoSQz81Eb9
vlyb6LZJUlPAwX3O11lshZc9plObfgG3aAXeQ8lTIro78LDSV5jdp3car4mhSjK5mvS2S2pdALOK
dobx9R4GbvV+qNMwh2iILqYwYoXzfbnvk/ozIHQQaaYK/ovnF1GpigEckU91JOsDgQ/xvk8tUI4b
WWoMxYoOufWfqkX8GAGpyqY0egKcpwODGmV3KBqvL2M7OHRK0i8rScqTSc6zoEt0Pk/6J4yrsM8Q
ltwGAmuX8U4XKVrHkFyKdV5Hibrl46gPUSeaE8CD5piUpt4DVBYcUNY4Sj+mXRYsZcH1ZI6sbSCP
BYLMa8N1D5uCpABdb2/7qIDH3IFYVKUH8Oml+ZIId9sxmUNP95NV1S416Q1EguE6ovJqmG6D8Fdy
b3+8AYc8plECYDl29N/H0UEDY9MK2I9DGWDN85dJoHWQfEvBoYJILh6DfFErwBbB9h6IXzkoQf/u
dzHCP/Z/AOsgL0VDwOsuBblYl8ClG84BByoAnhX2xpYwvfeW7+sa89SUKqsPjWOwhEz3i0v39UbR
T0ShJQ+sgeDO0t8wwtJ8GT0q7UT+lLAxLFJB3ia/i4P+LU3klHVb+gCkxeF8lTZsc9K9BaW6AeDg
OVmaTxb4OnQCdTaVarfBwO18DBEdAvVh9WtKzB661TfnbXlU6B40U6YqIOmi5BTjXAqm5Ctwv3co
+mQRFu954WxjetK0urUT/C6mdUdEXcAa7ehQh+e+/j6nH/iE5qDKuDInWcV5u7yc4QlTAoeWwX+r
WHSg0PoyOF2TNslVgmUIB/kU9bGGUvQk4oN3y7udzSvosD/jNnoIWfxQLckDoCZ3opygl4w2ldgm
UvQNegddwNEbhm8nO45jk7Xh8gHb1mnquQBBa6zLnxYiyAu266DpIMWEvbjW2ay+rZ19Pf+gGAdr
Gt0MC19gyt3djU5/To0GaGBntvghdMONZc//Es78M2T41xDhnMddBggJheBWQrEyMFN+Pz+d6mLh
4xWGPn5Ysgm7NtR+htwkYk/+L3XnsWs5kmXZL2KCNAojpySvfsqf9pgQz5UZtZZfX+t6VgPpHtnp
qEJPOoCIQQTCL5WZHbH3OrX15T//2M9w4/dfk2BY+SHfcuXvhAuzT6dRbX598Gp5NzJkG9GfFelZ
f+pNxRpsxkPbenvDMZE2qKh19kvypzv+eUt/vwjft6UjAvE35iBTRpzKT736MI9l2Fbp0V4xrrcJ
UcWB/8A2VP98odfjrF1ep6KIZIYFyKBzOHgz9R5v37gcFoaIE6AujpGFqezogNkHO/EOc9PvPCeh
2cR+5RknbZh3ib896H4+XgMEHIZZKOf6Q9jvtL8i9AmRZ/ixuNYFU/s5ETSL6F0hJxvqY6a/Oc6X
IDUfTHc+yELEmaH+4LX56Y3+/ZEErpDEq1em2+/GtsoSQk8m8srRsNBN03tRV9niyMm2RWD3dput
9qq49Pqtt7q9g6BabA/SXuN54bRML4uXEIyhSMuco2zLm97SNH+L6lArNrr522DMj/bDZumLs5h3
zTY9rsOfACE/Pcd/v4tr6OxagW3/ziEByWTmzsheOy5VmLX1DePvDsIpPxuwSfpiOlb29AUz96Vw
n2d3vTM942h2xLCD+KjQJBITLMWhRqvS9PJJdMMdE1ARdE0n0crba+xZzWPca/WH9PanEfRvF+7Z
ZhCwU1vS+q2wbaPJrWZ3qQ/1aH9ZDXoRhowyrGzCmtGxT5SKV3bOYXWOOjBjax7uUWTtqtUE+lMx
XbLYfm5uqMBCnyDjD5n9T0TE368P1w/DliSCX1Kmf7VL20Vre53q68OS1gSP1MgcNnOgSX/phX6s
zG9si+ZRIO/oy50ywzooDpCr+G1M2c83+y6Y7RevN/fN+JA5iMQQMeTlzhEjYVj7ydgS/BD61Sod
pikXOw6zk6emkM7QQcsprmxkZDWNK4s+SpbQpM+/TrY+uvrb/2KDCkAPmtLhxPZ/dzoXHjMU7LKo
D25mf7pGY8KcjiK5mQpzX5q0pDPvOKXz7fVEWVdx3FT3B9vYT2vt3x62JPewKeW71u/lfITiJLIW
lwDJOWpM/8RuipjyyzXKtlJ9sfoC+1f5rTfc2B4VCqn63c3cPULHH9co21N/GpD6b4IYB6uGlJ60
XNv8Gw57E3M1JWh4SGRuNtk+JpnzIDtv7zT1g6zTb+3Iq86HO4nLM3f+UCb8N4cGv87bwMLERSAG
+vXrm1uRGAxw4esj8JTG57p/cSsiSAlZI3M+kaf6ojtuXAs6HIRr3h9ctz+RF7++kV8vwP71Alqh
lrLFynPItw5XSx9Bmj3Q82c3/+Iw9PYazVQeFoKaiD7rT/nU7zrxufRIv7b1OLpLXHkYWLbrkjl0
3dfrrq/sMrx+1z7ukrbpD+3ALMpe3gFM3tXES35Gqju7EUFw8E+r7P/rKs5t+rWr+/rH8P9DGedK
t/i/l3Ge9UdafFTsBv9Sxbn+L/+niuP+w0McYJm2KVj91w3wn1WcQP7DdgjbPXQcJrvfdTX+dxVH
mP/gm7R+lldAw9pX1Nh/V3H40/hUqddKEwGFy1r+n1Rx/rYAvEDw8Tvien0Uhn/vNpnN2ATbYgzH
PEvXB1dM463h4s6IyhEpRgwY01CHwVWoI3zXXNzQARteHpzURkCJTta347kb/D954H4FNlCS4Yw1
pU0Jy2JVQmz9dVm4GF0npPdcVjkmyUWk5A6xN2pjiQXamBtmFzW3hk5SVkNro9kQ5tzu/uU1/pvw
9Xry/OvSJIQU7NWuJV1h2v7vICxZT6OcRjJ4ZZS2R8VG9TJ0vYIxdWtj/tHv+NOs/uvvMVbLh33L
dFdTULz79Z7zIFhF1Wp5cJakH1Gw2u+5QOkaF6ll/jWnmOaKBNlkU80TfSo3J2cZxqX70zS+nxHZ
bxfiSKJoPkzfEzyEXy+kyS2f0cFIPAo11COi20U8OOaqviVDYt1hLHeon2Uqb1Gdb8tfpkGiVdib
Amo+CKuMjGBSSexlrUzj//xKfk85GRGNTRZttOUGOKDM33oNqnVcUfv5dHD8YE72DvUd/ApZV/3J
2v7798cPuYKapiSvJuj7/d1bQWVTFmvHg1XwgzvVmo61HxpfvG3t7OJmXJCTZVgy4xqDKBHGUCXd
H76/39MneS3TcigF14gzMH+HJIs2SJNhqaZDvfmrj+dCZFQTllXEc9vZ6sacU/GH53tdVr+8+eum
41nCNJnvYAa/p/SziwZ01Ca+nb5oPmP7YAx4KRfMU37tuBf+LnTsa7tb/tDa/fu9spN5vFFK12yR
v6/3NUXBvK1jd7DxIkwo5kw2nNzAeIp+McE2p9Jk+1PH6u93y8slsWY2iWAnNn/7zhG5bg5KpO7Q
+rM+9kFnlWE25fM3VDjNN+HVbdTm+VT884j8pc/xr2nxdR3/+pBdKa8VfclfQfB7N055ARrIIRsO
ipGxNribsfshS76ow5qpdDzIvsH9s454K/aBHIR3+M+LSLC1/3IJPvUi73p0EO/wfXvB781jPbcJ
O149HVY8WSH2qHdrUt3ZnmrzVg/uczODGtnqBikyFYcla9UZ20WWxmgyl0vXKQRjHjJbkS1Ezl3b
n9RgBUfAgcVzrnPrvlsxaAGP+VrKTO3syk6PeqvmnfAG6v9JmoRuVwyxkWuspeuKbFRDBT0bddJk
sT9s7VGTq1BSMRvEaaVOjY8tKMgX25nFuLU/RFsjNrK2C6ZceeotajwyYJw3c+DTY7nkVFARnMb1
UJXvuln0SSz2D1h11o1EpxfqnBU1YC5/yk1v29Px0vfg9p8bU+kHZbv32HS9U+qr4JxCzqSiZLTV
X1YevA9oHGIMkuImb6ouqvDctbHAmxXiubjU7Tgcg2SsfKo9hiI9Nf01kjlG3dAOsqdpyWQbCty2
sRjr+X3Z0m5nso3GhQuYc5GcANjbpip9qoZGYTfpEfdGm5zcBocFVRYEYjMFUan3tTVnOfpy7NRJ
yNRNK7hMg78F+9VvR1xhhY80EENATgoYKkzEZRYnWZU2WZRWS454Zex6J3jwUS+uDY4GXw8+13HV
uOOS2bgcV3TYapO2+ZzzJzY3poOeU2MTwXt3W+BDQgpqBqraHupyYQNsanfK35Brsy0XAaSquHbW
5aEvJ8s7NLXmn7NssvST41KsP4iK8PelsJDln1Pt1Pk+9RYOejH6KJp4oPVE7QNVEB6EqzeF5936
TJ+J/3kiL9ZYVtTcZ9P5MSiLP5ZA2pkeE8PiD9mCpfmsVkwYoY2fGd+AVbp+cnELk02sUFd5eZZk
poUmP+CqVdZwvT0qNh13ZoYIWrf4bSKDbyiPkxIcwT6oZpMLa4OqXYqwV3Qi7rZqUpgcphVPcY4A
3o8Sb5HVebFQT322vRKLaiLsfo3TqcZ263Ns3CCsbrGodYbr3zk18vH9bOTUKtvO7LpLr8qlP1fm
xLfMmCN/vSlwO39uRwybJ9NBvBrZrDceFOFCHee6umEg2rj3qkyh2l1W2mS0b7r15FpZ8WiVi13E
QWC48qZkqEmyn91iEPeWahfjSQVJkX5KnZH51WuXl9XX1LC+4xResRMGm/PNQo8X3C6529w3nkta
PTuSL450dghipoJKGfZ9yZOa7EbFLWrjH0PPc0Kut6YqdmunobuHkdR9LLKNkruhVp+mUe5PyK5T
O3kvBVbb0MuqS3elLSDaKAwATlvX4+1yr3sRdqL+Y0TrZl6supPrsTDNhfqwpuR9tY4k+850t8ho
B9+iAVFn8iEvaDxcR9sjMKyntESDa23pUWYj+1jvJrjFJBSbaFTF2O7dIuh65N/bQsLV5hguDxlK
Uh0PAcLiyHPTinGqjes3x6ScnAfbrNpmn8NgbGKBQOmvrVYMLKKRYqgYGgLHFzIXjiw6CCJqnNms
8xAVK7u5O6A1D+c+DQ5VWRLGjLkrk4uSm+0CoU0ShbfdEbuO1kF7qH3Zu7G1pGNYbRsnFAbC22qQ
1XEy06G6KUkV9pbhJ495YBr7wK2re3RHHk2lYs6iwbXKH1XR66gNgvxe9M58swVm74esWv1t8k3P
eqmbJMhiHlqC9y1lDJiJyzKNYGX0x9pr1H2i8Apg2E4D7DO+DnbenNLRWYu07oDEI9eNaug6+1Y7
7pd1rq7rqC2XfbChwLbGxLlfqKBdiqpzwtJNT5LRV3dmZgeHpdlsnECGMo6Ns4xJlCMnYUiutl9G
W3hZ6IrtE2dof/SdmRrqNLT7aW2T4mTm2j3h2VAhU2qyY4A47FzQzI4C6dX7CarSqUce+yXVq713
GM90yfxK3dbW9mZa6MvDYOxwf9qVpJnWb+thK5v5aSqZjpCs5EyRrhJzOPiQNcKBcSN0VTOivp6g
aGFbbq0pGhg+dmLfY1RwPnvNwh5lOt9HkpXQQDn9kdvizey96Q7KWXvSLt4yd1PBacHtsNuMJm/j
vnMG46MwEranfpgvfWnVeuevMBT2hbKD5C51QMJXRus+5ArTuOXkzc6fMMnuhlR6I75ji9MTBsXD
GnS1isoMfmyHH0mfQbMqGtgrKyuqApXdzHNtD7eL3wdf194dvzeEXDsfDX2PIF/6u8borX3SVvnJ
HTLP5403SIGDYj2VtdV7NPSnOQVI4mr6O0bzaR6z9sj5YN2sdnNOAhOzJEL97C5dpuE+yIo0NGsK
G/OUuQ88wyxWpaforhYc0llaPQW2U+42c/TOq9eYX2z32uIMNHcfEi4YcSAL68Guhvr73Ih1t06t
ht1nd06xy/Fgo6QO5uyUM534KdVzgUWrQc+t2uEkEKpEgokxxBBDkYXYPG+C3MSRzTblf/dyxz71
bW+xXfcwSLul6O9zWPlwDkeMUziIKX9N9epgzdLNC4gP4wgDnbWReflDJzCz7ZLe0a8mlI+jWy0d
ZMFMHdyeGMHZ7Fjr/tu8NXO8sTrvzSFb7idffHK9Oo0YTD4flpL5Pmy+IjZLjH5EOlsFJS2v7nBi
oP9yqiLGG2N+JRDsbxYCnng02fGiZJT0mdbJvrf87gyQoDpbQvNKRLuFg48VylfSd8OKqWd21DZT
/uoAd6jCKtD1nRR5fj/XcyXCGo3mQFTRz/tq1UG+W/F9UB4i6sdkiJu1so1wW0ucyowk3E3VOO0H
WthGUWpAFvm9k+TWm4M5d2e0y7MomheU7c+D71FCm2qUD9mGc6bXSX+3rUj0TaYonF2kiqTuPzJs
mp2lvqFHg1uixe2Ir+bYsTFCv1tvl0l/uGqryXmykrKDeklnww2nrWG9+tuL1473foaJ1mxNFmTX
3GXMSbztmQ4a6W45YoYsboU3PjtNqvd4+daopi9Qr0gorEVNe8Eoih9jDluPqGyHAFzvSkP3iNwz
HcpOVDuGdmNZ8AYsl43Jv6+8yMm67S7tvXkPe9uMNENyXh2k8sPop6euKD4zOtg4D/hlKq8k0JId
H+Ck3wqz+ghahwYgdAJsynMf02GfX5e6+MIWfMuu/lDarRlnDA9hEBaTx9JgXfkEK3ePd+67Xqe3
tJiyvQs0JOaEv90y3e5gWUqavuDMSuIKaD7OvqKUSGkG5x6onJB9KD3ipv2KVQnECSWGcGT/i8Gp
X326WYL4hiRkTYbY7jeJHVEHB48ACElNr+4W0hNAOtZKXzZ5KseGZmQaHOfaupsMWgRVQ3jKVLby
CKQJmAmOru9BiumJkBJfnbQpX5rO9g7axMWf2Mtbur3L0XWdT8uaNBc2T8QzhYuKupzMZ/bEl2x1
EqYvq2Dv52sRm8EE/oVtk5Ynk5lCD7NvlBgYOQOnyKLSSwzcXCU9pUF+tEHnxgyfOy05VgZUHkvY
1fKryMWDWxlP7npl9/hjxstvLUYzJK/0pixG1Ob4RGrXe5DzcrQbc282cj5ODVtrWvX2YTO6Zu+v
jJpeVGOcbM8+rwQlR8tr8pNBhz7sB++lX83jpDj0Rdvq46q3QYRBYgZxPaLEyHHvn7akuZOzmYTI
6olmNxNXq8H0bZKcZp3CqtIriBJ5r8r+aVrt5E5s03ZuoOFGI4HoDeilDAeu3ew7z321mmz9Ntlz
dzI6036UnAKP85Ab5zzT1p5KSo4uYFHPuq2qpyrbth1GFjqDTdZ9TenJgb4ymRaNcWV7Y161eehL
5A+lU31ZF9zyHB2u+igr77XkZLlfzA0LrkBNZJb+dCnxyt5mvcechU2I/VgrwFJj3ZZ7cN1D2Hbq
fXVleS0gOFHTMaYiw0cfe14pr21Z85hbCMWU6N7xK2BULq3mEZ5jEUPQOzhV28clxIo3OUG8o2ct
0nCm4XZH+ae6r6xxP4DYvsvbSkVixCIVm9r0TsuczWuESaiOMpBKoWmlJp8WYqMRygUU0/vAz7p4
QG3QkcB6VbdjeAEhgC1lcU/KjAdLCrPtw7S1yP+V7e1IzXuCflvpaFC5vsIXVNVT80mtK/hoFM86
7W+duWz3PcSS8zBWaTQwziHENtxdBq28u8UMnAvmov5JzT3HEW3KXoWGt5ZnmDXqi5OiKRnGgL4w
dbNljIwK7kyydfIE0SdJIiZwrfhK19qLhn5jg54n5DhElLiDtzRVzKLIWpqkNWKMYiL/mpal/Kto
yw1bHudJEqNslxj4DB4CNVujH84uxJJ2X7WmuDWLITkbeTfzIaZ2+mlyZ0nY66RiB/Osfp7MMqsO
yWpPbZhonzBu0ZL01+9n9yCaxX0wGlvF0tY4Oier05Gu69kJ6UNV98m4NA+5uaDIWbUbkDvwVe9I
opwlnoEqxCP6wG6/Tt7rDHAkibJG9Wez89r3dXLaLVom1e6Z4VvRGadI4Ub48CRspBIpV2H1/nyg
hSQaGn3NzK/5677DNVmEMsjlzapN9eFbU/cRjMt4Xko/2LVYX41GtIx+ctINmYfn3yS9kZ8I63gE
jCZkMJQZ/BjWzImTNejDKq/TE0kg+dq6WjPcInczTl3aWVnEEssy7sSc940x+d9dJ0/PYknLz77q
vtHw7T+4LeRXno/9zgdFFVnIH6+fKh+535tHQws34kM07wfLch9KY5A3KQX7d7/IMC5ej557ghd9
Ii13bufcFVypYRwkNfRPHX7+HHgPldEwrzZ/3JdrgbPLw3Tshl1p9EdtWIMdL0VSvMKsXfa1WLLP
SPYWJDNi2bdqc9yQYo94yIS/3dJOZZ9EAPNilfbSheNauO911ls3ZdLU8ZQ146Ox0HvP17H5IIO8
d6hpfWr7ika4N2D8prHPE7YaZHyt85wzDfgJFdF29kfbfcE8vT6bi1/t5jGHpTCoNKLQukQI7LNd
b4ryCVqkec40yfZYlVuYmT2KPdt33TlqqRzlzNbpwQRt+MHRm4r0BDLFPU8aopTuwK4BBiPu9BJN
gkK+79ohIvUGjvGidNzMGH7FVLrh1rlf58l/TEXjU6ax0BIZ4KWCLXhoCuAYAKmpejqA24bOS6l9
TklGLVI+LTPmYrL19kuTdCS5bZp5FyuY5k+u4fnnkj2EmTnZRzp0OENLRqszMaoLIc+t5QG5K8l6
0OiRPvvm3euNKEFWE1ALb6ggvwhhPreuO8TlhugogA0yHAK7T75J3ff3SYOSRwLwgIIlYQDgcdjb
ZWnvgsxc97nq0+OUeeVyCTz4CZaNj9lL1mlHP/i16Zsj1KIpKqzqYAVucawGgcRSD8Gba+U7lc0P
Mxvu3bLYWDzHG0zFUb0UDx3Bz6xGB/3R8Ndaw8axl0pcqNrOsIwcr8cTzNtiSEYf1bOv0Ac6FTCo
zB1fQJIcs9ZMvvQwdHgumfV8BY1mZbqArbYAgNQQU4pDy0SNmTBklf1dp0wANY5JwetoVRMS38Lr
h4FUtE/oQhW5YUYzHB8ryje+hLjeqJY/pD0hN0Z0nLznVbVlEuNVZXIRDSzkhgABEVygMe7BgdQm
qAXw7LKEXtCM+Qnejv9DDXqaz1BCkggqIGXOpEW5mPfx1nXkgZW80HLtwznN3+bKSeMUlXEJFRH7
KPC6xv6SW5seANy0CI3j0S5vNPWqdRHnZTHiJl32qStfjSw/5dv83m+Td3E2aCM5lOSbuErnPlrQ
tYTD5HiIxcr7nmOUZkcRNukqb7IhURG2TR3Dxz36fobAUK/f1yG4tUVy4dOHWFYcplnfdHWe4kyu
kn3S13Wk3ZIAenlMWptON5IDwJVPdtl3IV2Nj7zMWhIVDyAiL81ZnKd+C04WyLGrrcO4Iuyp8gyJ
F22J55IBThfi9OJOl96XuvGZn5EVsQ6c7GC22WPbGs+DO7Jj5bezX96IHrgkTvXtrdXrSeYqiXor
PZd99Q0ZBvqwRI83tR/sSZBosWU4aJkLUUarOVZAkjjR2rK+9Gw4O7Ojt92CuiJHIJA3FcqFbF3f
DTB6odN6zV751Ob2VeX18zlo5q+p1TJOiVqvuUutpeFQhqwJDsTDoEvtz0FOF6QUehKTByqGPJSS
OLrB3p4FT6pR4iASJV6ZtRUh7fBuJ4Thj2NtZJfJNonwS/YWlMD5R1M2qWKSgG94MZK+fIwK1w5o
4etq2S4UT7I3Ctv1+gOicRu8rEmWfIWsMKiYYLXXd3NPrgE3zXKmS0eFdiR3DnjiK4fhurdkqb5l
RpNu6PgYSPHgVKkcPgrwkFen+FYYl7VxqFaA9KuX4WB0GQ9AuZY2oiEjK4JeaiJFNom4G2QEy0vX
z4+VNh4sf3ylhA9VLLOOTtHliIC0jjnluHbXf9bN5KGulHJv4oZ/J/jx92BTXwkR833fUWWcavko
DYOanWN2t4XR3+hJuQ/evBb2QW3DBMnRbY0wKTnmwkGNJe5AgvBlcaxgN4rZfKN8y4oTwexEVqK9
7KjKpLvJXITvrS1NACm2yh6VrK73p8VfikeJMz8PaIV6hRwe3amvE3YoJzgLszdsYno1nkydFZoN
h2iTScM8nK5P2yNMl7dBrN4K9CXR4nxl2r1ANvlOwXm6S+Qiz4A5XCcqJlO0e0upsdo1JPTkSVJR
xzXndx96SbiwGT5Kexz3yh6aU7N0Lu+oUHvKM9ndVsjpUVbd+JjNLZAMV7DORfd1LbPx5BWG/pyw
39NRNEBi5WOOkb5vTMrSZu76B7MM1H3RMLG86FZKuy0l/Wxgthnu8bq8S1VqhzPiHBbCBMgWAOdn
2srbQY4YDfU2Awvsizoupvoz++NyNsiRjiUnVmisCtIhU1LUjUgm4UWQ/fCh0yG7ryDDYn+3rHOg
LUoKRYeAupzW9LwFYwO4z3ZPCbBNKk5qTqJyld5LRen7FYV9Bu4rASChCXytoiTo8Psqai2KmGjj
OQCZVBFlV27WlIotj7Og9/lA9Xy2OeFikCPOXksgSFUjaQgZZYESRwk1VLssBfPFGF1QC+nk3UD2
Kj8vGJGf2nb5aJd62BkqcT+NdgB4sFrV8zKnOuITeyyqpbixmd70mBVlZoVBAzKwQ2Fx6PFPfpuX
pTjbSNf5qvh0t4n/aqZUducFrkZhptX+ypL40XubvjRV3XwYnH1gHaflxujHrxMF0E9Jadzmsrog
LSUCC4acYBA8rH4Er9DvTRohMczP4uiX5Eq5N5hon2uBSc4iRrbixcpeFR4ukGeQe3bZ4K4HvLTZ
nVCbfB2w54QThMRYrnqkKuaj1PepwnPX6ftSUfuA2g3yFon3ziry76UurV2K/wwE4Py8bot5bLzO
+5QyQe0ghi34Nid1+yaCxrgYbpUcashrSIE8m4oERdOmkYhODcLCi+xs74vhqeWThC4XqcRIX+gq
uHs91byPumYimy4syqPCC7d07B4DwL9sgYPzoxOtjwi5XSPAmE6MwH4+ER75cUmo8upuU3M3uoik
/aZYIh3UzkFPUxoPDQTi2Rnyl9bD8W9V3fQOiG07TMFSx3bpgIJqdHkLcnG6ya0uf1yL9klMnj6M
gwdcQDKIzrOZ6WoQ4P1V2WV2z9ueH32vtZ9npi9zb8KfXiaaOE5k1sKQdx0UrR3kGApgdKHCpp5I
0BkOtRQc6xuZhy3qrx7Yl5AyQIGmanIZiuylRUf+R6IcO5km2ahtEYTl6nRLnNlT/xXCG9ASo0u8
O4C8C3Waxmi+LLZRvFUiSO84ouAotLr8urZCdLQzA/EIJMRRcVA2VgkobEHBNbpNdhonSqa08tTO
Xedhn+RtTettSu4L6sO7RBAruRZQjCD36jGSfpp+nkQT2BejVbMRzvROyngunHwPYNL71OTLyoKS
LVVIKW5T7rs8za3yLp4yRsRotaxYSf54qFZLvXBMGXE6Q7kpbfquACLaVzoa66PVO1VsGsyHpSQw
vGQ189VNbzRuXdvJ9hkzkwTk3tHf2+Iq9C97yWm6fgHGTIYsh4y1Hmw3TTMvoT2v9sEtum1v+/0a
Wc06h2J2tpAErQ5FUqO1L4ij/M0l3UjollbNaD31PPQoLw15Ty2ZQWTZNOxpe6ZHB11oCCeIprWJ
nYsVLOHPlW+Ln6VfcW5I0HQ1BTI9Nw67pMzj2d22U5kU6kHUQb33ID9abTYdadBRYKwSmxBRjUeq
NR5AtEJGZNVURacg3YOo9KPMyqb3pqvGWy91zDNol+VAQcGIBOlTHBh5foRApk9blZPDKUmBa0r8
T6ig4BDLKcUqp/UtOnoZFxgP3nptIkz0vf5aQvXrd1CUAc9+/EpcZUU9MvP3zO17oIH+cO83m3VH
eun+yDSTEqvUc2OsrcMRzQUfoTf6H6NVr2zZ4ytT1OSu8rVXhzNfwgEowMCi85/h9FCK9cvPdgnS
cF2X8pCu3jcaWYDDSPPCJQBug5HHCcmOkIQZ+tlxq2ubqfUPnV+P72OvyCdpCl8KQVi8DRw4dPey
Z20vAd3UgqoZMLHyh5VhRagLktg+dYsTNGCCDmBCNamJVe3RftgRPD+oE07djadl27KXgjLJBvux
VKSZXntkDvL6sI6oWsJVD1PLTWRQshsK1DsLeiXcq6YrkmjKq+o0JmXz1zL0JWUcLI3pTg7m7ZR2
W0b4WkKrupba8DxtKCKWeWalWfq9BGx1GvpeEiWOCmwOUzQjuxvXTy6Fn5OJdem1yUduUmzzsO1I
yFJ4OA5cz/KKrow9RZL/I8uUr47B6LvqMPsN5K6uTiYc5ILYf5jq+TLatr4Mvlq+FXMfUHhqc/vk
8x3V0extZQiFbeVUWvwfpqnWF8yCOBqxjZ+txLr2qgfU0anBSwkhWpvvA4K4BLB2oT5gk1FEr5W4
rxxpftJ2mey6AbvzZfVyFQ+q2R7BPm8DwCWeP8xm7bEsgFuGjDuVbLA9XXg7xW0W2v2ojwuf6LvX
Jfpr7szNTtAZh5E0fWipv67Soha9Kp09SOb7hL3tcXQLNRrsiSiK08xYznMHCoxAwG0PYp0Frsw8
eKkckHVocG33c2U1/oMeyn6+NLpxzlO9OZekMMiIdCm/2GVFkbZU2CWNbCWdn8bhdmaHycNCO+NF
tLjFTUWrdSgUTQobYCmvp/beZNvDVUuXGa5p0SdPViuHZ9vOjQczR57fCZUP4VqVA9axQW4n9PhD
vPHsdAiXfsROci0FMcfCPloQcymu+gN5E4T1qGYTPClQEiVlvCK4dL6lo66YLUiXhFpvKeTHhmaK
LO+rXvVU4ledR16+duq4WCCaWdlQCK2m2nB+AImETxT2VC4Pfkrl5MAszVKEDV1dWF45wwXDVvT5
q8yuUZW6dvvIa+SxK3iPrSfgn67K6KFBCV6bt3qCeGgaa6wj3ubn0X9Rdx3LjWNZ9ovQAW+28ABB
T1Fmg5CUKXjv8fVzoOrupNAEMV2LiZhNRZQqig/u3XfNMfDliYzJL4eEShBo9WKrup4Ioq4LPXD0
SPKzCD+iSCbElILaYJGIx1HyGm+HDhixqQSo6KLhyjHnpvMCA9p6JdL7gIRibtIkl8oN0SYVWNbX
0Ybs1axCxYZY4+VQpYVr6bgHPgAbPaj5QQaWb0SXQigKPQ9IED2Ioe6f2kBgWhQ2oARiTFEEtkAz
8WAwGCJiMp56qV27mDJCUW6goRIVS+e2xWTNL2g0qUsKIUoVRxxqOYJNpcLmiMGcvcBQxKOhwJyy
fKlDCUWkTm1DNx9ECqH+sOeFQUVlCFYwZusCJw8dE+yhPwy1+CgbNQJTAyCXiBaD8tJNabAni3r0
kQ/k0BodAeYKaQwL+r4aT0RS9SYPAfta5mIPT78d0g7AG5I2ihDULRqFU6fHDA/Vy4wpVOCEsMvi
kKghk8rUHmr0JthVLaACZBG4RhXVuC8wGMDhrZ+jruNeE3g5gI0qQGG8InzPRKoybnwpAb+Gjf2R
V8MGekuYOKU1dgK6JlD/pl9GagihIchsRQKNNXz2qRJ1XLArUNGgEsVZgqZHCyU4jFIadNiQ3isV
z5z4BKaNKe7lCtWlWI8wGtABGwDeBNY3x4QcfX3smF+TEwt6v7WPuVJWqXlf+XqDr5PxxXMoUq7Z
Dy36N9AmdvKx1ou6/BR6EtVAnpw5fgieciS7x5DBSI6kmOZEsyJm9X7EwwmLSgoiMEYv7gYbBS9G
FdDl5Xs78TBF0lAHoMMnQ1+/B2AQ0oPAYJQpkgJT6iFMqMV+CdhKLLYBpLkLwe1OHRXgL5xYCKzV
pBnRPfUQ2I+e//pL4g9od1FVRKZPnkQW7QHuqiyIWj3STfQPixjYIZqM8NNEWwGCCt2uCbUIFXWQ
mpKW/01BXBsxw3Vb4JfGBG1zK5/wUFRQhJk9cNiPch9JQEJB4QZX0lRs0b9hbzPFB+H3QAXxApG/
inRElNDVSfz+icBmqXYExkO90lVpzm3ytkKkG5mcdzd/4UliKHCwZtUgI1CFvgAaoyWh25goFBdO
uosYaPE4LCIUjicKWtPIPFNXrCfjDyxJ9nybGokHGyZFmKB5WkqJQJCBE1HiFUj90FhQ8GWKfYIz
id6DfOpjltaEdP7aEDwOraLGYwA0aVIXE5Meny1YHuiMeylQ5hVPyi5mQ05Xc9xnhoQcPQ+ql0yP
geEIJC9rAf8u7JguTzAmyWs4BI+gEspALNI7tynJk8/jhAQ6zO8sFAkpBKCFwvuk4rq7oJrc1piq
YBDURGGnlSVPAyIHJQqDqVLyJQ9o6VR1dbCDzhv0fpG2XLIgiyAoiQy3FUd/B23QQCF8pNdiHsS/
856FdHwRUHULxVGk4wn8i62gzQcdaAD2vWu46CNDZvvUJAFK9IoWptIT6skC5mIj+wGlYLhYgp26
Z+G7gJRvCDdRSHc7voXTTC3W/bPXpXoOjVlonbPYHjKGn6lZNMTJz6LDSPAY9wtUWFiod0Z0br06
v9IU9QL9TKg2sn3htDU6wmCkMfvaJRAfBwqdobB8Ae/ANYQ2ES8d07IqIbTRZYAY1hXDblpD0ckC
kSLkZoCs8q2haUEDS4nHtJ8CTxGRs3LoWgSGieYDOwiIbJv0KNyDTDpBcx10VIjoqmJfl6/o0L7H
TZNsiiiOnBg7+9VP/KOIzA7qQewLzDZGT4OzCnzURhr824gEBKoHNI4PMkEdofsNiNjUvZbyDR+H
lCoBnq1zbUw7IZ2Uik9KsKQjMqL/S2br/4yw8kOq5P+TOAkDOPQDVst70L3/VDOZ/od/clpo+h+g
S5EgdEJpBGw24PD/4rRgOPUPCXqQAHGjoGNIFv/Pvzgt/D8YEeh9lBs8LYkQKfk3pwV0F06EtAww
xyJEpkFb/684LRML4A/AmgB1QmAnyZQZ37j1EKfInsTB4lD73hEPiUkfAOfiN/UTod88jcNfv3YL
4sZ93F1jRtJgPYjh+JFHOfyx2flXGbCw18e/POOB/Ln8ackb41jM8AKCGPHTjCOcQAt8zpxMJz+8
L3aFdDbHf/9ZYoLh3yyBpEGoR4CVndJvo0MtDK4meGEJKaEScDKBg/gGdBh7O+4Ic6CrymqGwDW7
iuz1GMQAtNoLUP0btDIIDHGUKAY8rOBgWVbAZgMoaEZE5yLhzKEoeQVjfAoDszzWAReGphVLY4pC
h7nWTEmxh2GVIUH0RRUgha7xiH8y8MiYBfu+b1AlLz5D3JjTEYAQ2yFy/dWhtwEJQo4106JJVCIA
ixtj6QRQFshxDyB7orcf5xA0EZJt6qekQnkn8NxNxOlcQyseHNwY5UsqwpgnaonC4jFd0kDAiw9k
TH4C9wxVgtBvwjMdoF8rYhp/9kqQ+b2OQqWcecVvEpJlGiiKiQGYHZRrJTp7KUIRRhzA2hiYO6Ua
2FPRzq1iAsI0SYa8DdMVSOQadS2i81lX1Lb1+fSCPhpkrSBivwHyNHciJK8y4XqM4g2VhCXqHuPt
RPwUIgAX0AYnlQTgd8yICc+KSCE1AoYrNtCJ6RTahcK7xGAylIQeJWdMmcMIj2KskCleEypotzAQ
E3GMJ4Xx+Fv9SWX48x3NSLsNmwlNM+BTZbeByauI5YxBqxG5Qg7+Zhrd28kTD+jmOxXQZQf8F78P
hCamsPw2bLT+gHxDJhpbatXw5KcbzElld2rGyZ46QSADOwVarT09vsUZQ+7PPc6YmSHRtG7ZA9oo
UA6B+xQ25Wj6ALz3lYiTdMPzxy6wRMmCPPrKfS89VrD+bm9bclPOz4iYcRKm6xS4gUJmf4hCpWxw
5zxd0AaQFC18FahqhWtE/2SE/LnLGaNK4sWCkwj04MQi0CSvunQCAJmVpPpFuGXZAFbt0g4mc0DS
hBH0kIVXsKZCzYcplV2OcElAh4gT0Lp89qlpIO4pMRH6ICxkrx2RbxBRVp7NT2bWnwudkXWEuuZj
WDGNTjwBg9ojShaZVQUAESH1wP1qaPPxe/+mY9/59ua2zbzoMbyP1rsTtkDQXdoO8DR0Dxr5BXoM
FYxP0JKMRA2yOoLdxUqA9h4Q408Ccagbs0zOeXR4fCULX8Pc4rmqq4wYB2JwWIDA1aYDVd3h8w+J
ymDDZz1eYzqx751nc3kACrKDFKYGgwMdejXa7NHTcNCyV7ldtG0tDK3kQEksUOQVzF412NPIpN4r
u0KFzdux0M8gGluDdi4VcWeDXC83m7WTdhJNu3tps8NKxPC3CStcGoVhGKlJwD7z26SB0E+lZl8A
Fo486Dc2oL0YlMvFx+MnMiOm//tD+76cm9jTQ6UII95wdLwAzQwZSLAKMj4ZtKi4apc9pfIwbngx
/O+Y6H+Wm4W6qiHgU4FSzRENz4Sro9zLkSIhmjK2p689y6WAOhfhwDQ29tHPGR3ecI3mmlqlg4Gv
AjLDGZ03s7VFPVeAuty6GmGt2SfPZAf+3Ns8nnEgPpN8PTqAXcsj9x6Eewy4ShHOC3qNgTf4CQJ3
AaKZCYAxQhMAwz+UGyy98nV/ayDf28uz6Aboa5a66B46qYCmbxNfQXfYQd1DFyGTApw69G+tFr26
7K3ygNIsYsC8gLvnBKPwefRPIHcQ4L1wnUWGqKhKBqQxDvSEaBOlrxJTqqI0oGDGBAMEEMi7IPUF
GwRKR2WrM22tgRgnoloOnSo7iemFFlq5gEXPCC+xzCbya0WeGoCbU+YYcM/h0MjeiLkKEEvikcYV
guEFmDtsnWjvRA17psPsCu6dQ/ApDLDncC13fGlEI47oDUQdDjCMsIHq3fgEGD5CrTEYvIJyIDKw
UwOrja2tvuogviXoVGB51bZOefRyW7nvTkh3YDHWYfaWu6TFZQFeFDsoHH9G+/a5lpq3vsUxB3SN
xtQcinP/06eabZGvqVouhd258bMkBnHdjAi7ohFsMDUit/GGMqNNEyjpgTJrbXwXP0mnf8Loftud
aadaCfhLcWbuCh00cCmFths2PHGgRwW+YgD2yKUFVRT+mtEenL/RzrGnJzUUW5J56+nj41jDLYR4
cpZjoJMH47ykHJ0+brYjOCcATWnShK5v/A7zlPYA/LwldZnMttcUXAIJ1i+SSCvAB7DNxauKF4jC
jzAULKs3cBrBNhohh3fhuAz0ZFcnqUJHnwPiaoNcQf+I1OLEk/MSH2QLtza2NfIiUtBTkeuu1WAW
oWdduEXMtUNYiZQErEVizEmiHexZKdf2ylJ2o9cSBkM8YJZazpxBupCTzBzYQuMB4mloJKxoU6Nl
8vgRLb2ducU7KQJn2NaIIU2VAUzQGj2l+sCvdymGCxA0TF5rkAYQNSTeBglAFmAdkk2aicmKHvfC
MTQ3gXe7JICHHPZ4Ba2UBHIbHRRpiJXbm+kL/TtEzl3gI5y/eSUVtBOUBfnWh/5ollngaXWLhmJY
Sq0utC4HridMPcoQ40/BZyg7BhMVd4sBZ8AGU8CEWyuM6AKdcuGjV8EGDrhWMEVzr8M8KIdeYwXj
G/iH8I3W1RTc7RixxyeEXulnBLBYt3I7P+ncf+5mVsKOYBeKtYdnhYRlaAF4gGHuiH5e/7nyNSwt
MMsJejFuUrbEhhnsbifpmcJphEIoJeIDpX0RvwLdt1NlZbGfqgN/7mZ2fA1BTrEAaw+O7xmQwX4D
r1ojkyNqL7dEmDilEugotdrCt67cZOEeiNfHKy/d5ezYApMJFo4DMp8iNVLguwk0Bol92a/l0sx0
B3fOxTnzHdjxiRkGXmmiFW+kJr5+VlanWpTMX/XEFjahDryhDM9IM5UP0KFUaPWTUmoDE/SP6AOn
9q/HN/rdmvnPC+Hmxu18m9cSCbMQQDkAoP8cMp2CB5MsBG/JtTq2gc4bAjyBAXyXSwPmu60eXMIt
QRol+hDoBwJD85W8tp6JYaVvNyviWfT9N8/Nfbhbr/SguRoOTkh5ENZ5i8RrHerJ2BojRArBZ/N6
CMV/MruiM7jcHhsVsp006DquhCLeqnqVq+zR1wZhG2CKyq0li1Oxc+9xzfZX4ZHwxAvx3kYd8YB4
b/RWS1T6mUfWtvJGlm59tsNoiR+n2QU+eqfSaqc7VdvCQOKRbkI1NaUt/1IcQhNwOKWRaQNIHpWR
PZ1aqXkmvZy7dzjrLKCBSKbxgAgyxM+Sb9Qg8GTg5gCLF/QogY0xJXAmqQyQkhiS+vlnbILEM/bA
tsusJboYVR7Z4FWCFWvJy9WHWGDS6jQruQKz9HSmv98UBxxgYEkPdRTHdUmNI7b1vuZqcNs2IA+3
7VMsovuiMSUILmDKtbYHJhUAOwD+GGSwY8Ax8nVwcvr0Cho0x9gVrxIpI8cpacXttuJs6OKDdnuo
0p0PqiwY8SuxbGHHc9Is00iFVCIAnx+cUu9VUQNQSsZ0VRZUQR5VxDC1ksHskl0VHl2KZ0FD1+JV
A6BoZVSg7Km4cq3EK92jxZc8C6wtBcdN4M+R9kBzrOThcAwz7NEihGNAmgOQZg2zK2F1mmLWC0cw
eSidooLqJehUmGtiPl3rXvg2NjhdBkhYApbkuzmkeVBRwHiaOXbArJMtUa6E4+9i+N62m8XjCL5a
AjAL2HbIPQB/0SmUyUC4fxS7UMUMD0JJaCmmO1J4AhSjkEDXXvFhmMnk/esMgurNzw8uyWHE1YwE
5WSJ2pgAiQGBbdOJmkEjD3QETLINIFMU91o9RzvWDIGTk8EUT9Cv2UN4YzCTUQ9fqI1Xa/150Phz
cky+3B1PHPLwmakobc3iZiFR48SpcXOzNRKmhfuiiCsVDUYdVc8U9AClLGPjmveRmtq+xqkrQWr6
au+8kLmOHYvObJhCT9IJdrXF2tAhvuQOWBdIBQgluaRyYLCyYHuHyPIuuUJsJFVYWXu6nXtLz0Jw
S+QxRuJYmrc5B50AtddCc9wKK9nmQvsBLvc/H2NQuMBBFvh9CbjKS38WzPaZ+A3gF7WNCHRZHj/B
xbc1i7MB5jECNLyoqcvBg/IngBJ2rWRi25twTKUt8ErqDXJRsAN57fGazNJbmwVPvqXB6U082uEg
fQHBkZcBBKpEH4zmi84VhtJQimqQGCvOIkgvr++oNsR9+YRND5onBvvXUB53OYR9kdgGcu+wAsTZ
FS+6PL6+aRB199XOYmQyNr7AUXgmfWP4QL81SqK1FfToMSNFSpSzCjDs/HkUnyIDz4Xrn9GtyZXu
t4dxt9lZGYMwdcz4PdEo/C5d62LMBJf/HQPm1jpUB8fJgMZ1+a0BMinbH2lEvTPHQANz8pzfB2CH
bzCPrUADjD4eP42ZgOifVWdBD7prJJAILuV09gB18IzWK0BKPO+lazSGwh+Yz6Y9BFwKCe4NCJcg
SB4aC0DyLtGzlURsGjXefSWz8OczUQpLatx6BjBNYaSFDZA/Bf1gQ8rVvJYzVLvaQHzRB1LnYCbe
qlAcgVApZ8BUtNyGrS61XyR96CIVNlCBdATmsEjsPAdhCmUiKFpy7YPXD5yCPL6uPLmFLG3u+1ND
nrqjp+jE7N0nGM6/U+bwCthsugtXttJCEJrrN4Ew0WD8iRXEI6VeepndA9iyGsoXuoXcXI1LKIke
kuX4+dCCZn7vZJvY6PXWggTINgD0U4fZqKQgvlrDgdKA305WPjpmCj93outc88wthY6WIqw8xLK3
C66QFDnlKrRwjMHM1dIa9eQ9PlAbYBSuxJY/ZEbw1CvtVbJd2d/h61c73duifWdl59WTbYpP9y5q
FitrOMvD6gEXJZ0JwGPRWtnBMQBSLTL/QqqZhWNmv5ZhLkyBubnNEKTZMjKb4j9864lShf/3Kb8y
iUpp4XZNTm8p0s3dhiC7SIAfiEVaNdISW9JpLTNiPddTVTRGlVd52T8NVr2BdaoDONe2NsgNdxiM
N7hxPP3NbTLLAmmv5Nuyw0UwOjjD2m/BACfYIKy1LGEpbRNmEayDzXNcTfEcMDN5uq/KgH7/JVDg
d6ECl4Xsl9B/+St7cilgCrNY5cWAsUnTm/Ph2ybqY7VFCydQYO1dK8j1GYhO2TVx9o0YWyiQ/S0x
GtJKVrLQaufmdkY+EaVdPuWJ3jV7706j1X31jmDyZ/IzuwBirY/X5hz/fvzqFrpWUJLDTrnJ9TxY
TYoli9VoRTR4+3IaFVDP5ROLf4wqpe+BbN1D/Uym1USttCuQVoq48pwXjgR+loCFEgjKUom1Ixnm
ZwoigbaWFTH3Gy+Qxvt5X/VQhSI/fZK1Dhko1hh1Ea0PUgaryUq05BSrleLpkGBXOJPRKRnICWyZ
Ay+X77Sa6S6Sbm7bbzAiQ9mqkisvl1kI9zz387JYBr7N4V/bFeL1Oow0r3ADtykZgwcLSjpyqLEG
DFUjrbpSMrKor8xx96CBO71WGyY6EBYNB1RaH3BKdKZvebpgrXwK0269Exz5KWjefApjHJURO22y
UvfM1mk0eMKauRYZJOaFEB3YlrvgwL6USrz1Dd4QlUB/vDK39LJm6VoeBz6kHJBOktJu0kwJFVeE
zTqsYeSekOFqnSfbHJrijU7j9N9L5ZbIDh14kGjTXOkOwmcaYAOQfkivoLbRx56C7DYExzShgBob
oVaQo0t0NnwtID8JCHEoM9xhxIRKMvvKBFC+4GVvmov/bmAlLcA0prtyjJo0B68GKGTvnbJCExkF
BPDHd/w9gr73rGcRExDRlGvhvOw0CqfH+8KgdAyItObJ057RpTN6g9VJnbKrzdpOX+ob8LMYOkEN
hIjEkqDlWRkMPa4U3jNYLyqt+DgEfR1wAfk3hWkwwL6aKOdGodXqU6/lBjgqli+fV25+ITvnZ+E1
B8M+G6aKhdqPTqfxBkRF9oUC/pxMW5XqKZ0lHItDvg1XHAyWYio3bcebTzsieiJxpxVzb5RJYR8S
9igfGNfwocNNql71TuHLSxQ4SmkiC5TOyn5fSvi/x0U3C5NM7raTw7YD1JGW7CI7UyzuqEG9QDuv
bdylVhY3i6N+E4w8BcEFhzYIDJC2I6w1P+MGciXaiDcMWYvuQOxaqw/hQ6JCB3I021OrQPsXFH76
SoGN9cpAziVSyQPUyypQrpFO78Tu0CAvr9e++YXX/r37b56F0HqQP+5Fyhk/iZfxgsEWukDlL5Rj
7y3gCPs8AdlVHizm3FnsR/H89742bhZyIc2d1+X07ks1OQ1fo5ojqPlTqKcUYNRwrIVogEKpb+1j
m374zt7mZnE0TGp0/ARgjUac2r9d5twUR0htIqofORhDqDnGDRChUFlflS4rN7m05iyC0uDAhDHo
Z85wlPYoypNK93+1sMKWG8gq1jLzBmVQOQIFiN8GwUoTe2nRWRDrCKZ0+4oDdqx/o7irFBSo74e1
z2WKS/ce4yxe1VBWEMoWj5Gj5ISX6a13gkzjlj2TL9Azoq6Pn9zSRzmLRT1oAhkf89igQyygICeA
EPeBLq/JSpFEz4CgIk6SPlxZbinfmjvpuAKHjl6I9Yqr0MjBrtm512Ib7iPktWpzKc3KGW3oj8nB
V2XCYsSmdYys1PrJR97++JaXouFcnpwJIB9FNPhYui9OdbcoDJmX8BCm8mhAISb/Yuz8VO78I3/6
mwvOAhRIGzEPviRS2p30KbmXppOxEMx/IWrL/aaf6XPQqH6o8L88N1ep18fLLiDioMv/M+r78Ege
AxFf0L49Z6d6esbVU7zv1MQavyTbO6cG9BDoTaZFo8yjMi32+VNmPl59YXOw099voh301dnGjVmA
DoGU79qTX1wb0D8f//hSXc/OYkzRSUXdZ/iMIL1r11agZQrQTVNLGU1///39nTRHbdSmHDFfOcvY
hWYIO4sxccp7QwudBwfPElooDgsQJcjVqO29DX1I3gpWRpNW6fbks/ss2LWopPk1sLhT15mgUwBx
Az01tPtgIbjtv5hrDE1YW/zIObV75sEi3PjHZOUTX3r4s8iUhaPXw+scXeUNp0WXYOUsWcjev6F3
N++UaBpJArMHT517cXM9FkBCPXmvJDzmIoUajJWXu7TMLCZBGiMhuu/I9xmc6B1lMTrNyaEVAiWr
pReGlvkLtxX3rOw98SrUi6f+mb8DfBZFwjbTCcxXw5WxxVLp/V3J3NzzKBE+W1T40gYNAGF8X75C
KrHOGdD+Un8zSrX3tUAvVnbNAniI+56e3CxHDEEl9jmWE2SIR6LwGHVf5wHO59UDSKtKqyGJUaGJ
q+JRbP/pXLso6L6UQn13LW+WjYeKJYQBb7axp0KDlmnSDAIl2vmtHGykU7uBgcCGfqUvxDY4ECp7
LD+rjf+WH1GQoQPA6xyng6trJ9ty32vuhl2zV5pi5J1j8LvAvbkytmohJBXUOAbrl1hEjQzYDw24
XUiSmIz5KwHlu+a+t8wsXDWgCHohSVFOzAMi50ctRJOIbUUEWiR8uvwoC6G4JXuLA3K9JgotBF5b
rNEbyV7L9lzD34YGxFKcssjGJAN8rAAQ19GHkICADP02EVKPVL2D2EIdPkEzWA7E6kgAzMREIkQ0
P1g4J3GekqL8c3tobhbQpqC4zgxFXWJf20jrUtFySfo9xhA2bkECMEPvCvEvHiBeQA/74a0MLyVl
uzyEkzrKAM9QHps2lyXajigXpoPPUbGP/El0CfX9pCvGtmgzg3z9eNt+IzDvPcJZTM55n6SaDspq
1CfLgu+mEh+QfyrPtU03RgINCWXstGwlFC3uy1k0TpoYbCxiRFpLfPSlGhM9HNZyecCsNK60Pj3w
vVltIe1MoGddWA0BZVz8J+AsQlp/fMfTOXrvhmdRlqxhupu5uIQGumR9hDNBF2jBrIt0ZYGlMpmZ
5YCQEABzbcAjLfVWHbTIDJEB1mb7QWis9Rmepqo0NugNRKrWgE9L87RvF7zbDQf9gDL1GmS1xqBV
u35DbcKzZ/sqZcO01gBXZNika6F+IcmdE51iP4bKmQBqQkcPF25wLcbrofQCH/MBOhPh1IAId9Di
NijorI8Do/VuIFPMrwE2UUzNmHkH4WsUbnX5xgIcGvBol4O+8vj9Lsxs2Pn4g6drLs5TRMVQtCAi
xtFfcGgNoKYbaVBuhB408A7cRKeRId4pF6xNjyYZWVDmyjq5jG3Q/MtEjUonQIedgzwsQdkZ5BmY
UXZDAQpKagFAVFMMoMQ6wHqE9SvLvENovMKYqshfHt8GvZANfPfOb95okrIF2wwM+ozIkbbMq2Ay
53YfYgYIGZo3PnMEDAcV13dw1S6nNWcgiyk9IZTxyQVqHoDETk5W9u0UDO7sGVr4mRYWaR1GjYuv
SxzeS/HSwN768V0uJA3fBcfNTQYihBl7kJQd6PS4lF1ickml15azKumJCzItWTO1WaiYvp/yzUJJ
iD5h3eMOqgBUncnAkSG0UNjUA0ynfag2fz2+oaV4+g3pulloBPsXOhLYGxjW7LP3wu6evCN4re/i
y3ht36KVN0JP4ereK5lFUgDJIYrA4cmxBsQKndjylVgV1VGRkG3wgNOgMmplXiY3EMU20SR5Xks7
lmLN9yXd3GKLiWhC+Vi6PDCsAheoqSnsvQmn1Oxt+pN5B4XfhVfiyjeyNNj4zrpu1qPKoA+56VY7
hdij0tVGtTd9PUbnbdBzI1BfBcVTem1tPLX0rcwyWakJhs4dsB6E9SxJvkDQwlmjli3N174PjZub
YUVYAcckfhzCHuqw88AeCc0ezJW1Ucy0J+98GHPajp+1FOha+ADj+I3pfnHHwupI1W9X2idLue73
0X5zAwGb1R0E6TC70zO7N8t9Yhd2qIY6mnWbdlNrmdrtRRMcLZvFMH4TFivZ3vdZdu/OphP9ZmUo
7HV1yCAi4q28xDpU/YDTH10j4mSKg0miSVCgo8uxSRAyh34VDOBz2Xv1OtlrtGHDIECrRY1J7qTq
LSiCGuyZw8q2X8gqvvfKzbUJHXzo3Q5PHXb0lM4rSPt+BZAvOYG9tpGOUKTdtkailvVKXbuUSX33
bm8WLMq8FAuKRF17HZ3ojVGhIxnrwnY03DMwKpKFER+/q43gNVnLaxZK6e+Qd7PkgHojoqYlC809
Rub0tqEBZIO38TeD2jcX8maFIqLhnERjhdhC47E71lZiM8+ABKmRA4KwmZuDWiqcDT9E9AhIQ7is
taMX9+UsaRMCoYO4CtJCDjq22SUzPAhVcHK+6UPb3/grhenCQfq9+s0NktHgElKB5k7U0xDWZJS4
W6lBlxodc55AOBJ0HQZIe7JYDV+9UYlODKWUe5d5TQYD4rFhpjYtJL0VDgJR5dljTxJ1RKUiPLXd
hTah3hHvmj1Ylg10ZI5UbcChCcqDv6FgBneWwNWBNbKhmlOZXA8M1Hll5yx8VXMGAuu5MOCaom2h
odMlewbE8S3gfQ3x9DdXmGUvScjkOdT2pqbWJ/waWCaXE4hspxCShgBG1QBMcl2lJi9tTHIWpeIC
EuJi1uE9gMeqtS/CHqXcqbZSPbLGo391z/UOYNL8PVvZlwvHFTkrgiHjEg08GU69jsKmUpnTOIBm
fq/2QRey/Tk/iSVaSPbgVIHkAD6pZx9j5nxLqghq8q+VN7RwZs15SKEbsClLILK3lJpjq0OEu50E
lw3IL8k5OoWSQ5+h7EhDUhfCe+wBKjkYk5rlyrZcWn9eE7YRSxaUh1kUCoOv+Nzabqy0a6OVhbOB
nIUWyiMHPy8I+Avv+7373lqTxtyBf+pOnt1B78zo4SmTwatE4T8eP9CFtHrOr3AhmQkpUKzYNgoM
bWqkgnZm1TB+OaxxFO6XJ7Br/HkYQ0op9okcjwxl+0e88dmVU/7+w2Ln1Adx4KCSVOJ33Q5mMm0l
t8TOLyCBvXZwLi0wiwY5KeVS3ovQoICm0C69iEcP3RtHOraK61A2YaRasicu7hrS9X7IZ6XpOm5C
ftV4dDDAG8uJoWlT9ceCKdSO12p+B50e2lVHjPMpcD532cXnLmlzfPwJ3P+k2W9K6s2yFMQEA256
jkA3PWHDbIvV+n8BI8xCLuXHLREiR8NuD4/Q2w3X8JBdGYwnmUEZ36P9Whm/EEdhHv9zkbiUqBDQ
esCZLFYDv30jvPRWZNNQkyvQPobbnb8p9jg/RU9Gw+zxU7sfS1lpFgggRjI20DdEdg5Bfzl7oozY
bD4glfv455deyiwSDG4b9vBrwkkkocVGwkcC3K2PRlj5+e9M7D8zZHaO1q+gA9ZD0m8aqA6lTDVK
2ykjdD02kjyOJ1cvYr2h1KZeGVgsAAUglPfzHcETpCgiKLE4ArGlPrhtBwI+/AksH5rEmMijC+oA
mriy2kLEmYPuB4jft2SFc2gq/wApW0mcFt6JOIsHItlXJYRUEZ35Sq6HK5HD9O3KwQpPWsHUfzf+
7ryWOaY+S9pS6iIBx4udA6/CgeMW2PUlPQgbYGhs7piq+b4ClgzavwoJtguvB6oPgBmQ/VdxU2mN
LFhr+LXv3sq9q5nlC5gyiZ0UTlMD4MhSnbRpI0Jj0r3km8bBSEZBY0uvbX8HhxCzMSG8qwL0DeQU
9/p4FyxE4Lnnd+ByYk11qCDL4cCDbBNg0jhoBPbE499f2MTiLHLkXQiRdQICf5LMOMQOIikycXBP
j398QZeFnaPhm6ytcYDg18f4LXD8etND4uytLa4urfro8gOqA9nCtbHaQrOFFechg+CJEiqOKInA
8xk18RiGOfQlrdFXMIMMkF5GsB4Ch0qJr/7apHYpkIizFghR82RUTVPTovt4Z0q9o/WW1wsrhNsk
+L5mUz67byjvHz/TBb4jO8eT17BwZDIBNxk6I7CPvSRnJ0GHDJFabjq9l/MLhqLobPGH/st77d+D
fQVVmmu1Vr3fz5cAc/kZx3qvh00wZKGcXievzbXZeTazw6hS5bTMCW10XD95AMrSE6nGfy8rZOdQ
c76SJF6Y+igToA3e1ragR8d8E2BEWSvEK7mpj7XhaitPePr272x6YbbpaaGQxLxF8KT0a6sjl9/W
l8IIT8GW++gd18oc38wswA0x+zE8Jdz9L5hZ9ys8iKP9fLoSnDlHNsBJDoaWSbXonUOC2hJiuOdA
0FZLIJ9UDH8rk2fnyHIKqqgSFSPb8hmlD7T27MavvXSlnx8/x4XDQqB/3kpeNK5QVfhQ3A5WkvIg
QdXjBM7dsDY4XYrOc9A4NKagkFZyeFEq+zRa9BMZyYnhHpjnKTtFBwkI9QHocXDtsC/scHpZxluK
0qFZ2Y0LCescR05wfPE/nL3Xjtto13V7RQSYwymjYkmVwwlRtsvMOfPq/1HGPvCrr2UBG+ijRrdU
Ip+wwlxzjGlfqQcQlqDkvpml3XjjKrxSpcAm738fYBFCJtE0fp5ZxcB6tuWTKPvkROpWsWDdQmB5
Dpuzjr176a5M09Ve8wDBumxeq+bFxIcanraZbiFkDGFDa1Jz6HSU626k3kE2pR0wd03U7RxMlh0J
G5keIoCduvWBeVvNeGOVXblhLvXnlV4m5D/EWeupj56V/mHBmyTxFfxR0htv4VqQfakz12thUqQk
kQ7iS/ykbHqKYDNpsZ0fiQucfy/na0H2peC86vTB6IaeIHswwFeoP6X4WaZd/w0Vcublt2pluPPG
Hg2N9y4pHkAm4ER9hq7r6Fp1qq1b1+of2ed/HFCXGnOI5VqMaTg/N9trC6NUoj9WT83w0CwnPZRt
/Ggd41U9yUx4JSlWa0G7rH51p9eBgoAByoy84g8MbXo59exMJKTiJj0V6led5j5WfWnKZyKYnn3L
9IpKxGH8sAqvg2WnapBISB17EHXAXJxI9XT5S2SGVcK+WM2PqUHdbEpsRd2VybFtZneIXKYdPJkh
V7M/iOrHv9/HlXvoUsyeAz3S6prOsei0j/rua9yVuzFIg39/+pWNrV/ERYu6YLYVtpzD2k+xB/5y
Y1Nfief0i0MRJ0FIVxGvbi1OFOKreGNV0B1uWlRduT8uNeCrnspaqZJugtrVQrd4HnfKTvKI2GcC
u38/m2sRz6W8e5ixvjYw86WtgeeJndn1VtoU29QPfap11jm/seWuZDGXom4A8YPUqhkPS2FIJX83
WlC2w/bfv+JKV1C9VG5bFVh5VhELiPTvJH2To5lS4Zlt2i2qpD3lc48V327KF3TLu/6lDbKnm6qr
K8fipaRbNtsefklM6dOGnkUUp76Ue/OQMMf/3ZiwHMyzvRigo229G+///slXdKHqpUC7AjXK2cGq
zrejj095MB7Sp2RfeFgLB6aPFY/5czkY/z/XyaUwe1lEqiolW3TazSdzlx2RFKln4SG3JUd8tc7L
w79/15XNeqnHjttqTAuTRa/iw68gmUq1p39/8rVDX7s4B0BQ9IoZcehLw3DMlI5Kaoz+JTwZCm5i
2uwpHcy98HkWdbDEtJBDxdUEJksKsAFVf6hVxVPH3zf+mu9v/Y+DX7s4PUI8V7U1JZ/q3cnrHoZj
cfzCAp65J3MzHuMb4fa1pXmRRmVxU1edzGtrpewgyqPTzZU34ldfzJnb4tNfdvONTXgtQ9S+z7G/
Sm+TKsrf7flvJwJ1x5DKDt2PfRCCihEt7caXXJGHgID83y+RK1myQH18N0Nlrwu+vyTysqP8rroo
DgOmhdo9Y/RB9JgH6bNxFrYx8BZSCuvGX3ClY6ZeCrJRACF0+P6ZaDaYS2ucBMEB06jOrTP5+6f8
x8pQL7KyxUxHEbwpzbLWx4M/gqEGMdGXGPPpd0N841a8VsS6FFy3K465xsyTFDZAdf+8MmZqdoyz
4T2yuNnplm7q2u+5yMFWYc0hOXE4952HbgMaB7WJ5Nze35LpXMlOLvXVWhgWUWbwBfqus4mO7+fj
LWH4tY++ODP6EUBkWvHRivGsqC9j6CsZE+WnOr5Rr76yQdWLYwDI3mAIM1+wSMHwEOKpYqHIaphg
Ax564+69osxTL6XQ81qmAvkVD7/wMNYbqs84d0xqpDsF3NRyJ5FgdNgNRXZU4jvR/JYtFzfkxMIW
yv/3eXet1vEnM/rrdJA1BYaIxN+Q0YkFvlOcjPyA7NHA7y6zJ/HFdCvhpQJEmjJP170Vy0bHUaA4
mv5Iu53cpz4KB8ynfv37D7p2XF1qpZcwiYp64g9aH0dX2Fd3spfcB1Kgwe69uzmdfGXxX0qk21gX
EnEiZeqXV63atsterLCYxk9w1T8ac7FVyFYxtHYmm+hfQkWszM0i7I35SfwsJzvJbmklr4whqJey
aaE0jEi2qBFok3weotZP3hOoo5ahb0bNT5TpmCrHRLlfUlsnqEhfcPcrpK3Yk0ocC5EJzH0IOO3f
j//KxrpUSg91FVthwx8jLKUz9Iw7ydicG8x1YsUZ3xDtXInQlYuTh2y1GI2YI642NutKu0t7aGJq
PTeugisx7R99+l9Lelgz7L5rfkMJR1GVIDzijhtrtzpoVyKEP34uf3182YxCb31fNAw+B/Vhtce9
cjc6TDl7yFwof/z7TVxboRcnkICjfw8M+zsDGD5xlra/xxPEw62G1rXY/FIWjHZ0VKXv5E7GkOsc
PYKJP2U73TXeis/xVX4zsJvB3ik6Sk7+Dei2wdnjsHKrOXRtDVxEJYkEOXAYv38espBsBiFytOLC
rdMb7ZkrB/j/EQWnijDBof+e59R3zR3hgGPSer6xTa4FrZdy2G6NBL0XCPNBXAICmF5K33zE+t0z
J3tw113vGE8LJUztPt/8ez1c0R2ql6rXYY3XqvrOl+XJNTkYNtKmEuyc6dPUnunRyJs2ha9GwTQ7
f4PO75Yb33xFY6f+KQ7+teLlsheTSuab55/M2+WtKyHmolvsRYF6yn3BSV9wxeCXWsfsCcwy/4ze
rTDliimieqmVtZLIWjKcK2hXRR8Vb3P1VcizDjjiTegu71mwHIcj4lKX4Z3yQbhfWxsX7GO61/1q
Mzgo/uKvG+/gOz7/jxjwUk4bwXSOZYWTa3JKt/TH/Xrf+YpTB93ulunL1ff8fe789bRbSc3MWEO7
V9xZb+XI03TGA1vxJXQbB7vkQ+hrnuozZKyhfrqxXa6cmZciWrlcOzGdV+VgJvJvoUe0B5uc2bPy
57+f3JXt/mdp/fWjFir+caXz4KxTzDBmd7gldbwWwPy5Vv/65GzCBzZVSdjKg/xJEZyd8dr/VHzq
ZfVhPDfH5Jkl6iVBda4OcrvJEyffae/yYbnx6K5FLJcaWqPBJfiPILjF4+ATt2CwFUwfdIINVcaZ
v0zowLcK8tfqC5d62qVbm7jV6JyMiGjtdHRqVPe/xLPR2etupc71E6fs7nXaTTv4r/9+eddykj+n
4F/PeDYEMVy+l2T/Vrw0jHEQjv7UXcUNt70n7qFk3XqW38f/f2ywPz/7r28aa0VamxnFw/AgYJJi
G8HMzVoeG465G7n3lVLGpTZ2MJdRWpOeXqxZDDDOp9XpoH7duLav5aGXSliz0XHjk1iP0SceUTDD
HTzcIudZuqXauHYc/6kZ/vWMoL2APh4a8WA8Rg+0X9On6bf6gpQHTEGSMHrNLKF0XnblcXLz3F7c
8niTmfMdffzX+7mISjI1/f/0UCtJwK71V+NUBJZXYkSQ+QasLbe5sRSunBh/GhF//cpOmtN8VQeE
ShTDV7GzF/3OHCRbAAD972V9JcK6VL8aqdFGi/zdOg99TLtbwV1i/G3hrMWw11psIdMb2eS1RXGp
hl2ACa0AflGmTI9z4obt52CojoEB/hC9C2/C/Jbc8ja9Evj8HwFraGm5GiFgLRNXYdK03vbFr8Hy
Z8Ofu9z996O78nLE7/Thr5ejFpKpiWGjHEIplj51aIVOPqd4AbUTVO66sMYb7+jaeXepXx1jOYyk
elgPsZNO6HEBVifdWx66A1rCwsX621Uw8oRPV5VbdXXH8b1sY1e5tduuXceXelbDNLscjPJ6GMPd
VO2HRbRLfF1KT2RQENNf2OwrXvK7ZAaWvF1+cuwP0VeRH+pCvLF8/hQE/mPXXWpew94oLHz5satt
n5gThEmbutP6LhperBzS2VtDHNjM9W6o77L+Y4HKmSWqI1VvReKHTQXdtXme5tJRRSY3m9KpFwMA
/EbBmdmaI68dGq9QGqcIN1Q6MG/NSckCHbNhqdjLde0V6edEJ6qUsQgUPTl56oxfy+D/ey1dfcUX
AU8iKkkzZzxhYR/u5N/lE+qKneEsfn7XbqT76qnM7Mf0+ca3Xdn14sUJllhTCZ4P9sfgRBtQ0PvJ
o+/rR9/mWbjXxZ/UerH4xtXavrFZrrgGqZeK20oCZgiACptkpr/lp66jklSWJznCpjB/7mBIS9FZ
1TDWWp/KVAtinen0MvPypDzoxnpqmidsSQAVsAUwJNZ1L1JQK8R2kc4OBpvD4taA2kephIgw20bs
qcPd0us39uCfZtB/Lb+LXM00sn41lAkGUNhjN0E7ZVX9VQNfaVCJeDIZfek69iUlmkFeAjn+lQl3
ddX+whzcjvKfa/Y5VFKwRF8mrHeJgtZ2UgW7VTd9+iqkpwF3cDyjrccwCzKq+glOFlo67Qt2uY63
N3hLJcwBXb/qNHJg4p7UKqhrwRbEeyX+wuXEqWOM5WIBTP3b3ObHUQhyy+sAZSx8HI44llIeDct0
jNbTGeGdqhst0iuNOuVSeCwkRpP1GmbIIrUAyRUepE3pUrB9abYxgjXhRlPzv0915VKHnMLwHBpN
XQ4mSnQVI2o7AoMRVYxmL0/W+P7vzXFlWFWxLs71hAWVTxq+2KM7HeGmWH72uw0Qb2obOeDu7Wz6
g6tkOkOQHoy3UfIgWmnQX51qqm35kFG89B+Eb/RRtxljZ+goZuKjMd71OIaYNxbklRMDVN3/Xj+D
JKmwIdhQHMhZ+QMr9r16Wj3x24ooezOcvmcQniETR0rdW4nGlXkv5VLCrIV6L0ZzKlISrhHKd/fq
SnOBWT/9lLzWphvVp1V6muqfQ+eL903oLKY9m2+qNNtdX73KzCYy+vVzCFdXoWslJv44HZfFiXO3
oOinHVNY8P9+j1dSEji8//uAUpl5aEEhRJS6XROtvgWTvsedEJsFyeuid4upfZTS7bvY3CqJXFuh
F6f4Wvf1nIl8JX58D7kfbfVNd76Vnl7J8pRLJXS6lF1Wfuv7RyYTArJv+U6recLb8Yf6RJkcE3wc
JPfLXnuy7svf40ObO+tZwno8qPa3ulxXCvaK9V0W+CvsWXTFqkAHs9nv9V36DmsoSI/SVnKz3bjP
T8WRyoeA91vxS+VP+fe71EA58/H/9/zF8/9/v7YzVWQdvQyEoEifVNG6F5e3Wsh+lONwXyl6b6AK
iSVbylAVrXgUSMObIj0kWrRrk85tu/JYNZErcwqW90t4NhO/au/H6jHV4OiVmdPQdgCdaCtQn6J5
Pod4OyfF8isOh10fLXetVmzMiu58WkP/STFeljHgzjoCoJZk0wqdogFDmbT7NeypwkxelEfehMNn
HntKyIys2D8IkrXYraVjP1L5liy5zay68ANsU96WxSEfmuNkPTZMSSriFk2b15dmzMzbSQq9fjYd
Qf7kynP7cPIHs/ockq2ojY7Ez9XM9zRVkeTAnICmPPwoqjVz8vx9sWqnNH5HnbUx587JVrlxuW6y
3q/nV7HwhZ6aemW2KRBhbBEyYNDyco5V8MqKVN9FRYyZ5jKhc0qm2l/7zOuHeUewZLZbcFk7uv8f
YZTv4Xa+jmnuWln5rMVzUKvqe2zlztwVP+J5OvVzvJWsYKjxPe1LcdP3ls2kgNylhzppMVJS2YWL
nJY4KKlJOdhdpXFwKbpXrvAcsLiS37MsKORdGv0CHu+qOACJpgoZ2eT0LW1jZMZVHRnlGGqxv28m
/aMzlTurtdKgNQa98IxCT3+Ohdz8GKqmwJalgRBRWjNPEDctoE7CXLoRdMWtEEH0KJrOsHmKiz22
Bv/lKOveoo62pnB4MSHvlRYW10L7Futt9KZV5WtafPR5Px60TAukWXOrMTM3ubp8SN2SbypF697i
GE9qSy1/r1UTrFOHv6SX9o9hfJqG51Y/xXHnCKA0an/BiaIZN7AEiOiNMj7HrZOFlqdEQSY5abhb
ygJEBIzwxrQGOjTbNgbYep81CzNav0LVlpOzwhxuvE+jbZFu+no3t6eOUDjOQkcZajfE7mm28cyL
Icr3Lt60LN2Yc1h3CyGY8anuk4M6HMTFGdR7jMVz4OcIqRfbFB7G+RB3SFr0QGsdCtiGB8lXccLs
RVyPMDaKCZVkK7qtZIfCss/F5hhiGlLQR8EK7QxX+8EC2LgwyVHVd1P2WLNujbdFBDHWQPF81Mzh
ULVfRfM1s+fUFqiI/FnPLBJlfOj6ODAz9ZV2HaNVBimJMLuJmiL3E2NsPgeHLB3ofHsv1U+lel7D
p2qSq61RiifMRk55Kx1bufUaKF/bpY9eB8n0I5164vqQSXcFE2Hz9LFm1Z6fsUz0JgWMe7qXsFmd
0er3ixjhNWHtJiW0tn0pPyqL+gDTVnkyw6nbFKBwhdgVlDnfaylFCTZvXZQAm0qMrFgaKg2sFq8n
eOaV6Kj5q9LE7rykT5iUTgvvPAZN2xh+1dyN69o4piFuDcUrxsKbM0ArrQ93+3VsmOwG9TZaArGo
PUd3w3u+6DzU4jROMHQF/KTikVI5tPkKNIwQ0cjqPYGlouWJT3rGtCUgnelpllK/NVa30hSnMjpe
kthspcYtZU/8HpLC9aU6lEIZ4V96FAx3pKoiYhntQY2CCy7aKlTI+VBqUAJkK0gTzfIbsas2Sox7
h6XX702tnmt5CQ9F9DhNp6H56tPWhjzcL0HWPJm8dT2hWtS7CPbZHYVeOcYgOp2y14VNYpahWw53
KxauZtIchDjfFhT7IzErnDaxnkLgwu7IbagI+qPcd/AChGzHA56CJj9SebIiDxvK9mBwsp1EStfG
eezxMGXkJ87vxdEW8g/Gi03rEeKKOP7QrVCzBeQaH7kViMsG8ghjuqnu9Lkj/eD/bNZt2js1QBLT
liZHQspIQ0CxRxz59eRugl9UHcTVjoqHSjoneF6VXk8CEzW+Ke378F5Yf8cFs23lT6nA9wJmiIFZ
bTZEz2Mbb4Q03+px/tynDYa0WSUHXbGLaXQ0XRGYY2z4CuNrmgUBeNaDjvtqUGTM7jOnG9rZyXDg
xaJU40rTOAW/rRz3kfLESZ4s4JQWLIs+NFoJkba3yK/UcsK7wagdTdvE4to7ZVXzDVHfH5vSSH5I
j23iz5oX5gzJ6Y783Z5Fb1kEimEETFFhoD0bjqQnNovHizrVESoUKAkDPNF50mR3NXpbMEEpGscO
QJEZcYiu2+J3vmKKwrzEQw3LIoOesO31zOkrGHVpOb2r3XCae9AQECkofSxemR9AyWUydmWQ7EZv
kHa14gmx1yj0jHG16fle03LiKemxk+GpfSbZXYcdbUZaNDG8eCzXrZKRS6pfisiIvuou1V0qPher
YFdUAvqdoXtSR4ulfcY6KtC6Q6S6UcxAXTPca9VdPXodll0qhQDAqAVYrP5xvR8R+KT9AzOMZdhC
zis9oCym4Q0JdAH1eVk4j8rZ15nZ7uTB6ZcZYLU7iB9m+suA7NGTxvjJ12BySDCCWnFOIXhBNAsN
Q9pWluLIsi9JntU+tdGzVu2U76PC1sdjVe7pRkXFnb54LWbbVKhVuzKcuuacexfmx2J9qkha1MEd
w63MMNgQlP3GgvxJje9tjfb0H1U2xxp/Qt/yTdk6WHpzJMqD2ztRyTek3huagnMoXR7qRdtGvNE6
Ek8qWWheJ/0hBXdUti3tKNpzjtqsnrXOuxTXDi8SO66YJTvpJnUjKfZSXf80P+LWS8qVRZs6ii5v
oi7fY0W1G78fPhVdc8r8AUJos4LSqPyRg77mXVC56ed5h+GFIzWDWy53OV36sTHObe9Y/S6Pe1ee
m2AZxtJp2uagUQfQIWmrSnNq+oMsPIZKvu/kTwDS5RIy1t6PZyURzoycOA0GobhMPg0GNSVhpwvg
TxssJudJstXZSc30OM2NwvFU6jA6q3Y/yEblWOtCZCVt5OhtMCgZDapBUCV2BHsEZbFs+EsxFz/W
kQs/NRQ3LXzEy5ghW1WgRrq/qAMuTJ07rIo9UP2naCkejZr9m225BAyV6etq3amL6cslaaWsB3Ez
nebpjX6x3aidI+Id2BaTK8NgXCrVibWDlWvosstlb60NeGK8OLjYEv2xnjqfiUT4kdBkqQVYQgE+
WYzfytAIhPBTpGRAtc1erZ1l3EM5DaxIBnz6vZgZBApL1Tbv2zbQinBXW+bvRYkUd0yFc1Fuw1r8
lFL4VQmvWhubQK4nnhiV+eeettMamI8IyTXNtC1jj+C7IQpZ249lmQOrxR9pfCmsD1l86dcXdSGs
8+r8foW3IvX+ArgDf/dwG+NZSSjgyHr6MMnK18hglCMCQsH3bUCVVpyapD5WoyXbSils9ZoVK7Qb
Y/TlKhCL9KdqNF5s9VjofrcVqxV4PHDWttS9KddTm7HzGc5UtG/KYjpMegdMsOzjbbzMuxHDbZsp
2Iexko56v8QbRRzfK+7wDUOLVlC1n9KaemVqfc0zjNUqdUb9JdUJ35HsU2dPzqDdgXJKxY8sJTEZ
C6CBE1YpY+N2OfKtZdgRzW6bUNiXUrqJ6zAAM/qCfd9eVYVgmQhxxjL5rVhYKkcw+jSg9ob5IS4G
QRrLTofCzmmJSqIq77ic9wrq4q49rOlHYr2LGkfFnZFZsZ2x4csRqCeIgsyrKTJ1WucJDUfJOONP
Q7t7360zeGdGsezEGuLD3JubNlROtdEeNJpuUV3s19nCrotkoA39PErdSip5fLW4UfuKRvm6HOao
8JM1cbTlVVT1j3omTZPKfSGxoai4ptpX2r3HREh9UYNTZxLAazTNW4fuJCe9Iyp+LP/o6PWaSvko
SA81riPt9AwT9VCo+XnuIyYNTD4JUNLdwDfI3YLbe74QtCmvXVu9L4q1qbrspYynF5n6zCyfm+Ew
l/EX3AuYoRDjYIuNS8i9SP+mEPClscP6KYIoKrECH3tYIuyFzMvqO07YqvLkbp/RhJb8xQqK/NEi
HSDW+N67ar3rLXkjlTDfuP2biVUCQfzJGJptk3DsNpq7CChDpc9JfNIXd0iZHFKlLzkf3rTpF4vQ
JR/j/HDCovDaOHXDbHbD5qdugBtXvqrRW43msBDIdVNykBTRFvov3RRsCSp1+ayY90XiFgaO5JS6
K/wbZmqpSvmuaOnZCiWYTkK2XRgnafSFM44W6lS5sv62xvluMavnJkE90BUbWXQKEUNrhmhyzTWs
nUGcqPxMI5eztc8+VIOH5CSMYaQ8uWFTJ56aPIWMpZZvseKaOF+IwsEUN8UPGoyt5kRYhpfvk/Km
mVuihHUOso5KhrRLJuBJXbwzLF9ruKlJU/baPJzXyTxGOE0wbyR2pSvQ7u17QloMU0fdGbGB6jM8
U4mJ+l/zChMLupnyFi5BCqyhZc46KSJPTu/U5lNnfMkcU4CSpHajL+rHjMotJphw2vrMb4ydXt1x
erbcMGN6UPClE+9ljCVn9k/du6YI6QnGo2q6lvkR4UXTQsaWtxo9yPBzeY4RJjTf/sOF7Bvry8xI
X5c7PUUnKCPStmZDNXeh4mvh0bQAFDlkOjURXy+4g3HXKwVn0T7vcbtdrTuTKFjNGk/CSImC8NBm
rpQNkIs4somyuyLaRmRcipV5EdmCnLGtRXpqD0tJ0bd36yU64hAXdD0ZxdzvhD72LQnPzOS7kJAA
iWq8qP8KobEm+eI3Y8UZV9lJG4xR0Go5TpDPrYo5TVBInpGH/Ih2n+aRW6UKsXHi6uJ8mipjq0X0
21Xllxjh4lS0G672szCpvpD7IQ6L81vI/EZb5ttF9BR9VxW/DY6euSTt8CTKpWG6lVFW2ibzznRy
tkPzYajbEXF9tXx29Vll6qO06S/1kH44AXKb6DsbvXyxyy9ID3ZT6S9Ft5Xju154g+4dCBO8N5Pp
elzYePpm78K/Na2jlBMZhXuLq3asGFJL64o6WaUlv76tIcmWDWO4j6tpetcacX5Xw6ajVGkO6k4Q
Kl+Z5iAte4/6ROPEcebr0KHDnsxXZlY6rX6b7LWobDFkn9Rd3s67KUoC2QIdoa/nVZKZmMr8fhm3
pdT+WnU9ORICP1liVG6QmjhYHT31Sv3QFNPvKCJxU/EhCMPYCPq4fKhN5qdC03oQF0u3Zz0me1lC
6L/CfSUvTgeOmt/lisvww8zHOIhC6bdgSl41hL+W6SFr7tbOqT+U5ic9woHRD3KewVVyJ/+p48yV
jq23DN8BnNHvq1dBhoODjRvebmbw3WwxycjUY50w4OcZArQsV5rspfSk2e+rzyrhr7dV6Unt7Lx2
YvV7PGHLjlUrL8l3puRrXeSErQ9UjhLDUrzhT0kgWCL5dXtxL1Gxqxtg8Ft4A5Z1LiqsIX/rP6ST
+qK8C4sP3FsKpMGVdLfu/Dx5HNLjoHUOnWPt3HNZa5FLsYJJ1k7DSDDIqruWf5vz82aqbXaXH4d0
W2K9OTplGjQ4XlonJQ104NmIikvDa+C4kQVHO4FAp3rWcWMKH8ZG9obCHrOfie6HqM6lrXpUUCJW
KzaFP4w0s/OQludLw9Rat0mVfVHU21QPgMAz6jr1P+LBlZNtmH4J8We4PkX9zzFbt7Xkt9g41S6p
X0mZMGoxCbYh+XaNZ9Wnylg5TpGzRdTAsh2B3FpXfmp+WmN6l2t4Cuv8Z2wPDdBBDWdYLZ05ZWlk
2+xRqSMy0Icm9bhLltSVS7yj0viImjhouvigmgf9pNUHHDNNHGiQzdSu9VMYG7JsLzJeCioT5akb
t9IKET6jVY/fVqOTh+/bdEeYIDDvLsI5YKjSei6sba29xRIDiPn0oKs/DQx6UwpMQOonDrPyTW1h
Ygq6pzaHonRj8VcnY/db/rDQzxW/6/Gs0f1XmC2vPBwyJY0Cx1Eu3qkz9fEprLeN9lhmx1Y7VDiF
IgEvcApF3CQKHpfe0m4leUtAsFa/ytDL4ZbnhWtQtOs97FBtmVpVOvffY4g4wsej7sa/uZJCEI2z
+lx2KsesPwgUWmA3D0fCkZops5/EeG5TbyS8zF6LyjZ/cKl0L9WX1vhR85TrWxX/UTj3YHV6Jjuw
NO4VazyFRXUP+dVWah4moHrxwQoDwJ+x+cxvMar78lGNX6L5hNewsD63CpFNnDhpUt7VPXk8SbUe
F0iZhkAX+XHrMXwthZWRaYhJ2lbFZC2rqdzscysPjDJlx+OtZ7lSfBZ2Kh7SJc7hh6KpXnRuyZwg
TI5JZvMXrTpHi10V92HPkj/qpDOlyhtAEiiq2D/DK12cyDwv2aO1roR9RzrrY3tCrmYbxmGpzqXy
3IR3GgFtRRcs95XQHeVNke8T5qwHheJh5lO3Sstt91BxDmLO3MksWfKax7r0Df1jWHeFQI03aD66
bDMx+Gt8KiByRC5NxgbnD36XEQeTCNNR+lmqG4qbdl7ttMTHvQQEiWX4wxe7TLC8Xt3QAZ2IQNZz
YjzX5deQf+pNd0+9HRWC0h3q3lEz3t0bf2uZvs9KazctLUPjAbGoxevrLHETU4uoq/u5eF+SuxVr
jeitKyO7UO7TMCjJxyPbsJ7V2aXsZt2lLXUwJVDKLeosx+CkGknEKALl8E+MV6nZ68iOsng/Espy
juhO27HeDyn3/qCTzkucKavgUhoipGjLLREQyXLCfgQ+xFoIZyaqbZzZqXpZDLJZfshdF32q1c8p
f+taR2WmCPcW61RWpYNFr06tRNp3FXUU/YSIYSyBGgVGeiZ3KmWuTT23DeXFJKwInWp1RBSx3X2D
CWPB5fE7085KdS5yR4+CSPmlWbmr6U9Z5OTpNm6DQd3Q5OAaHg1nAudQP+MbnOb4fQnHpXzsYJDX
d0N6jrtXraSAu++EyRuZGUjzj9naKuJvIrpGiBydKEUmjon32coIW+YKMxocp2mgYtgla57oRSQe
sePW3E6h+thXEf0Tfh8OJ+BsNbv7NVUbdkodu2kbmOmmbQlenjrIm130Fep7PdytiGBj18iD8VeT
EqphfcSYvubFLzP84tmVuxNzw8SCHQme/GRRcT8o4KNNUhSKSyJ7OeEKDHSqJEK6baLczduXTIci
X9Dw2KcDQaOxFbrP1TQcPdkVGAV2lSMamxKJM6QNmes0MO6y2VPll/VLSV5lUPQCye9ryJg857Je
OmLB24cf5Uala3BiFUekJIL2q6Pc+rSoJrVtu8A0vuUczQEK977AwCQUJzoC869Z9fo9buSLhASI
8uITN5ARYv0mb2T9Z/b/SDqP5caRLIp+ESLgkdgSjkZ0ohy1QcgVvPf4+jnsWfXEdFVXiQQy37t2
/mgvFRdLvE0IPGFMC//M/H1CCQyUlXPU6o7Why4andFkPAd2BP/YTN1uQS1pWPdIO3Y6UTOZP8V8
SPOrOh14EvIGjNDRsOM1rt2d5B5pJ2Cvq+rvCeCDdRlnl9gkjT1SeZPgu3WQZKkx3XEGEkOMYW2s
5q8KTxOx0vZOv5vgOTFj83YR54perWFjCnIH3iapctE9btbl94EH3pH9WvKTPF9nJEWs/nUVLJ1X
p748OZXkhp3X9Ttiq+XkU4y7LC3deYIJk4erNoab1RJBFJEz313LmTeM9dOg2QCV3jmtn6PRa+tt
M+3b14YSUBLm/7F7hkgh9fcItaLwwtuAoPxu/RsyN1acSiahfqvaG1w+YtqO+x7+YPBU7ug/Ld0r
f4VOcj8pfFGoe0P0KfqPWbnqLxoxBOp47T60Jaj4G2neuqxAlc9lpGyZQWgsc9jiw+Rz1WRHQ7JF
eIJRWjuuZHAZtgU+hyB7QHYcvefI+FISTkqvLw6A9bb6F0du3n0neQDSSrO4mF8V6dC1bjZvQzlg
4TP/6ZnltPdU/62HL0BeqrY36afKSH3LSsFDVj80DVoVFCDv+Smcm11rHuGxN/nypHPrSgMorF9r
4IMzFbNfAwkA4ir/q6pnVonc3OpRtWnmg1FxTc/srTsr+2mUX814fuD/JChxsqnF5T9g6fHI6Zv0
KYm3RMfYjlFt4QdQcckAQ/H6baY7mQZr+TXnK5/4zSsG6ewG3ryBa7XCm3yDN+notDbnoJlfjfyW
8kzFNSncZLxOz/qur0+1FliLG84+aAmCMMoASK8uUDeyy/B2EQwUtPKuUXyeN2v+HLgWoqfe8KzQ
GaIgrEuXSthquq0xkQcHu7kBFU8/Q9Q41Yeu3/ja5c7Nifg2g7H1gaonLA/fq3lIQ2oNqGYm5a9h
qJEavrXlzYCeSd466W9tHZUHx1rgPQ6PIgL9oWNz7KhwtNqzlcodil/SHqzISy9r+67p4CsKNyHR
+x+ErEnZlim6XrwRvZTE9R+0OhIAOq/bb+prbeOQG0GabXPFsZldqcgRxHL1gRCc0X7O6sspRN28
VGyzIeDVNAsfhFuinw84Kfdl+y3+Wno29QJuSnXGeGtYJwWZn3rsm62t/kz8n+tutHZ1timl97B+
rb9KNdyH6SvMyWPpsQdE+i35WN1Hd9SB9NtZc7T82poHZeQyV7Atv9rh+xwjCqkcvgRmNYVBezXc
FEqMk7hjcjZhyMeNPD7C3hM3q9B28097ZaKqX/S5OMwmS5vuTzxbGTbUjfRiYnYo/nRNuVcK3tsc
LG+GyMBd1aoaN8dhKd3erI/W/693GhsqGqCWaXJiWpqq6kun/wDninm1GvVDAoDYSMbw4LCrwula
WHuuIQHybBQZKBFtNVH30mrNvlvinVpWjjnU27YO/8lp/WmP4ltSk6CBWt5kZuLo3dbMMr+YdM8S
nmqOXCybMvJ1ttkLQiYEpBuhuFX8q8bfKmoE9RCKgBWcssFW2yn14QHDxa5s/oOyL35tSdsmGmnV
ePaqc3Mbmsgbln/DqLkoUDouLjDnrc5/WdY8ZdWGYO6b2CH3zB8Nr1X8VfglVIsxJP9mc69Cncxi
uJe6xzLedI4upmPWEF7cj4el5yUuwMRU7DWA1Gpyqp7t7h4Zsp9O5KE1mR9Z2RUIwM+GR32X+jyO
j8UeoHamIrduH3OyTC4+V9Dczl7UcLzW6xFMLVzHuyJuiZZeq3CX8qsNQ3rWpRuhnG3GNUFC/CWO
j9yb0+KvNjPWk/Evmv4mlNYRCMCGAZ8ICstV9MOEdFGjGSCiPcDhqH0MvTDD/QN9WAC++8sUbctx
v4DEQlZBJWjR1S7hL+B5doZyWE0gd9WrM07BdV8twES7dYWNO3ILJ4MjTF+fbyVB1e0mNL0Kg2ZI
i0kwyt2uWk7Vr4XmKrPGC+AyKMU4XqRhLz2v/RN1FngoR+tuiIhP183VoLC2dh2hbfgziUqpzupt
1nZFRujdjpK7TUZtI6feOPgs3Hr7otvPqF3IYUZOIKk3lUefOZnvaNLdOTqkTBkyAwJ5LYIMMgij
iCApOvhGfiHgdfedW/dh2lrqbiGpiLqu+XdEE1hA4J1HznJ9YForvAyaOJwJ6tbibTeei/TNNo/L
dMpgWQF6jb3eo7cD3G0eJYBz4+dDAtr/QTQO7MmNIY8RRSHY8HVczo1y6//Zv3libobEM8OfegbA
SpLbbA53hZth4TcP8XtVf+UowezpMP5XrD4lPqSo1rsS9q5+dMRTMyqMEveM6ZExMvfB77R5Y29t
mqrCc54FeXmzx6d29KT8LMMtD9mB5nqhifflowH1/JPZtcE9g/q3Cv8M4WQ2Sz9a5Ux2+Nxl47TO
rsHnPTtEzprOojO4OuVbMtGWpBRenNzr5ih/C37NkHlz8RtWbwNRqHp2YQWEhIQ90vXjWqVur3N/
4hjslH1UdQe9hQMkkQiKsZB368gmAXIM1OfzLvfMTkczf8tW6HTkLAPigLzzdT7e/J3om1lfDg1z
nGq6dv+0Kue8ceaJtOSAoA1fP4TWo+JU95bmPsvw/I6u/S0POQWKGttj+9CQrTQMG4/9JlMZLFCR
5E4F4sfIgNLHxuib3rsXhdWkdnptO6+e9mxfxvateU9th+cBEBSwQokgt6R/eflJKlld+Pa9ZNBU
PlpglijdyqXtLuUmQiFbuJq1qWPZVS9JCR3uPma3+7L4YbjFCSSL74a+1TPoORZrmKKzzXVQKXzo
U6D3+3pgo7EpzVAPzfCNJffJIixbX30JGnP9DkfUEuXLdJceSTD9k4RKo61pse39hEND3s2sStVK
Qt4x0lDFPu4ZWAW19sLhuEanbLk3yUcUe7b8KUPRJfq7mdmB8TTL3mzCPR5yEHgb+ofGCzkxX21F
/h4K6RA13DQhCYlvAmxfqj/MlGPWjWl0Jz18/CJrPs5cdo0SlaF4Wgwirky+HIT6+t8c7otUCmT4
6zjcyRMfUHobxsa3iyxoLDgciLv1XKOliyBAEWKPT3XIORG5Jq92Xf2k8SkBmY4ip0VEErVb0RbO
QjsbC0PcfhvSi1ZMiIMmNPnYPXlDIovhHeljGfvpWjJDgGub3FKN6VnZ5C0Gepw8AnjQsnOfT5ta
sY4DjD7ByJKjqdchulExCdcd2QikNszbo9Wy3mfPcU0iwJgbLRooEBO13mYm5TaCLbzI/ZhdEeYZ
xKR/F/WXUAKeS5ZxIEVpOrbVV27zTCQALkynIq5OilCdUlylzn181ONV788Ff2CUf/Ffs1JkjOKa
679hTcz0eyojz1dYwNUXiZrd2PDntSfmiGWXOTlEFc5RUWyVfyqgvR37ICPNsiKHDFXdLc13qeZD
OdQchetXZX93UfT4LQee/xRVjBmxJhx1i7k7cVT9eZpjlF/FnStbKMCJlrkZkWgXVvbZmUCo+Uym
zTs4CDYdBGQQAx9y91TG/zp4+IVtd/y36p37n1DlvBqnAWo9YkdrOBNlIT4qRqKk/RjzbK8JNFlx
ulf5i0fCOlCLeShm5TaQSTDtS/0lzC46WsYofJO7qXNXWzkP/Rh6rfqYNqt7nKdBcZDmu62AXyN0
cwZ+lOEtsZ9VdfTnfN+t8FThtYxAlLRrH+0rFebwWZG2hvBWO3TN8a+tvBh2xbR2lLsy7RrlLpFe
E3Vk0v4xq28diCnpd4YO3bJJWxonS5D3jCjV4rmf+lNaqM85wcsb6sviYm8Qo1j86C1yiX6RYZ0L
mM71a+q4SGP7Rv4z79zcfptz8irZcO31avilMsI/oXzU2mrXDLzh/WBwrlk/Qw9Swg2sTJLYDpn4
CuNlT0/fSzTsZ/XVQlZcYSFImndDiq4doHbLgpFY0nhMYPeB04TslAnEbsbQ4huaHPu1ajxbZpTc
NB2BUBMx05drtdPt6FZZtN7oCEerHzXKPNXQdlKDmrFY31f5AQFx5ESyje7/lMcwuQih9PChDGRv
1O32vbCp0pPEuNenES8AuWobvVS3gx2HTpNamTPIzRjEvf4dtVbkw4SiWljiowgRkOjaSHeownRf
nkPJ7/Otrtj421x8B5M2vUnc76FxWcYX1s82PdgC70STuCWKpPLbMHXXokFg3Rgt61RGCr3ACeO0
0b9EetZo92EJxSpja9OVbiNIOAVhQ6bgMZt7jZrApnrOhXRoFGlyhKR5BrkcKi+q7Yr+NhiJq5Tb
RfsyBPyXGuQ9T4P61c6s+AVqirqEK4GzFA+CjvjeSnMsgozWujm1cf1umgqV2yNMlOohZtf3qWKc
R4I3gQkWplgBhEXpMWPwNjHhCrS7HpNRGcfjru2Kp3EadFitELaLZN5YBE0j82VimHMsUYROKHX6
pm10xYsjPm/LhiYZ1HRxIXiOXdleCtV2BKeINNcnrfu0U7EvCBppxqGi+shwZxsdqqHVv4b0ZFXF
LokGvHFDAr5fBHJ4NkY/pT7Expal0QO/SGdNkARLUkB5SjUGZ4cp0lK2tDdo3BZzdMSnlDB1LsXr
Yu6l1lftfWUE0XwbxUGnzRR7AG9bX/dXHuvI72m6gM7SV7D6VAKP1NCAKUizFC+dNXB/xXolOpVr
viSkKVk/u7ndg6+wjVa9U7QvNXUTEdvNGXpbsg56/GwaXkfUROfaCTgTRG/CzTKwWeTrlg3AxiCF
pVUIb8DRoHnIH/yKsq5hsVwt4setd1EjdsMS+wMKhEFlsWze4slrhmHb5Nqu0Xsd7o2RKUVziOiZ
8/etea6AUwfxY3FuM/z241fe2wTWaPe6/QU4C9vy1EfJSam2uTo9rfafLgC7CzaUVt0vRucvJp9D
Le1E/K3ptJ1ILvYz0qL2udLVjl3KX7IdUPnotjXyF7sNv9qyoXkmDRGRoMabFd2VKvMrsZSVyYdi
wG547xV5q6bxbQkzJ2wEbXe6Y4QJSohKQoc7dkvQtRZxn3M12L9jW8veIC/ClZQo8RQj/FMq9Ki8
1NrQUShZ98iGU5migsLQKv4F9EFcc5OvhYyks6NKy4rsAxJszYUB5O3ohsLP0nQ7NPYhnmeYPFpj
UDFNEPLVHIGN1cbsxF3lA7VVlY7kbAS+EWOZHtK5AZeKLw2mtgZ4ZMjKowQZp43KdkWJOA/VfVJs
PxHZGXnuKUvSa/gwKGrgTgPj/YpvpUB1Y5qm7MlDOfhm/VCInWbjIOupeF6RdlaTafvlQ7SLzt2Z
YvLlw3hnjptVFFsbqb/BQKWznaR4kypUCtqt55VvoJfComVk62XPHL/G9VNvtip7p4acrEVpEzOe
4NGT3Mh87tTTbNnMOrVLs3WoGhu156/4r6uJ/gvNpwwFQsugXFpM6eZXJjVsMJLpzsV7WWeviljM
8wLNDZaQs5o/1NtKprn5eLbqixm/SS0o9V4uq8cLVybkThbmd23yoGkfaFr8IcOOJqMgjrXmX42U
P3NG8ZFEUaAlkBUNKFwm67az9GJH3w6VRf86FR3WzIxj35BwtON5LH+z8DsegTt5hcXyh8hgYsIu
Uvz4PSjFIitea/rr4He4I+TLqAdWeA2Vkxb28SXDuamhQrwZ8/qb1OO0T7s3kQd9bv4ZRUI/yRgY
yMXo8vNRylfa2ZwI3B9ziBW3r52sf0lM1THJh7UmJ0eNm2n9tn8o7wiKRhsy22h+hZf0ORDDpWqO
S4zgCfWqUAtY/sI143ZrxiixPeLtrIUKBJ6uzUS41GOoLeEnZJg9aWvnEubJDy5fZCdIuFpUIDJb
d/2ZkOxXKByvuteW02mddkl4UMW5M1In4ojJxrexfYZ0glqeCohU3y5B3hCd2thyHUkx/FHmWoOh
icfsc5Tic8Y0rreHWfocJtvn0L4meuNL06uu6USvTngTNLfMJONqMOsVOXKGseOkza+RKYxt365k
gDD+e1U4wJsqV/77oxo7iJgYkHlpq6x/StjEimI9RgqthOAUGiBQP6bQqstZ5OZDxaQEhbzNq691
IfFj1p12VR1FufdhtbfnnJ8DF2z2ZVlop/iN3QMOhIdU/hUDAli121hg8j1ejUrLExcwfF1MLKcg
Hfm6t+mvVle3qGMIEkoLCxFN6ApYe1PprxAmClLUjQjtkzSII78mH6YCwM6S7Vgvgv1u14jxMssL
7paxS2pCVSG0yxziWu9ZPxsCUcxuAXPQ/HH8FzeWeEYZ0GzGuBwuQwyiz7E/w2tFsbK4sozPwwao
Sp/kIW2csdbfLGQoGDwq07jUpRYk+Fz2La5kjCtSuRUFPYgSg/ewCF7YFRHlrIax+0h0+qhrcn+X
9T1bRwnxxlbp5ZILEHSkTfpAjY4zFUi1pYtNo6bnUvJyBCJDRcCcprEuWhLMgixwPebtVh0lJK0z
GCCD2HWQols05u4ya+Kpn5evWQI31Ay5dYWKeriy7OdGoXPMnp9BXLP2vX1syp0a/ats4tkT5aIx
iOr1lDmVbV3UDlY5P6vhCyr13MvSz4amjvl9aLk06+YWiqtGgDV6wkEmgl+8zdlPyPLVNu/xdFc4
3GLx0pvvswGqq7zKgIbpQxH0nuqQxRp/jstjc7InvANh3DRP1gLJFBq5srWSWP0KcasWEKfRCidX
haFrM1zJo689lrsB4jxcGxsk1dpNbaZ/9WvjTWqDoTl8mZNxq4WWW2Sz8iKL33CQHK4Fo0mSNyRS
FBqYCDJarbZQBE/SdytHOFDSr64r/qI1BiV7r9du16ThmwS8IA8vyQwkG5sIbjojz7axNau8Pqh6
K9ktePw2nEPCsBSMANGTbm5z+WeJaecTGrpi7adIxBHwYliFDJ3MbIItB+kb57hRcWBaQVn+00oT
grEnkmhWhoM8xwphwT/V9G4O+ITA5IlY5L7Lgm4ptiYoXjR8VaSkD/ELTizk7qgQRz5ujofpdZiQ
hupyybaSugaIirrCDll6su0Zo0HQwaamx0+Ttn7ZXKFlczZ5W9w7S36OSvuzqAsGaPBLcykktAWP
cAdEj0FRtG+9yXgH4Jaa45FA4lTy0Y1H/RxYGKJQMOsQIsJtW7adNn3I1OmW2MQS9AaEdqGhejFM
5N91aoQfAL8cYM2fqdbfI98sOg4lRjpK2F52IcgYmER6loaToM/F6dgv3KV5J9cRNYsWOcUEykla
8oCtSxk4J1nmisq4FvxTyVavH/vdICMCWcWBetANtuJZQdTSCifvkyAJF3qMgWek9yXiG2uUY209
AUEe2xHgW5gXJaq2yKeLaGo/Znpky6HCP4RajYRnq+d/l7AfLMvLGlAasOtaXiyDaMP63xQC5FWz
/TFkLdRzzNYt4XAuTB1cRq99zAkzGacnZO3NrsttsV3tBvg11p/KFLSPWUh2o8pujtqA0kwoLWJj
eR+qDMNp56apwVYX8RR28shcihOlM9CmxzZsoR5ezckEQLKMk2SJm5U1jhKeqqV9MpnoNRH7nQAs
Fg7H2CGzmVcgwKLuvckQp0zzttK1M216UHev8JALHotgmv7UxjoUqe3pgm8Y/os/7wV0ty2mbTQ2
u4S/ltKh4R9fK2XyjfSTg3+7VMUhsa1t2AUsx/FwNF5DNDt1Tbc3qpWuUpwQbHe1RgcZ9j4O72HL
6ciDgrgmTtanOjL8HnZbn2egWPFaExFXTdS5mBcTqTd2a6hn2WnWPx2lVh8Ou6b8tCkxIv7hMTlN
aOPKX3t4l/TbYP2iA4uTr0iGSEHHNriJ9DWR062bNj8qiEZLTW62uFM9YiJLUY/DuQHxZ/pFS+/h
dGE8rXowrJq3GNGFZPlyL93Uqt3asea3xMc7y4OL0eZox5YeaAIF/FJtR+l9arLAJMnWTg7q/FZj
RlJHCtF02RFJ96A5TCVvnXyUACMfL/3EwZ4S2DL82MYUb3U13GWG9RlTDDs2eTBbOrXiGN5KjDcF
gjw1M1GZIUwwlUPCHKRj3gy76NiNt2lKgnrB+mfWew0LAaZAj0DFhw9+0PmkpBGyE9mVpW/YkUfs
8xVoGWtSZMz7DLWHAUpXxLfW/JaSm2y6+IuQr90X9Vutfyx4eaUh1XW4V+WKBzSdfpa5wltfl3el
Si91Qohtp/UXZbZe41Umv6BYndpeDlJ+qG0i5jpq4cROARVL2Sofn0MU89e0sCC2fE8YWuQo/kWU
xH18ADvm3eL0rKwsiCrk5xlU5nGoL3F4Y5mJK0jhQxE9bJN+M6Reb6Q/BsDpdFukV+b9pAkvowF1
NRMAIEcTYuuwZ98Akmf/3/cZOnBjmq4yktQVpa29jNue5USIJN+oojypzeKuRrFfYkN9pmgKTazW
45lM+tkTAwpcRYk4u3MlqI3lRxXWd6l+WfllFYOTtxICF7VDklXY0UkY8xcK9iqzvTFExqdg3BlS
a6dpVn4YqseUVIXFq9KC6rMKu1HaDzwf5YMRf6Q8MOHM9cLOS/yGVkJpLezGdWRtZeErLS2FCSrT
8kThjN+rrWPxVpORrwvtkBWQzL0I93Om3fQ09jNDcyN7xpAR1GmgSChMkbgPuqu2QZmeJBE+Y4ro
k59psq7R8mFEv1h+ofTZRk1DctX4WTGuqaRdOvD21qpP0iw7pi78ypTNZ2vOUETFluazzBHkVEw+
lsTPZMJ9NZHUVohU/7LCjNTZsaFNM5/+P7ZLOeJSJWNNEY0EgdZgCR4Gvi9j9tcY7RHGybl8F+IL
BeCq/dSQBhrSh9GdJWYZDpb6TZjrC7vTzuT2KRU4EjuSTyNmKKn/ntfsxGe9NDAeUeUmZY7FwkI8
tGyzeQliEZ0kNAfNnB6NtN6rkYFXZjb8oVZVFx+QlxsN6JO8b0LQg6SO39pM9nSUbThtqY9HOVx1
fl9Mp6gLnQiapVoX9Plr6mrCcvNqQkvXNcpXvdpmDMRC1Kv03lmtM9icrFuaHACwdyoit4lWABPX
mptHgLVnbbpzAA/Ku1h2esiX5mC3ZOh/XmNiXFCvPzNo19GN50O3r+i6RbezWZ1D8VKXJqzMbTX9
uXrqmSiUBvBA74NJhDfes1ImVk/6qxDLa3PmtPrA25LXCBTtGslUWkuuooneSaKOD1gpi33eTWTS
AfamqduywUeJ28DbNNO0t2rzmfaq2u2M6tp1tyUONM3VE+1QgxQr2mvfVIzSEQuBV+WhtmkarGmV
L8O+amJ28kcKE1uLVp7TecBA/o61bWfLZRApmRqsyvozm88TM1q9Xmzpt5jfocVZ1R/OUMpxCOg1
xOqEVepD2+aLgX5T7BsUEKLbyrHyPXY1YuNiPwPIqOVejL+RtiJDT34sNQcTl7gDbfLB3voqOc6E
gdPoJr7jlaUt1NaDDpO/MlMM8xnfC2jK4i1c6MtZ4gUfZQNLgrJJhvkD61Bv/ybaP8Xcrl13KYwz
jCZ08YLvWGpOcVu6Gs781GiP+Xpp9TygNNVr4ZC04tqWdyt9W1ruQzzn4pBPaNpbZOPaqSWjKmsF
YOWDt/ArCwtV4uYPNSI8rcHwihqtW61jK/3TiM7N8Q+bLXaYh1hpSGo8+sLDSRSTT9f1W/qGnCKJ
PajehcpBFeetjwhaNYUTjaNbrSfdLPnFMHMhxEjCHSs1QIwIUrEmlvl2qZ8K9UllzpGDft2THQvA
v1nJQ7JmjK3r24MAi7yq3uHUTUAnjR3Aka4H/XhuBqcA7opueuQ1JcM2Km39r3mUSwGQiOxVQuWB
XgLFUvyEqHyTad+CPRpWAZ2VNELAtjh1pdMQI0mhPzZDlGeznKsa3xEsQXKG2ZQMrlkUFk1YOElX
+tMyPdUdJMcxGQ7dcl90NzUNR80OfXrt5qOJcFRNzrUs8WjG2b0u9J0lBJ/ej11fWqncmxZsb2uj
zsQiKX0zfuxYz4H9MGyDJ3ldHrtrL/aVbdOrh4GLVbfq4bdn403W/xlFib7L3CfR+po2X7YyFPhX
sDw0k+LiUnUXtUcGkQVSilBWHKLHTzR8s67zzaObAqXGAjjooVf29as8Dk8JtMxgESDdHqQxwi4m
eXEbvUTp46lIroad7Bs+aTVUfNgXR2uHXa8dhbwYJKMyyqZRR11etpX77oTpmCHvRUTVB4YNhAAQ
Az49Zl6q7sKMwOTRQFyyrKW7jN+GoQEbDcAEUR2QjwWu2oIATAOJ5Zaj2stOkZfFbSadaM7yqUpz
ElpiprFy7EFZzDGa/VD0lJU1rL/NPARrBRCRtbg8QaCGuXtN2oq3vYtkKuIMslb0XlUvkaSYr4/8
Ptk12fPdaDSGna0AIEQ2mIJuo98UM3JRrFBYU6TlvVnPSDwz5SNrK2ftSCxAF9/AQd8trvg5ujWQ
QQYGCrv1w7T90vtLa2KaWPCFTXPxV3aYnpcuZFYdUPgrzZtFZ29bDIxhU/8Ta+pT2yh78ciEqItL
TYaRWYlkW43XFgAZbm1Vsk0EGCYgkC2FaxHrzGwYfmP+UnJE3lE678LpL8KqbMcscnF4tUfGpVIs
9blsEavhsx/ZQClwNfD4Tco5fGyRNZSIJt9zxfggAkmqhl2Rp3ctwpdbFsuzRafADfR0ywja62Bf
42XKEUApuBu8jnetHZ4FsT3I95P4Z+l3aiJ5suoJa9jBsgQ1gU91XtxicrOYn1Yka2QMMqrT0IDK
b9E/o+xcFG6ETBt1aLKgclguCenmG+ZtcgSQAMeSdSnW1dGm0Ek7L+66H7WvA94ld+ziw8AGpWWS
Y8BCWjkUdhMGKghRPN/0hQHNvAnQV7cLl9WxipxRm5QsqRj/FY8HLvGpLws08wnhThPeJp1WQ9EE
9WO8AH1r6k+sv8PkiwRXGz1VJlg5PysWhEb1EROJCraaXKPKOsto+VL2DCUj1NnEhxy288wogfUN
H2Oc5O5altzja3eyJunhjbyC8lTpS9P4GHDx5F8SSNGFLe4V3Sg5AjI/9Ryp+McAG/yoeBGDFy7P
Ctks0o7XEmtrbfut9Dn1CGxSfzCcuf1E/x1RkCs/d+E+nl4WZTeG2yyS3Dm5hOlTjgbVdmf1ljf+
Mv2WhWeXXwnsvPmZGJBUbz1sanKPOSumNzn3LMqopqMK0CmVxNSU7LVrx55fXOYC5FwoD7Fn8hRZ
DDbnjEPDHq+m4ZbzSR3fSv0mRvMsRcZnzd2ZixOzsCuPJyjKTh5em3g/2O8aQ3MNHp6PYeV1thme
xTA5aseXluD1GFTMYCwtDRUl02Cd7YbQww61fZVb+kF7mGubRhD9CT3utGSdF0rHJNqdbAOJz5py
RK0FWGOhnfsWVZZWLdtBEjBSVbcPrYpjYVjUYESI5TTYr5TivZF/8nQJGjwlS03NbbuuBOGMCb/I
OCxauFPSdtfWzTaXcE3lUqBgBhAkwxRP8aMXZvbi9TcWjgjTs1z1NlCzua8VmQ1EQUUNurmzIf87
4L16uscZTfClygBjwnEoAflat7FiikcWfGgNBqIFW15TfJI/9xTLLNMV3uA0vo5WyfG7BIKsnLkI
evOsqWdV2wmgIZhI2XrKWdm75SgMZWM0TbvXrTh009j4gKMgeAS6u42JkoJgjPnGR0X/iVSxTfF6
ZSvMdoYSH7YjHjVecW1jqnizCMqS0+9CoH6NoWgWVQ+AcWudoVas+1bLjoXW3RId6a+Uv0pRcgjR
aBhSdDK6/3F2Zk2Na+ma/isn9r3qaFySOk7VhWdsDJiZvFEACZpnLU2/vh9lVXeTrjTuqIh9sxOw
ZElr0Pe97/OGxswpMKM10cZ1go0+YoyAtNbnwwLkRksjMDvAAJoZ1WMR4Wvolrly6UnQ0UNqzYvJ
hhTTLT5IHtWWydWYHMsiZqIrS4HKWxgG37O5pcpNiz6febw1BnqPaSCs05ks1Wel9F6UiPYwHSoh
oB4E1k/BYl0lSw2Bvltf9OFKhGxXguHTj6Jd5qJkx7DADsrKKdYNk8IzW0tXLm3kbIGWLT1xCPxw
36DRsVSqFdP+PMGJmwl3q1XAne51G5ycjSYopsBLh60pFxHeeELALVyGtfLo69XCpUPQJAHCjYPP
GSHvjqxyMY70eLPhZ+kiB1FozQB/aQeMUU56aVM9rBCayhBpEerAmUFfME2yZW2Wt16eXYskuCE/
+aJPnZtC7qMOuJKUHwhqImXjKNd+bC1AbzxrXrDzUqHO4wCTArt82pHujFrWPvbQOkU9wuLvsVTa
xPX6A5TqOGw39rMxtd0O281Mnb+NTxifZxM68dDN8A6eQSf+GUttHIfsFnHUWqpuoeQzV4FyXzS3
jfd45gv8meXNu9fvVK3SDNQhMXRtp6pdMQlF9Wo/6EGEJNGiS6QNRfki4w6LrFVZ7OgDeq8f0ndo
L5ljgArhzHn8maXKsvX7ecSNnlWti0pn7K8mjG6Cr51W4GpcoPPCr6Qvy2RO4Di9T0/ZR9Qd1DOH
tk9dgumyf+GZVY0hRmGzMvQmgF0YXsL3VIx5/ZKaHqrpu5iYTno42GxTmexa46LTLoR87RuABzUP
mFKuGxfPIq6QsHkuE30ZKe5PVrE62DB+KdBlXE0xK6k9mPVBt4a5PrBTc/lS5W0wPGVMw/WrUWqb
EB2I6mI2j3zxGnQPrKGYoLBmzh2cZl7RE0EhN5GlbBOzRmYPAX6U7Ggx0PNgG3jy05nw70kmsStI
ZyUj+1VtsVdmm1JWGy1utlmgoEkyCWtlV/gz4f1AL7c6/9YnOPAMurnf39ITqZnGcZhqF6R16wel
sQu6WkERnjSeAdkyU17CXMVZHlJ5+NnpqEbM1uY1U+gqNVcLHI/ZJBgNbbN/r+JkKuInxYWA/gir
J6uzXdMhzy1jvTr0NjsWPffq+84VEZ34TqOW5yLQwpIU0hhMRnym0qm9MwPemMbFnwb8EVOwLeIk
TzN1JGUyuLxepFvvJl+Hs7fFY72Jm5m6Rjejzp6UOb5BhMCzbTe7kwtnRuV97q8//fk7Bqu9itB7
ee4ynxo6R8zBwFH0WrF949LX2w0ALhUBi1I+w89/rmx9VrgGtVd/SV1y6vAh2UUSG0Yd9iuDlw3Y
lLRmkoYt51bSi2vZT29KaP5vUf0U8sKRgmu1bsrgxtWSjY2MXfog5QdaaB10VtXSr9Dw3nTvavGQ
WLv+0xqmA9jQyMZNmt1GxqMCArJYItXxr9UAJNekfbjSOwf31lOL+DATW8y8plyi5TyQQ7207yi5
j8HDYK1U2B8xLNS9wi5NLmz2tbTXGSdb/6XRkLujdcJ5uRxNDOWrrKOev4a+eDt5RSlCf3Y2Qh58
lXNia9S98Q5fr7jp5KvBYsOCzBOfxruEbtZYXNNQ7gsgBsoWtWnl9LMOQls78wBdZRR1KJV1j/YT
vWnLuDRYm9kEy3ZDXwY3X91dCKBIMr6aEGSpcd9DCkYjp/+sC0Y2L/YeWglC1UbEIN2bZSK2DuQq
TMcr/Jcsm0Ggz1RVMHr9m6TyMTyZj4lu3oTR3s8R/LjXKdpKaAsRda962QwXtW4iUr1z9CvpfZDU
0/TXRl8urfJtzHb4pWjDP1YYzASpJQWzDpQoLD8a5Tn9Lmae0Mq7ygwlWHHnTi/am0pmb3psL1xe
5DT2MWnGiysQPsAXwy623DmvR2G17MEg8AbNtnTmRG+6R056X6wCGsgkYBf+JvVea/Uq4+2AWkRh
OoB54XrpoFrQbG3ihKnUuGJhHmk9GOiKM84q7tZIZ9EcjhGQloKdr0ECnPE04HTAjhbVD9WwldlO
Rz5RIeRGIFhGeNrDiEXBkp8ORDpPxctpdnNL/xQjJQ5SADFo2P2NNPdpegBxo/kXroD/Ey7Z/3bk
vNeY7GJsf/5LrYfPThA8xtkmU+du8RA3hyLTF1rr3ypsZtO2xc9NzlnmzAOJbaY2gnWfxzOU3QX6
Tpnmd9+PZ+PP8H/jOBVaanoUqXDW9kIK2EM2+8p8lYOQQhQ+J+qYIiOlKLX4oaDksZx8P4QQC4Zr
3winmhM9qjr8yGR6VyTD2kR+ldLoD0jWcshH8tHQVJXcdBUlKVw3XVVQgABUZYdkPoszUbx/pksb
x6D3Rqky3w5D5rlPc6lcCcwaxR5h+Pr7SzTNtX+Yg/8N7o4CztcoWfPNdZQZb0l9bjd0YjunHu2G
PLfORVLnyd7SZ/kVLx28+0EjkGzlP4d7k5cNa+E9+WcSoE5dpqM9j5JDGAwHvkfMa81jda/c0iWa
2Kn5f3iAo51N71RdZsLe2KNCGtHsXYkX/R5t/PhqnWEln9oAq0frYVwqmmNEHMJ/7d+z9/jT/KwP
yi1vNI22dt6bvXbuSPqJu360zKVaZOsGivN990lKG+scLUV0zLe6CSJ8Xm2DD3kGHHxqvz2dwZcN
oYTumpAMpV96MUXuUGERZd5GIZQDDfz+EXZOPMPOEUQ3U6dNSqL0l7SJcC0BBKwAxSGRBVtr+dHM
Qbma+skK1cs+Q8tRxJdK+O5BSVe8EVlZv0jbqxHFsvIRl9TBw/jCr2k+VcrKybZBzCyrUZ0u0MLX
VB3TdmGl7sJAxBtOroMyW3u0InkPhPcX185tkLxr2l0QtQvqdnPW1Erb12DLjJpibRy+yOwqR0oO
18NNWDK0HxV5nbJfucpjEbxrsXqoRlqQUbpoA7SCGlRoN6JloEgy9R5L89CS/N2kVwg/+oJAhv5H
EYJQJ5tB0r4Z3K3iojlix33ZZe/9+KBXtI2C9KrqMdPwJkrHNqJpFiaFPf/+FvyaUP8wjThHQGHW
4tZxhwJjAEwvzI7wf5X2NaypkqB5b7FDCHQjAa/7Y6IdFPOaR3Bdwh9GTdUF1QypZG/gX4+pmCfe
vivtT8XEJZM2k6XvteDZUSlKUgVqCe0IDthXwOzsAmwxOPRiiQxeVHPcAKXNuzD7kPhCq2ua/vtO
2TbJXnG2bbp1hYZI7z5Bt5EgsUzqQzFshqi+aWknJC4N30I264S238wKgoMVuu+5Z81z52ft7TxE
oyomsbS5o6O4LJr+EPfdm+G1G7Mf5gYUlj4BOq/7V+b4o88ujGZvj+OZzbJ24s3Knia+LwNJbSi5
WKKmidSsAwWUIe7rZ8X0H0wfy9LWSyELgz1oz7xxnJhP7Ykc/eVwbDm6ARGNumv8QtzZVVxf04nE
OJLmuQtvP8uAxST2ApldDCjPsa2b7x+lUyh2+2jdUJVRZWoajJ1SV3RxRy9bxYO4UyQbwwx1YGb3
PpbJa0ttqIF+pKW6bJUaXW9H2URS5c4pnrpq6JybXk5tIo6m5d50PVWP3RzSVEcvDAHPXH31XsFb
R/QaYK44BlZDZ2MZVKcWaDALhOEf1l1xCNvX7kHhXYCm4Vt3xd2DDrQedwraKEY8QnZ2FGScQOV5
ExWMj40dvVIUhWarz9yn5jNOLlGz83U/EpLgqd6woj1VZIawFXhn76gg7xhm4gP9klIv420NsQAr
NeF3ayTrTQaRbVb+wEFdqbP0BiimYy7j+gAVZQx8BIk7avbZmeACceqROVpU9EEr8xGK1CV0+JWx
ibf0QS6RcM4CYquV2b1D5pg5F1vCW+fBykV9OVMIPStWgvwnwXtdvPBm7Cw3FPKmv1qkc9yWC7gs
c5NS0KuxxE23TubYGq/xT1wlaza7l2CWUeWu6T5eJGu5kbtg6azwcJ0Zdye3kEcLmHB8rxI534r4
5jle/7W+Vg94YAFNEzPeLeA1LcUFl3nWz8wFkNT5x8uDv4hX7EN22MvLMwupduJt+VfJ5cuIDEcZ
90zfOklxtDkX2Fbm0yUSM2S6c4gCs3AVPJwZg9OX+8N0bh9N5xUVgDiejuXtlbvsgjyEm+Edsvc8
W/6HhbhfT9GXr+M2KE8qfbAvPRd1ehlfOToywKyP9TN37sSrvDiawRq1LZ0+7uxLTZk8l5KInTLK
AbMrKzcpz2bNnJgdxNF0lRluBed9pIhBe7Xo5MIcHlh+0DnYq04Ql1DvHLbV7rndzolRJo42ujLv
2tJLUNu3EnY9SEyl3KZUeqHZQW3pFoVO1El25kE4sXsT079/uUkGrVwzSWjRURtaj+qrgcFcnLt0
J7Zt4mhe9U1RDLFpkNLj24e2xAsIlfH7B/hUaUkczUW2nTq5CCQl0CoHlRRXtPDjwBXNHOMGfO1e
jNZStfHpFsh5rrWe1nJoQbciNSBYplbA5pEgWejaBrACWTZULnLXn/WjKhEm69BIBlSYhOTAZFeV
cCdqXb1InEDdSVAVi77BN9NiIYdylTkvpg4ckohfD3VbOLr2pZNqgEU9D/ZWoro/JXTbeVL0eAYS
MweYAAPv+ytxat9gHG+ORedZ0tTS/XCIUEUSCPCRFiudLsIk758jvaJz/f2xTjwtv6bQL0+L7QWF
zBQOlUeBduFk1QoNr7HoJ0nr90c4NaaPJmOax9WITJO4jBqSEIhyZsQ5MIaZbp1ZxU69hImj6xVW
lsCfxCECIw7XFUJDoOaBtWxtdHuWZqvLrrfrvd4W3nUYVHKbpBj04NNGOMOKcRExTZ959T9xPcXR
LBwMKd16W/Q8hSXb1HDroAMbwvLM7TpxMa2jHaUiDBGpvT9cKuWeMAi9Xzku4JtzKSN/XkKso+m3
bj0z7w1yDcKkotAOyrbet7q6/I8eBOto1lWbME1KJL2XwgGAY6rujxq6q153b0kbnRs6J6Z2a7pw
X55nnLLBqI8qBxnY98sIwXuat9soNSkQBTvHHa9HY7BnANsXuomG5vvvdmJetI4m3RIwTll6eo9x
70GmL3l0poIxXfk/LOrW0Xzr2DSMq5LP9bVtnE0EQATlGgbRYCnGxX927kfzrggbWWb5dO4K7XRn
FcbZmaF/6qocDf0KjIZdpXzyhHhr4rtOPROEdWoYHA14SfRp6ikaH5wsoCMP2gJRNMC/7y/IiTFs
HY3hqu58X9H5dMsOZiR1eDpM+/X3n33ihppHAxgdUe9H05m72FNVTE6ToT67dcw5Os/vD3Hi4vwK
EPoyBILU88c2QX1j6njUDTrdAkrEOy/a33/+id2MeTSOw6wbfWi9+V6gavfV0Ztptq1fmC0kQGL8
HB5U5l43QQCQ6yBLvz/q9Ol/GAnm0cAOErRho5nlexnKtzw2LOr0RrqOE0gQeSyxZ4D//f5QJ4I6
DfNoNAspc0xCY7THMhRfqQ9jiot6rhz6B2N2roh76i5NY+bLXSrC0CkITI32jZHzypGVIbjb0nmL
bOSqBUb/c2HBp564o+Gd9KGrGV4NMRb9PZagJHy0+50y4J+rn9ugOFN8ODHWzaOxXqZKYppIUvet
6oQPJTd+57m5t/n+lpwYkubRgA/8yHf9oor2pr9qw/uovVaLMyPy1EcfjXaa3Y3imUm0V8CJpnYP
2ndZVmdW1BNjxTga7p3N/lRruSrpI0D3DPMXUDYN+uF8hCl7bp49dZTp1n95liwjalGQTteeplu7
rn7SkYkIlvBmPTyQj+9vwalR8Wvf/uUog6M17ZBwlAgcV7WIWtIbAD3MMO1JZevhcijPzGCnvs/R
WI/DJiZBmSOhPUa8Tx0Vo69TL8HTV6RJnPlCJ268Mf37l+/jEpDrxTkIysF9apOXJKkhdbx/f7FO
ffbR6G5Sy/X6ME2hLNy0GHNBeAdNeObynBjRxtGIxitWGzrK9725hycv8cJRAL9Ry6WZn5kBTwzm
XxmmXy6N2ci2bTOOIJtHkGlYCc+c+onroh+NhyErnCLoFFwVYw8E+L3GXNqcmYFOPDX60SjIlKqL
kOTE+0hfAMtQwVfAnZu8DIsSGN+5LOAT10Y/Wv7MpBgyxx7jfQ7cTdGvjeTi+2fmxIrwS0fy5aKj
PTMrEcoYQ2LK40Lh0TZpCqAwtTL98ftjnHpV0o8eekOjguNEYbzv/AjmuMja4VpTMok4mOlIC6hO
jv7Ee3bzaIlUr1u6Y2Zs2LG8xY2jbDS/7c7Mjacu5PTvX76va3mBzESR7Ov+WjEvCUM685Cden/W
jwZIHQyJUyZpsi/gTbj0DbAO4LKfyXfvucZsS4LZOfnJqS+h//4lilGTgZOWyT5ClV7aj019ZgY5
9TQcrXhSy8YxEG68d0ZlbcKSqaiVh6QB2OfW1BM7Kv1o4ZOJWSlFxhGkQrRAA6TlxlM+mwosqxEt
vn/eTnyLXxmaX+7x4IdIkiw64RE+bWnexR4CBrQX+Xguv/3EDfiV2P3lCLHIB6H1Ae0iPX1M6gaJ
sfLy/cmfuEC/qrpfPjqIDMWtxjjZj+/tvfZWfHrP+Ga//+xTpz1dsC+f3RhNm2AGT/bNICxgcfpT
ZSpnahCnzvtojDewZP4pP5DID8iOfBSr4PD9aZ/66OnrfDntXkWnWEY+I4vsC9qWKCJ1E6TNGAmy
4cAke4n7H16ho0FsF6mQfsMVwp5DspeELPH9dzixfGpHQzYrCW0Dl8cT0yDv2WUr9cbNdsXruXXo
1OcfjVxX1lbm+DzzhH9q9/TopzTuCmvyjHbn919BO/X4HI3dtsjDQJ0UJtKapVf1a3Gj3LJgGD+M
uf/ibObeEg3x98c6cSj16HJFiipUx1PjvZIhUrOXrqGc+eRT30I9ulJB5+lDMi2lgQIJJ/dJbKst
3uogzKGCrFU83CEZFVlK4bfDO7dQGrtYOqKWV02dm+s8afItE6W3/P6rnrhz6tFVNUWdN0ahxfuS
PFn0ac/+gzWJx2b4DL4/wolNNPyP3wdQrXY42Ak13GfveL5RGybOLHnS3+2D98wrwfdH+fMt049z
wt0yt1WiFZK9HVBmpYqdV9WZL3Dqo6eJ4csEEBRqh+ad81cpsqc20aaRd+as/7w31I/zvNXUGCr8
P4ybkccsU3D4G23RQ4zsysX3F+bUIY5mxly1wUSMbbxvoXrhlwftIajon3sPO/Xx00X7cnFSmQ3k
6rLvSFPaY7shXHfBmaLLnyde3T2aDVPVaIiW5KO7A+hugnWqRf+a3n1/WU5smHT3aIz3ZWgpTofU
huzG/r69QfMypUJfNz/q6/ZH/XbmMNM4+vcaju4ejfekDMFgxHwJct7IkBmmDIkZODNtHdIMI7zZ
OPOU/nkg6+7RQO5Dz/VCdKt7tAewuKwG6OC682bhe3FuAT81ko+tD1OItQn1jt1BQMwtwSs4fpjq
l3a1Qm4N69851z48MeaO/Q+lTGvil7lsJaGEnrKRTPrf35ETD+yx+yFStX70Sgr+rQLSjXhl5SUH
mPX9h5867aMtjtEpcnRxQF82BQETrICedvvrk//7vf9f/kd+889Hpv7H//D/7zl4tdAPmqP//cd9
nvLf/0x/839/5/e/+Mc+fK/yOv9sjn/rtz/ig/914MVr8/rb/+CeDZvhID+q4fajlknz6wCc4vSb
/78//K+PX59yPxQff//rPZcZ9rTbDz/Ms7/+9aOLn3//S5/Kqf/99fP/9cOr15S/exjfPuKwbl7/
/Y8+Xuvm73/Zxt90zbSFbVpCtUwxPSzdx/QTy/qbC/vSUk3NUomPF/pf/5XlVRP8/S/T+pvFP9iu
JohR1jSbH9W5nH5k2H/THM1yHYHbylBVREX/5+R+uz//7379F9ramzzMmpqz+W3gC9exTY7MoQzL
4AyPZ7GmhqcUGDBCUy9E0KY05bpXym7t20O8zCDK3Xe+IW++XKF/ncTXg/5eD5gOKvjStsYBCTOE
MPP7rMxO27Uj00bGL1OaJiU2G4xYjSC3LddiAggSlP372NB9QQJyUMO2DZJeO7Pk/D4V/fMsdENo
lqGZ3ORjeQbxaV2ZJ2q0KQM4mnjPPB0FgD/qU1xC+iPVx3uXdIHvv7om3H+/5MhCbV3YqqNqlqYe
LXlhNSiDYtX5WoHB90Bq2OUAMW64bZEUYlDwjP4gGuklO09U1s8wL2oTlkFO8rQG43IWR/3wXjV9
Z/6A/qg/+ZENNDiMRkM89EEWUejHMkP2mLCyahNYkZ7cWbGQ+qXWt8D7StzhRpFmV61byXCdGC5R
GYoUNzahzGUdg+/3NLXXF7lu5d3OC+NmrgzSeMqQeM8t8G45aBjSsrh3JRlmqUtoW9R3Dnw5fzRR
b+cRL8W52vjYHBI9foB2nH3ELDOoVhWTbBFxMULCg+PU+R+uUD0czwb0+A63HM1+d62P8U3hyhu3
C57igUQrO2mUA0w1b4rbaO4w/pYXg6YX1+oYY5sUmfqZEE0yG9rsDomxuPPNRNl4xeTVV4lpaz0O
EtmRTvEmI5GoHJJV3Y/XohwxdQWkiWhl9VZ63rOSGOxsU6Gv3cJQF7hYqpk+TDzoBsZ4FzcJDGQF
Q2Srp2juBdJWy0jEWzM4Wz/F+VtiZpqLUcs+CkdY705bFNji+1a9bX3zKbWjKd3W2PVWIaNVpwhX
LMOyB0eS4dbayMTIqPHJLL82baI9hpTAWq1Uho+xLBqiVV1h9tg0Wg2gPYys5Eb2Sk3WLHa1a3yU
1meeWNiGBcljgHeF2V13RmOBdwoGAGS8mZvPfTDgswkc+Dak6crOvg6sFEJsE8ekSxDRqpgvVa+h
voHjlJa3ejh21Z3Fjeo3Sdz6b9JV6nZfljZhwlbm6lsRmwPyMhdwwLJhoDmA3kgXno99h3uFWpm9
V3pAWXOLxUfufDCt97Qi5G0QR6RdasqI20bxJADjHILPMtBVl4BjPUwDzjPSs7UdhNg+EAnbt3oc
CGNj4/rNLvoWDtgqxtz/7va2fEjGDJaznypI+YAnOBpaIpyKBHjIpAN0EcHew8GgiWuzcwYg64YZ
gox10mAkZc6MoSZIylSIbA2ZwreJSwfCUimtlafHDQmkndUlyyHIi9u4MQtrQeBv9sNmfp3IjEWi
AIEtIm1thgFEPkEf4yLJM624bxtMjfgyBtHO0ySGT8lkD4+9bPEDz+3KgaDe1grK3sgJRLbqm4jY
b03y/gN3Ow5wkykZQY4UhrB+pMwsi8QUPj2+KJwsgaRugvWjJzOsjKKC7RMJMu+CJpls32niyC3u
WSj/Km3CguHrK8S/+S3O7rZOsRqlhuNNKXp6s2x1B4Bc5QhzeIlkIOrLrs3dh17ERnIH55BUrjDS
nfsy8zpILMK4cy21L6+iTPYJlJcy5kIHIWHcXVaF8QujGniKH+sW3iqjJJsmHBTSnOoqcNxNGhvZ
HrU+fBk/4t2TmT6qxR0wgjb8iQ+SP1XTobe3LJFGtTQTXaY7VzXri1a3exDwdgbXXw6jnlBidrWW
OAh9eA+7ugh20O94paMWmI0TqFgH0zU0FclngTuuoqTrdkadBbdWn3YW0mcHGqKpuHCEafFn72MS
QwvIVM8gJb0J4SCwf5APA1gYZ5lGurxzmxK1c65Bsb+oXMhfKVcyynaMXMOD01958dKK+vHW7Jsu
IcnbJwkjrAIbjmIFMGkOsqPVlqMFDnDeuor8cNXUIkEETDcsUMtq14qZWONiYBp6V1tTxuucrOkf
WhYNrzb4HRBCuiWuiEMGPqEW5LIWwi0POBsrIJ/C6OwlAWbuMzsTAis9z620+VQymiIuUGML2xP9
Ju4wVi20JCYWAGR5+m4biXvINbsmv0klBGFOWtLEPLL7V5CXRTMboKgsFbpCADtVzAi27Sj3ljbq
N0qm9hCGzQCknZOmATChCMejYQ0AZEA/ChjCHbiftiYw0oz0AKddMvTVuvKBCh3AcvX5XivibtxX
nke2n1n4QbipyxBAqy7q8NoeuixZK6VNclA2KBOrQBjEjg1NZJpXcYX4fGbh6L6JraS4Vpqc7m1e
FDQFLBQurBaqiMki6HmQFvhA0dQouY7Zni429dzG6ksiCAzSR4JIrUjuyCv/phlC4CKwjtEycSI/
mEx9OAmKiY22HPHUklUO17upn818hFGVUjnPfRY1oDBN9gxlrqfpz+OyE22FK89qw/w+8o1igClF
uJvbSesqDDLlOmz1tto0iVbyXNj1WK1Byji3jYSyMjFkbxJDvdR1rbqCr1G0T26kA9XUq0IJVgBH
5EMMQeKm6FWJdd1vxI3svJjkkyBwVCJZUmJaS1GrJokHA10ZXRmGZG4MEkdhaA3yikWW3RABCLq8
VIMmUldlOSjmsvMJ0libcU+GIKKtcZJhJD+thOUDaN2YZmuLGQclskmh7aJSNbXaqU5GfnIPfI0f
EpfSObG+iNVEca5Kbehv3RJu+c5xqjhYdS0F2JUZm6BFcmK61/kAtYd4P62q9jlUD8Kas8ohLJet
YX1RA3Nls2Ca+U/Zq+2lEylDv5FIbtvFqJXWnmW8c4kMkvZrETdBQdbHWEPLSrQR5BiZwx+Y19R0
J8McojTcL3jeooJ6D/va9TumC637iABCQfRQQSZsWoDFZKdKdrWzIaCCzmrkJyC0K/QOseg+yC0n
MKqW7XtjW9dBQeZZLp1qiUXI+eHWhMMP2lNjktxoKc1WLXj9CnUJxNOtmlVM1wXWB5RtLw02WlMT
3F2WJJcJO4HeVhuCdVJVMnTySVBEl2NSO68OQ3jWuYb81APX28ZdQBRkl5ub1hlxVTdkZuZlR5Sa
0kB0zmICue0U1APS1wfFTeIXXwPyA7NGAwGGVsqe22obX1JL0n42QVpuFUP028ItWb5JdQJUHYU/
7MJSHyKruO0qRyetOu6VVeqxcei09nYkjY9darYqi+TSM4wfuVmR+5pOI04pqos2bmoACUSRRwMe
0sisGzjhjb9O9GFb1q26kb5vLwah8g7QNsMmQKO2sxstWipCSWkdKdEyhIhzlTjpNXujfNFM9FRT
dW6rJmZbUDPNEZkwd3R3X7poBzwn3lpato4Dv1gN4OUWTpJtJClHrWkBuIeJKM3u2TFM2JxhR/58
jqWVfivRQ2kdLY2+cvcpaSkrrbXbDdPDp3TzeG3Z1Y8atmPjR95Gtd1HtUwJgCOrvdfa/Dr20FbS
BdnyOx4pT1UB+SN+zv1SnfOqpq/jAe2bpW+qoAa+nR7YNWOqVdSDh6nBdBVr46c1Wm4BcRIKRrQd
B5fSYaPqRNwDirEGtJucBKFqodh6OYb8MAXyqKGQCppc2XMHyXIQWnQbjAYCslK3AtqjnbdvgFQu
zLC66oMAAn2cZUReYnWKLCjtY5Qd3M5mgMN6LMDzw2RNAWptxqzQP/WxjF5hezj7xGpeozJzD5Rn
tV3P4ACllcVb3UoOMYFZwIOc4KmP7Kt87CC/Ky3EdSP3H+rGu/PFoN6aDan3uRsQ7OkufG2aiLV8
HzQYj1ivLatbGD1Wj9yCfOL6H11EDEilk6hgEPYti7FYN1F3pfP01JGtkgLZvXlpyeOhXTleg93e
sF9zp7uuTPeCqiWALBQqhkl7zVV/OjrJRxq1xlQJNoUm74tKsM65JMrX1L7ntpleCYEXvHa0JzYy
gwJUjYcvS3vx3FT2IxFj2rIH12kBQViDfu2XElIOqxCBRpKnfGh26Ihwl+tg3owkNW7NNM1hj5uH
YbRvjcAC5Dvq4ooUeOfN6sAYdlCIwVuWOx5ReS8qwo5V47LIvOwyAJkydNE+M0yIQnFBZYjy7AzA
CLbrJhYXFlyDpYE5OIG9JtGFAHbuVqqrTcD/GJsXmv1ua7rV2jTNW0Uf1nHYZpsapCAwm9J+H4Y0
eHa6FjSZganZKNzkechs/QrOclIsMTKZV0EgPdiKFQisVGiHZAq6UTyo7BIA3zyMQqgQWp0R3jcY
Pz0D0nMasrVSfUJlZdZ6C8Ull9fDtZ60Ke4vtyi21phsczXiATU8eShAlG27YLxXXYJU1Ly0X3rN
mBo1lAUKO6cM3drNykuHrQlwAdJkwu+LTtuVRVmtLBM0WC/dz3wI0texUO8G+Gb30mCt6xzKCR5T
P4AecV/Zmn/bRpQg0zhhB6zbycJT4VlmRpgvhth7jPRqV9LSWQ1pBGw8zzpwq8KkUDAMjXjxdeHt
R2bvnYEOPSb7gfCy0A33qazClSKNdceNmatdDgM4MFRS1+Ui10DIxYFSsSIjeh+NTLvWTJd5Pm8I
OM0Vbx26MSlO0gxJwtYQZWvg3Lba4Bka4wI7oO36zSHyC2j7IEpnLJbezMS2vjOHqJziOXa8goYL
a+iVe4/RHPMuk1lvtt0f3LBxX02rGANeN0GmRASgFg6hTOyCWyCa8kIT6jbXiL2qKzAXvauqc7Uq
rSebm7yHiQGS1m4yukOFxFdkO3DtDT+FqqXINdkogPwsv7nPogTTJIbYPk4mE35sLkZYYttx9OLb
SgoofSkoprx0nqqCQgZpcilsJaMVm5Q4+flg8X6QAjjbBUH41JQ92QaSvYOORRHykwetKWi6SyM3
9FlchjUUYPEuBRNlOyV9ksacEYw8ksvak+kBa6St3KXnjsUWhIy+TTIe1hoo0rhQs5KoLDsxGmIF
2jR27wKr7esCPIRj9DemoTpGDWrNCyJeSFWjFrdh0/ouyPV+DExYD4K5YTLyVwIyW1XrPr0yHdaz
ws7QqglO8Vyr9MkWGJBPzUYvZO9M1IQeaER6wbJ5c1xPtrCVlMQyCY3vGzIQTGUUhbNSDUqKrOQ1
hLP/zd6Z7caNpG36VhpzPFHDIIPbae6ZklKrJVknhGVZ3NfgfvXz0OXqdhl2Gz3AD/yDGTSqUeVF
mSSDEd/yfu9j7ZI2NMrpsxxk6N8oXX9ohwJaQGzGNtYNycyf8oD3Gp3pYYLRN92tX1FNBjrvo78g
aYrL3n0Ox8TMm09plxR2cRgrVzvtMkHbeERHcVPEeIU5trLG/Tzbsgci6Fg5yOO6s6Z+3pm1ppF6
Gp1JWwnufXNvMI1ByjhaYheRX3gIC4Ya6qXMyhcGgJksq5W5s/DVwoAkazygtQxA1gxUrLUK9boK
mr2fm585cdu1nyXNfVOjnsP32JJbFQv89tU4wIrIgVb45XtZ9TCdMu6pdusPmEptZw9/nsEprxtU
b0nNNEjCSDKGZopsdk6wXykxLqzZA0AIGtbHER/vbT2yNOuYvodh192hoW+AX43s5TJSOKDDgROQ
2zo/8So2uzBK3dvYysUVXU8SyC7DgXpAYIJFgQfr0sDiZLAFOOLWuWC6Im4Pc23wPk1zjmMr50jr
tLdxpy0uR4/VkzcnALCDtglBf49Y/wVVTeI0SpFc+8WUfpQiSDBEdtJdrdyy3jawZLHTHmPQdYYp
Wa+hjpJsA2ArY9AvVJQnpjoiGZ5tl/42JUgCCelX5nGIOGTt2Az7TTW51lMUywDes51GJ5NHu0la
LMEUzvJk00MGJADTwjhqxstaDw6GNdN51Co9tl3zpYajkACvWNtNv1O5wlcv87bRONVHq9CgL4IE
kAU+kbdqHoJDqZvwugia9oOIjLVoMrUrMsDmqSTlwJqtfJdiwhNTD6a+bNpeXgrBqH5sWXshfXuj
2YZ2cFmuBi8XuwYmWSON4pRFWbb3e+Ja+qiMz8bd4q6Pe4F7R55rY3JK+ydkGui+tkbnkxAh+a4D
CUj3DnMOQyj3hQMCU8fmU2X51VEuKC8Ksx8ckBugfQBudDN+y0ZS31oDKGy7m61LY+7f26LDcLwN
y2PrwvxhUF0flZoOSSHH23LAzT3mVb+O4to5xqlvko9XU7sVZUmi7VqWuOo0JvibgarGTTC4bbQu
WBVP1GugikmjPoi8AB6pDHcjEhdnU+VCzLXNBDeXmEVvivKm7s07R2E5n8k0vy190z3KKBhP2MBK
sbPKGKMqJ682IoSlG1uwpDEHx1Q3yVrWMy6kITXPyL0CUYxxdNbPwcnEF2UPHm2YtjDSXFpzHaaD
qRaYcCRM4WL5CNZaJ1xf3zQYX5ZDu4ma/qNhu9XjnPJX7MRnGgKWka239oAaTzDOnHcEw43f1/dK
UtMbJsYI/ThisDOSoCjZDxiGNjC6VhH9zWSQcpfjglc59a7x2/a1MxR0Zsq3h6QryQxEPm/sEaKx
JD98S8gvsI8DXd4ZdrRv8TA4K4lHXNcG2U5A5mVgbeqeSNdtDMOiPLQdrOEp9OJcg3OTcUhT6TTP
8Yj5jkl5eRu4lYbOIptLn+//QGFj3Nqk9y+tQ5lybYfjo12kzLClHf6/os6YTRtHzsIoqreixQ9X
UpvuB9mcArsAl+A7oXicjGLm7gJt0xkWvQy0qz2kHnznA8w8WqW6D60m82VYSr6Zc/MealBG1I8L
GzJL3t/jv383gQpdM8A+bSaGyq+Ccsb3qxVs/Q6hRDFgmR5O4S5WVrZNEvVMCwLbsrl24BQptZPU
BIjiOIG9GAPxuuzNy1y3ILZGQBFm0eKKPBflscmMcZe7dnc9hpbD+An+6VTt/EekY/GZ8Zcv3RgU
N1aMLbLrSMKQaKSL27dY/lqiOffZiHm5oXFcKnAHs1sjPJg0Fm+HoH0ekwb3ULHpfGI6mLMntVgi
G10/bIKiObK2ijsbrcmRjqqQ8KwIYFbNgNsyOQ8sMLvi9S68tr5rcTVnBsAttmOMnb9Oc6aG5/Zj
bjYj9tpedEnBFKBtFVnQ5NPqxuggakErwXcd3MzCm+5W/uQCWrGRvQCic6sUQ6fGenVMW+zzRgJg
LEsLS53QL/Ubdaj5c5razqlxe/jXRTYR95jVWkca31DHEdcJFv5HkQkmFKhd4ag1tNEDNYBiZ9J7
WM9RhQdV012CNoIVnYNBbnN1iNvCo/gzXDWOBP4GZMCNxHRsaz3eJAFQ8mIKwiePeAMP6tKDUoXG
EQ/w0XHc2ymoCwLSjO20nDDQHGt9zNlH69G8xyC+WOOX+4FZKHcXFdydwRzPU2d0oLbrfVMUdCWU
fTsaAys6smdctrrM0FcRtk6vtVlE8yp1JGOcVmHqdOe4frLjrxsvlA90/zKRJ2Z7gpDqQNXfPdZG
IJq18HP438TqWPhRHj45ZVKER9sNpfkM5mIzu3bJvG0VvhFYTJ862+fMMpa+k2+bOVaszhYP76c+
yUnDGShyMw0gx8TjAsPzy9Kys61nK2yytE0gPFkl9cgRcMI1Pl4i3Ll+tKkZMSTBMaGRYfSGGM40
Xs0wLnaMSbtfJivXnMXluKGiWZxrAw/YoPPVye0CcqfEgpU61PCbAo1feVqAaakps63Gvi8J4YgF
0Bb0zTH1eDHtKorwhUyme/LjimUzy9vSHtutdgUHcFxiMZf3VsaXVG1yp8ToZZswHnyU3El7YOgZ
6yh/oMkFOQ+HA0OVN6PIyifJ+bYyK97GVV4z7BJ3kbVdDOy2rQQnWLRW9EDxpdthQKLXg7CCi3gi
AdN5VD6BFHGvaDH5pykzzbupMOy7pVx0S3HHPpmJriHYZU67WJ11oH4sf595vrrtOdUecK+j7ZEz
kQ1+b6owzkSqjc35eIdO5UU7RfrR8cwKIrHumeaT3nJb8maSL7MDSANH8oJjhW9EstLa00vbN/OT
TD1nJfsKd918bvLPkxPTjes9j/VBcurNHY2cRFsHMmyvXoVlrE6dFYpLWWU1FEbVX6YJnvPBmHUM
qxbGxkA8ROLE3PhD27kLhgwHwYD65YG16IOLH/BGSNGxURt25wlzktyxpvCTHZcoxb21EBPQ7yKu
0RpGqUOBCWsVgW8qlQNVtRQ7y27exwKzySejNUbQB5QCg3VDovzejS3JzZpomsKbZ3jtxWh4qt/l
VpViUz+bQl4wELcwiWoD77PGpxNBh83BMiyM82Lbyaa6pwg/HzLo9JSBbNzoGstNdk7pZudpAKBi
VSa4Sc5fdqbRqs3rOjVeaca5/cbxSmvnj415plJL+G+4BIdsa431ETJD9DiIZmoUjRiQcCKRQOQN
tz9hg7qHDyaMbVuN7Rev8CPjDhNoarqM6D40KYyqIVkK66bjbwZl7P2yvu+NmIUCkA+m/DlZvBt7
/67qaGQGib+J5uIhbtwXv/k0+1Z1BVfu4EUBipiAFb5pR3XB3rjODFCyLXYf9tjTT5gp/9L53XsU
QynrwZSkFQFZN7icEvrRTmiT83YXXDA8MtPeQOy5bcx62iXGVO6ceWjX8Bwgny+tnRISalLc2KKg
gYGDzNRG57Aqd92IWd7Yjdah78y7ES820HCYxyKDwZO3wdpOJx9zylab1OGoiPEesWf6kVQqDh4F
/zCP8Gyvut3gZ/w+//gVNW6ay0cTu14lkElFPrmHYO4+j4Nha6WRe++SBW6TaLw2BPJbDx86LKyx
3037jRqqc2x05z5wsd3r9LuPBcxMJoEdc5TcCnrHUI+Opp1cZb3tQSOuKZtH67oa00MzGe4NnJQL
mXU9SMLqozSyV9xZr+3JpDzpnDGTrbFLct+tBClDtzCC0jgPb/MJ5FU+fs7CZljDEl6VA3e7stx9
XmGNWHs+8NS4iBjDhimONy1A6YKMd1G4XcQ2Y1hk7iGxe+RuaBJHV6EfYYdbW+AMiqHaWEGd7XL4
2OHcXVKqhl/QhhYDjtTdU3GVFsltblF9aRoi2IAO9SomoIcZbYDyLbH+zXP9xP05TH10IbHZs/yo
itZKATtq2EL2RHwBZwqtp2Qc4ytvaIYnXgQsamQBDUb3rNBZjTQ3WmcAwF7by4SBHHkVMy/kVZ6s
a/JXBFWJmqg0UqPF2bgyXSvcuKk0zorAhoIvHNsqLxP0FQVgctkFn0SVm9ulPrGi6f3Sqc56X/av
dWfk6eeA9ktzSivhk0+huC5voiRq2quArthIWZHC1LFRA4ndUJuOunazCStmZFXRvUoNfyK465w8
ptvA5nXSRRmHlzSI4nwd2r3x3rGfrv5nmxtj7KHDPEQVgdRH0yz6XYCNa/X877UpP/iioojxfNja
lk3d0+ft+6pc+U4tmaS135RGFB6s1o8gW2ft3SBrkieDdGLcjF5huEB1eu54M1Hs3ZK6zNgywk39
CJTLvEa9oAQEiizDVEtRwr0raJNrJiWoY6ygqWJ43jDOnmx7qGF4ZvtF3KFNGOtLCyjMx2JS1JU6
q0cvgmOM3FY8/W9WJv+RRu2XArS/idauqy8FKPEvX9qrT9X/BVI1uUy5/1qqdlUiAfvSNJ/a7/Vt
X//Sn1I14Zh/SKVsE1EYqixWP8rBP7Vqy2+ZpGhIGUz0DMvq+KdYTTp/eKZpKcOQ6NKcxSPmm1aN
33Fcx5DLL9q0zJCq/wdaNfn3mRUbwoNLARKxFv/jvxa93Pdq3t4btDOa6bjpHEt/SPpqxtt9pH+Q
AdnzqDPe4FqlaRdqAU9odG7IDxUtZKtuPnduMV7iQTKd/UDlFMDneg+Hwf82Ifn/V9f/kLa52E/+
en1d67Yp+38shaCu+sf/+se2LZuy7f5x1Pjrv/19zX39UX+uOqm8PzxqFNJWnCRI4njsfy46qVhZ
tq8cx2ZNWspiZX0nkLRt0m+Uk0q6/uJ89G3RKfWHYjNF0GH59p8r9T9YdI63aKD/pY3mx6CM5Asg
0Ad8r8wfJySrKS+wv8mcD40t34o+E0gIGva0JKLGMWOZjQgIgmkBGM5zz7PM5x0ud5etQacglv0V
NijqbVB1iFhgZgJlbE1yYbO+1Tqrz/nkjeB4mvYuWIROJO/2tZGAJMooM6/UnF/qHuQBbWCYOd0U
bkMfm8RuDj5nhnXrVgn2VUX9nEcyJctctHJG+AYYBVCUgPiOUfh9PoVHKjcfZW/dVrDKDugoaOgU
/TIvMOOjnltQAZJXZuxfAnq5q8mLExoX3kNTupoNX5Cr46mPew9SjtKYMxLn5IU+xaNZhx/MKH8p
IZYx0OkdzVx8iqR7VF323gUlklJDnfHV3gF7aY7kaoCpTf00NRUzrE0ln/M6fY2l96Anhc+xL3AH
5MNHTTDD+JXRuWJrFRV9wCK6iDpdboQyPZjODSaViWevYzkXe6OlJtzBtKOCS04wjsYjlgt46ebB
Q+dkJB4idlaFxc2qi+yd0MkAAWU8GmQt+PxqTTlJ4vIc8n+DSt5coZdUjOsGyVNdBwhR14ELWQsH
pBs9U3mYWmasjLyM3kI0upRli+6geh28DBVATTSZwMih/9xkPYiAPqsUGEn44HKZtBuzYbE0Jqtt
QnXy27k5+jX29boG04Kg1F4nMZ/vzkb16tilfO4qVkDshtS056za1TMiDMeI3xjwv/VdcZIDF41E
Ll+LMnovRPROu/4doQosBQuyz4TEIV3K5qFL3gwFKDga4yQOcY86nmUSr1tIbIdwqO5cusErXUn7
MM2EuF2T+KxaRbo4cvm8CwhQ+/6qxc1iFRWFQiUKqSc0p8fei9S+L7HWpobeQEOc0hMBQ7orwFI8
ZRSNV2HEAguBUM7G8EiUMK1d3UcbkvVbrQJ7FQa2tQ8N50yohR6mUvVnbIcxX/CaZBVW6pbx1Gpr
uPI2LZM3EtLHpOZ7p1U5M/4mxg95h/No27KKwg64qUVqQhPXZGxWxAfX4afg8XlTNNZtiuiS5tXA
U1QW+Y+PWQbwleAhqJNXMVcQDHn6ZcI9SCum6r/e86LSqKykfStIEeCJ07JL6giMDtWloWeEJbuU
McRxRKYVhRfeJBqWoD4KFjuVNlKZ0d4rE7hSUrJ0bRw+N0IM4SX1qiO8eBZ3WdzUlhvfEkyeKfVG
BFrVsxjNbCV6YKJWaUO+LO8NlE8HbJteaj0/otWG2WqYj0HLOkEe1QHg8doNhaXLrCnULg4R+lbY
hHCZCXG/RoYmY08/aCN1gQlB68WIE55pTUtZefY2E802Vlx7Y3RXoZddzhXf1538B21WN2XPeiJ6
PNcz12QMfHoUUfPRgzEzjtwOG9dE7lPayTt9Qka3Sr1By52vKUr1C4we6HIjYoDndfDydf8rNfG1
KjJ3S5HRWeMFxgxWMD8KPIPWBhnr1uYhreF2YgQuecZ1BsgWOZeN0jV+1aa6NYRN08OjC1TkhaKe
gPbDiDEsiz1QnYYwIAnUWbXOqUqvy0aOrKg+NasVLQsHDR+/H5ZtxtgtmPjcZ/Nw6+a5kM0zwmJj
hWeWXk9+7W3Gqbh3Gya1rVHpu3R5kLkNRxXJ9FbEgF/ZUx8pJ1Aj195D0HMKGHyZlVs0z13ESVEF
n5QTvef20BwJVRL2TXSzX392YaHMMGYwbJ37AIMxBAAF1Cad09epz4yNLjEN12HZr4asxuJ8KICt
Dta+iKbHIE7eTQ0FZQZ9fvJ7gEtSlOuBJJYqD2LDMsouAT5c1tgvkXFYZ18PV1YQjNu54VjyVPLC
vPtz0+XmqfXoT2Ii+lhp/PWrnoVo2nivWAPObuvCcSBxFYhx6l3iimJa62RurvwuZa0Zk0Er1YwZ
pfPOVmXd9gPvnRFW935evNQigasGBTiMWAskHORfHY9WBbW1kgNbkT3TLk4z5yzDMDug6G3vrbRy
tyD4KrofC/+K42Ds9HNWD+lpkMlbJZFY1F1rrodOTOvBMa1ThsbuEJoKK1PPkw/IR1HYDshs21nd
Dlbqg98TPvA4fxv2zFEOGn7ZGDgPjATkeNBSYB0E60W30fuMrHxe6nJ2+jLytdZTyB9O7Pg1nPir
oVlcJvX0KFrn3Jd1vU/M3j3EHrICS/FA27B5zufMRyDBnWBm/4uPFgh6pHss/OyFdfBcjCxqV7kP
fu5/DkT0ZnjuuDXNmd07xofImmawn2Nxk6XTY5hVz4GeKKNQTr8CN9qvbI3W0HfEF04avUrL+F0Y
ot3VOcXhLM9f6CaepsrJ1tTE3kS43HrA6aj5I1JxKH2rYdTPqLUxlw75jpLb3E+BfxTu9DhSLKDG
1YN+HHNqFCmJfCHDC8eIxMOAG/62UQ1fwU7fsjF8n8ZwR4PsLe3YZaoy6g6iykpYhDR8ASvj0T9w
1g0UTlaIBUcM4WfYGfQseT95sBxYi/RoUHjkDtwkkbz7MW9bI3h2cuAMjKnakJrHr70lTrnN6+zn
4qGz2cqRlnmr2V5uCMphzMZY+7JCIkoxcBVC8oAv5Hkrw2lghTbLHYx6lEptSFHINEoKX8oOJsDT
Uj1KdHYAtdl07aGKpo0q41fb4uRtRbYQ5xVUegm/nEv3E/pMlhgf07irVzZqG/AmFIzNNHigk3fb
xnj3+XPDpKzNizHXrrVvsrk6h63UoJGi6Bpry/G07JTrTo+PceEFn5qe1jJCP8hx9bNeMIJxOhT7
BFbdlmYGNVNGBqhhsOWYFDF3LhAT/OHYZ2mXFStBILg1s+wSc/pP5bTMVvTlC0wxCLW+vW+HlrpG
Eb7FmA4VI9tVmrL7G0w8bOuQyBHwV3mwJ6e5MkposVMNgDhSvt4Lix0Sp+qC6jRLk+58tkoUe7fo
m/48MKewQnN/ayR4dYcmfGOXtwYxItYWwGG6obrpB77fZDCdFzm0V+a45zBgoo6uM7fbsOLXJmfb
yXIO3rG1Ba0N/qbXsp0hWdSrzI3ue2F2u6lhoaaKiqK5nC+OFb6VVfoSDv607pcQO0J7iJ8TeF62
LEBqBSCHgM4LiFTvgcEnwmkHK/pxlscQ8hzC3P38ioKcuq01idcQUdlGVSiI9TJrnQVqPH7dDGP6
VtswME95ZNMThttBqjmtCXoeUce2h2E09d4PrHQb9zg7+3bm71C44sut5HQRFpxvy8YSDjz/GvfA
pRP1gIKDBj+GKQilgcbE5og/d8NJlCQjtzGll2JEUbv/mqP9FySsvyyaLJ/1z1G//x5Te8yWLXal
v01WL7rik47ihnT1r3+Nf5aw/vnj/kpYnWU6z6OqYTiUSxY30L8SVvsPy/cNy7RJaMlYqZ/8lbCq
P4hj4UVTy0MSby6Ws38lrNYfDj+EqT7LspXyzf+oSkJa/EPCyizyUp+hIONh80ZG/fcySV1SOREQ
9D7YfcKcilBEAqiTHDt5JV2veItjksaurl7pQPm7tHDLDUe3c+WYVfUpRTexbeti3nGC2edJsOV+
jcILtBRXigR1xdjUIwohc9ukRQfet2WPjxoinxxYXj9a8WFG6bC1jUDR+hjKS9TeTJrRN9/PZkkq
pNFAaqjHg0w/WW4xHXMd8ykzPy3H75XIsIo2ZavqDZKz7JC7pBHobvRmQPNOAsK5LKq0WlcV+8Jc
RhfExN6GMtTOnZbsNCTQ0EQ5/kzL2kvthnM+e5WTdesV+WXcJG/5HL/GLhHu8gtYkz+qiF1baPDi
5fxRZ2zYmpGazs8uhYHMjSmGeO9gXAtAoHyhaR1u+7JFN2hXFe0BstRZOeAHK4IQJMfvJkRvRf//
5LZiPsR2+hpNnU+vuLwP3f5qrJYELyanjnsyZwoMy8afvLrLSRqFzKl7Ed+/aozkoSa8OcaAgK+9
dkbX2gKuvgjsdto7U094TGDyNbMNTaRO6eh6+2UkD1+uQF6OlXNmiokk1xlvqvrFaPk0+usvWU+K
whAUh+HAXVh+CdDIC532+2LCC39uQdIW/GHbLnKq1wmHdy8+f01vPGn060K2V9HE3tbkkYtIRKEv
iZyHriAtdTiKUe681EQUO2re40ln+DXO5ggcdWoRS5b0z7Z9Q7CGXfGiajI4Zng8pk+sNBoR5xrw
tXWTJu9LGSCdlu/YZS++nwLVDmFx5wY6mCX/iBOoRVmhq5cq8cmOJLFqPVvykkm68jB4tjpPy9IZ
LX3lo72HYQ2Vdwy67tJ1QlVjekU0s9Jubt5lhFavEhXOLUbhz2gN9mbceRv6Woeyjl8rpnXJ4cr7
yGnHczUWLzpo7gNFpxriyL3m2yY1p6mR30jdhqt5GKEPNiKFz5u/ul36NqFi2SgFgxiZhli5lh5P
RYksSi01Dj/iEMsjcYroDfoTS8EEd7lpi/TNLG1iWHlLeMKoRV6mAHgIg9KUk05PaXwuDVKDEvX1
2slT+7GLE4LSwO3GVZBybiZTdmM29qEdRbixwuK+mXjPJj96tyd52zN/BRg4Y9nFxbtd0QrNIhqW
ymQ4rHJAfMdCTahuydp0gmTez4erJI5o+FJJESGRQgYCDtWk2xeIl6R18Nuh3ASouy4xiW53fWA7
2zacrwabNTPaPE8jJqzI3CDkXrTyshrj8To2UQ/PGmMRHzLiurI1w2Q+M28My4CLkiRbRsoPsK16
2NReMjPQSfpZRPUz/VgIzxPA4cqgxFCXYfTWlv5nhCr1KRDxe+Cp/deAV7oIFxWxU9jX9o3LtmiZ
hgVKNlfQLCgn+SE3oPOgVJshn0iDmGCPZIg7iTbTN64yqlqH0gPf2StAT5GNHZuho7c+Hq7GPH33
kPw9Zgkxj8kQAUpE4ilmn0KGPaJ8PSQtgMvQpO6XAT8AcAgaLXxtTOOTZ/RI+qw6RqC2BIRBl+4k
ZauVSik9pKo0195EDOPZPTttQWmjZBxilXiEftVkQyQ3EsQdVMyuARLPB28M6ueOzG/rYW55mfdF
81qVTrfqY/KtoO+uvq4bmwmZ5WVj2NHjlcJjyVyLtJkOhmSREZ/EB+GR16k4Jm9S34B8/4+HIJZ0
FjuPX4cg9xWtmGz6Fm7o7wvk3/7ut3iDNopyLQ/Ymu1/q3V/izek/MOnLu8YzLD7Si4unN/iDX5H
OSaDoGQhHsLBpTX0Ld5w/rBM/AgWOwzDV6blWf9RV+an3iEeHaO/hxlNNFg9/Tr3aDUnDJY+B6az
yc3gQyHlXmCHrqry5A/XHUMy392ln9gH/L0NJBY3BeXwgQRX37d/8pLiu6l5bWCbbDAN2JvMawGv
ix9Rqbz++8/4uR0fH7IEV9/1QI1QDhEyj+mYdnfDrDaqAFlhO5sw5MQfXwPkIX1sXjRwgmbUNi0H
sgp+Z6krl07Wv3oO/7rEHzpcmYOjPZZy4mgkw77MyX8DwI3NvJI6J7i4MRSFGuTvFPrWYswvi/zw
m+tegsOfffIPQaPli9gvaoHYnW3SK/dtEx/tXq7CkG6D0d8MtOLdFD43+sWA4tlvPvZXi+gHK4iU
tkhte3V5nCjUXHfn7Lp9gpRcPGJGEv3mQ+gW/ezSfmzgCBmZrZ7L4FhAOaoYNpI+dL/mmp7FpitR
sFBw+s3l/D0E/+fz+9HxEm89OooDXPLB8fZMbFF9pAgUmJj3xDcZ+hJkJXu2YXKRB9tCCpU32998
9C8eoLnYTny3cJ1ZjNEsh/aoEGz2xg1M0r3dgGZe5MtMylSaO6oumNLYRI78za39u6PHv653eVW/
+1DPHzGFcvEwTk1jVQ3wvIxxL3q193ll1Bjsg9lcxYP6M2cljfy5a8nPbZFoxv2w51BXmLy69bxj
9Vzdx1+ANTKzS38neGqAK2J695vr+uUH/bDXpEGTeFZq1UcftGJpPeSSCs/kf10+2HFuQmtdo72T
ifXB+O0GJ61fbHHmD7uPPRAxDUGDuhyx5Tp+lM/FVRldRfdx7e2im+JonkC0I3RdoycCvnaitnsu
rnp9GC/iYPU5SC5ktKUugVrubHdr/Zggi/rUX0I5WrFXhtZV/ak8l3dZt4X4ta33tn0ltiQmu4Zf
vk2SY3vlVfIpA248PlEFXH32VrW5ScaNpw+tddJq7ZtU1T+2d/2d9q4Q6a7LSw8R114fk+10sI8C
Ivlx3I1wiqxgN+2bU7ltjZ3aTMfigBg20J+jq+asDyAk20Nz9u8cfmKGI+/4QGd+113XN7WLIcat
Cl6TJzCye6/f14fwojwkmDls521Sv2W3MYXCZtO/KsWGcRanId6M+2aPW0Ry0R30/+HOSHb+tzUu
h9wPMzHhteBT7WoXXRzNpDZgRqRPbha+vQws4HfmyuPfqX//bg0ui/onW7L5w5YsGENhBNgwj8w+
rSqDMXvp04FkisV8iRBDl31AC/Ellni+sa30bXWTx+Z+opOGWv033+IrGeln3+LHHdoZ2TzNPjh6
ikFBgNy5T5jtbQZEe5pZLIZ6GEXJnrLBgHHOECIDm6c5smFp6Y2tApweKol2sDAR0DLHo0ycdKlY
Ll3TaRAEwr1/rOP6Lok3TYjyjMi4PzFdGe8I0rd13Gw4E7tNbWbXQoCVHwQFepOMIR86TXGWsSAN
2a7xmBYPn9wpZrFNH5JQgpr38HKwGETru+kj+rZrPTJTvoy7ZKG6GaV9NaGwZy6i3lnYuXg1VgvU
Nl03P0d9wQBGviHvvi8jfQgloO9O5sz6pvUO75COBMY+g2lgXge5W/Uaei+y/Q1l4ldhyI82rYmy
cMOuq+AYxIekfvb98NUTxmaMuxu34g7O29ap7iYPM9pp1fDE2Yd/c4j9Yk//0b+1Y+K3t1PkDDKo
XyNLbgrP2sQWIUDAqE3oXsDKpoFn/W5P/8WZ+aOpq4JrHDtGHhxBQHJp9qJMZJEvpyb6+7uoR2QY
30UAK+YkRGju/uY6f+4X56mvcqPvDq+ZClY+hiI4MtR5U6TdCi9spuWsTUR3x08Yfp4vepvJ7Lvf
HNG/utIfTi9l5b227CY5Mafv+6dMNx8YGTksD3Wxe0Ep2TfZjS05qR3zYg5P/vHff/IvIqCvdp/f
XemEnXSqKyc5wZe8YByPzmh/oX1BJDBdVPz3Egb9+4/65V394QgrjQEwRBabx3IybqLAOHn2w9J1
7kL9AbkukRHWCe1MaSP7Xeiz7MQ/2aK+RtPfXd4466ZADCSPfdBeiHheBcMdIM1NHqWI5eVFzG4Y
TO711woAXyWd3N9t0qb3qw//YZdWenKsLCbkG/uLdPChb1c7j8MhKVuI1qMf0LSnvAhRh2pNe1lE
6UWe+dc5I8B1c0YIfTFnwzGrg4+VVV5aJjXCdG+B5q4tsGQtYp2dp3epdar1riwvppmtaJ82O8HT
kzvRBuCf+9VkHiZSEpPIwBPsskwNsGlFPNkAFwDYSgWj6Bzc62im9XVnzRdD9apoZBEkRvseRIF/
LLwDaorRPczNwR13xrgtKb2uBIVPAjqBtCC4mNJnyzwP+UWgnm1115kP/vhUqfdWPebFvez3qbXv
3fe+xYrh2OujwfS33Ofpwcj3cly+tI52zbiX/UH0hyg8hjaj67QId5TIVkm+qgKKe6IyL3tvIhHp
kxEqgzgklnWdNt0DelvmfhMua6ZBnF74VX1kmOjgTPWWisraivtd2jHwz4hbX5/HKT3OiXXvNODx
pqNhAKr2nnBK60tqWtN0yBD0L53ftlIXSWZDDY/3kTe+SYi3rjfd+xntGG1576KQd5P2Pqj2LEuU
TJnzwAwT8/j5Z8SyF2483kn05VSBjpN2tlHWbEJQDBHDItIXW/Dln4f/Td6ZrLeNZV32iZCFvpkS
AEGwEyVRsqUJPsmW0Pc9Rv9r1OvVk9SCo0lbGQ5/UTX6q0bpcMoUCQL3nnvO3msL5taiysnbxqmS
4mURV/ZUHN3GJg3aZWbNUR/yLPGWumBWzMUANMb0xxRBsaTXpDZ8wrK17A134UYFm97WNCDf43DX
0AG1nGyYiUVRxlNEAgGUIk8stcXNCvhQo76rQw51qCYm+G+Y4fajIvuhQGy6vFxmqBQmDaahGpnM
r7iWPdbYg1mZt1LU7Ipucutecawa33NkL2QcCJG8G9ryPpuKm2QYHAwalCeiD9YLeIoXTPV6aW44
U1679JOSktO2oPxj2M+YYB1L5OOXqmCeV4hbjNm+ofZ+VrUnPRPdOUmAbxg4lWLzTZWn+7461epo
06oC2pwiYTeY6g3zThbj/RiicZ/UE52/+zE0Xk1iDJa0gzMj77CJbmdNO+IM0+dLnWIMrrXbQRyP
spluikX3R7H3NPoVSi7thKAEEUT73jB3enRBM4/zTzuYUHuSPgVK9iRUAc/vdBuFarih3A4SRENq
Gr8wFsUiTEcAw7cifmZl3aSGYRfxBQH9r/bJny00HwoxCRMJ/b++9+vZX9ppZ9YD43GEOpGJ3ZPj
5nsO+bcLKKn0ZY957e8X9G9BSH+xuq7C3+/PeAaqP9VolcE3AQwj3zqFHQ94PmzLRDwr+Dzylk5x
22366twi7S/ze9T6JKpgrdbv65lbCx8rTCynynRbrEAKdL1jFAwA8tomkCbpqSAlbE7K4mRmYqdG
ihjo2hZPoki18zUeZawmGtMicldJFQY25WGvswnEcNCBuL2MRdS6DQfG8nepga0PpoFxzcfF/vtL
8EEg/+cx92O++xINC6q3MPWViKl3cQiyfSZfC/GJHQbLCFEoU89sX8CHPYHQurQIkwCtOiJ9ZBGM
6eQjUJ7GZEO6Aptf7FiycqRyO+e17t5GafiLzfcbmfmvvqsPTQA6hNGiamnj57PiR2zChoBFOxw9
xEedeidaZ/D5tsE8PJXx00hHxl9+WnRHOei2SPLtJi74Hi+xfMKJMXKTyYdMrPd1xWWOGjtLSQeG
dJV9Vjput1eGiHadBV6L/z2tDWdKdDJoajtMCwLACkyHpb1K/BYN4Sjej0JwW9BJjCJRakKfK695
6MbWYudKy+D/S5a/r0cAsAd23EVuO6V2GuI5mIERqhgqG9EOWKeq7kUYn6VwtEf5WGmM1YX5tlNm
CBEistLblFClyJeTGxXhnL6ktM+4C4XJxi1yLD9NVbctZZOkPmYPSW3XI8yJpN0WvHwja5spyPD+
6LbVPRUdmb/GVWX3VqdXg0W3X37FjP+Ws/dX39aH7olgFKGSthLnZgBWklcWi+hlsn6Z4V/hvWYC
6WvdfZ88hlhF6+mpjm61fLBXccys9+7Sm3bWtVcQLlszI1HZaVNy55NvhywMVfO9VuPaQLAVAtFS
gNH16TpzIprLCrwkbW6slCERuBOWvk2uy36uBWjoBof5poND3159gCMQkwKmXz0sO5ArdkI6wpLl
+9QydjgsnSRnX9UKd6lLN4mBFhYhbi0DO/Wv0kOMn9TN4se6OWikymTU5mvZUwBJC1Ddic37IA7L
Rg27HdOrM2ldt3Kvfq2E+NqLXmSIJ5kvLg2zs9LgyNbrW6nxVW7zZBZuFr1kQpo+tJH6Sc5bXw87
F/0Y4uLSRihia8V6iB5CziRPetscx3A6mEK5U2R1I2Yv/erpYi9dwhQ9oOCZCVwS7sYZgpuQ1TfV
qPshNMGobuy673fS/KwigsQ4tBmm0mV6eKqM3p/jCvdv4OU5qjb+txZ1hqK6J0a9kzzWY+Lq64m5
vA+SajM0q4Btoxuxi1vWS3GHTY3Jyf9Xi8cHm8W/Vzn1x4WepGKGBgyb9sALHNOCPF61t2DSaFoO
h7m7mQT+OjM9zOhO3VoPoGpR/k6bTOou9UwU9S+bDt9mCH/1ZHw4RCwzwZe0AATfTFAcIdg9iPNN
O5cS7UzmfenSvwLsOGbGeKX89pXlvvPD1Dyglmb9ZcZbd7fNxgCWtZCGYc/zpzl7WJCERTpthTF/
zfvFp62/l63NakjzNbO7W8oy2SsI8WRrN2p+l/6CFP+zwzwumB930ErVjG7MdL9GEBHM0WeFjlal
O52Exc0ZEv1QdOEjM8hDOR10RYCFjI7s7/eun/7yD+cTAABIfZuBMQ0NYaC5KODNQ1lZL7lKzHct
I4kbDvhigUl0FyvJDg1fq6D+Cmj+s/Og+KFsyQq0J3KD1jHJjZumCg4KDDbmmpcgocdPbOa33tWo
YYNMHv/+M/91BwNBzo/Xm5RLS8T7p4GTtQB4Ko5pXtZz/do5yShNxkjcIG35+1/2kwusfMx2EGOx
M1c5jg/D40FnbdZgT1TaV6B8B8285nHllJrhqFFzEbT5YETLQeMc9Pe//a9P9spHy95QE7ysYJD1
deT5Y657CwxHHa0fH7NNA0+uf9l7X5eB/3wmkRj9eFXlYZmjpeOcWM830qg4iZk/iHzG9coKveA1
720N+VdK2CpbxUGcyD5AaZr8KkPgJ015VIo/voMCgHunKIvpp+yWuaw6uP9tKaVXzvVEQup0nQRe
wrTRF25T3tbfX+Of/t4PC2OWYRwd1dn0V2hpanxen906eITztFIVDhKXXi8EZ6rSS00Iyi9+68++
2g9roBWvVj0muP5E+qVNH7AtHtfhP5YaeSNoxkaXUF1QclrEJYf7wlRvp/AzlI1ncGeXkH600qC1
Cn413PrZU/VhFctqBc4OClu/yuSXAA5BC0AxFjUvDeC25+IBOc9BCrRfff51gfir++3DwlUrOVPk
obL8UU5eTUaPud7s6/HbemUqkQv3yinLTzGH4V9c8fWV/+o3fliqWi0MSd3gDtd4cmJVdGQMzMr4
OQhNJ5LbyzjTLK4+14aHs/v/bK36GFqRR702jfieqNiHQ7hoh4RpWc8TvC6LZmEcRIaVErvuLz7j
T67qx+iKXkMS3KSq4Ie0/tYFo+Q5nRaF3Xs+yI24CVQ8IK3kaFrw2+/8RzKP6/9b4RD4pJF58oT8
XOXxuyvyPorTkpQIhKZ//vE/jZF/vt6/laaWjIBDwpLL4U1kzf1DaYoGlewIOFAGBsofrJHKvzBy
I/6UsOP+h9KUmkfE8aDqCDY0oi3+gTXyY89ztUaqqsrryYhgOZN9DCCFuJeVYREvDwAQPqmzvG+i
4jZpJM5xWY5BQjlI5kpkUQ5I4Q3gR+Ubeqn7wCwfe0U7SaueLGnp9QmneInugmXYhl1lj8WIOyN+
TEsCmEAfwMQIkh1q1gnR5aqiLEOafvP93KS31lg8MtP2Yfo/m6V2QDl/nRG/cZ4RkFUviqNaq/q+
LN+GFAtmAqZ9o3XWVUmk+1yAF6oLuyFE4lnWjYS4Un9nPb/pO+U4wdUyJeNaGsIVNfBNkDMiMONd
3We7nuTFZsqfcg7BRclxYFJKOK0yBpY8Ld8avFubqkdo1Y1MitQCU4UWw3cRmc2OQ9bZQzk/lwVN
pGhKnwSK2U2T5JWD1OqVXsg9eRV4HiRtsLF2OOPA+TNUykdzFCNe17xZd9hWk3Djyd2d0NIgldrt
mBuPrTSFdoSf0KVFt1XVYAe+hRZm0yqbUR3vw5T+uLDIe2sO3uWRSbDEVRGGLNhYFtd2oolIT7Cv
AeiLnJA13nND4ZymLQflThg8wDy3OE1BAtaw7eb6kX9Lp9s0drNOosAMmCQzkY1pHX9tqsYZJStY
n5jzkpnUtZ2b9RtcZ/IfwWfZQ5RjtVKxG02hzDS74ZtY2voxCZdPoxK4syjc0BQ8ZAln1GKp74RR
/KKVSOvMSa03kiwBhGqbO1j5V9HqzwLThnF+o6d7icP4qZBSGEBt8RaCRaExtEUjOm8CM39b8iZ0
YLYAG0GIy9yH+Fw5A8NctYm1m5L5k5Uo0EimZ60PiVcxzpkhWBtNEd77qPVAUpMyQburndsK2aAQ
u9ps7VSBeNwK6ARVIAropL7DhbWTBpFA2/oxlThpGOVjJna3wdKfZrm4k0oTO0yZPwbLfC9bWYgl
cLmPM+BdYak4S9xldjYnAahTQhr0iGbrIGufB7PJgIfDHqatqUXq0ZJpQAZtUTl10rylEt9wIx+E
KL0dLNj+RAsYoHHQY+z7unkbzHSXQrA1k/wkkWJFroZ5O6nAXcyhcY02cAVz0DYJffPBqD29lo4g
N2Ej9sGNwpmMdO/kSUg6j7e3mbT5XZZab5CFnYheW6xkmKLJU1CJzyOCc5MuTT9mt8jAcSCNmLWE
3roCZv0CoZL2ueZXXf7trY0UzIUovKcRNKbM8CuBi6OO0lG1otdZ1K6SIh3mIQ+dZVT3mZjuQM7c
tel0L9bCTkvy3WxyVwhq9Aqj9E6Up2eomO8D5/Kxxj4hy4dkXp6TUvch5z6PRf42VfJh1Dj1fbfI
X36rFr7PuPkg4fp9bcS3jkqFHQIsOEXGd0MptHexFo7T8lCsOtGgrj4nErp1s0icvAq/jBOtF0Pf
LsB9Q8DxST44tOm3v3gXP7ZMfnsXmOA1C/MBjWzjQ9GWo0aq66YReRd55Soh3ssq1Xb1IDAuyY5W
Vt4nFWE3+LmqOdiXDRrsMMbSkv82nPtHm/9PDSTf+0f+W4VDGaKJipJd+ef7/+kle5lfcJc0cfa/
/ut/tun6X14zv3x9oRbYvbyW+csflpP2ew3on6/971qATV2T2be/YVqoWv+oBbR/EceBvYHhN3YQ
g3PRH66T1VoiAk+wfkcr8P3/23Wi6CKvaMBCB61hqv+kFvjxUGBYhANShlAN6ZCh8Jx8KJ1nK20y
uRCbBz1AUwTyKld1B/OoU4pQ8zFmpHnlJeX8K33Eh1P3b78Y5r/Oc6ZaivlRcadbklx3ndI94NFz
G+Dnnao+wFB2hdVaK4IzEsYW/OcynJAaDvgt8EaU7dgwbtAArWveWKROq7Z7ddK3K8sgWWY3ojNX
yMNd0ohuBuc2FCsfZ9tlLF+lXPNAQtggqm6JcrmW1WvEgFav8yPhD26b61dyA04W4UgA7RY3nUqk
5TR7lslTEv3J6DAlaqp1hSlm4HkUiWEbk9dIrTyxzc7WwpxVjV+UUOv9oTGvIUE0eNOeaA89qCpt
nLoDVRV/jdhogNrf6s10N+g98yzOSnbSmOcxMyByzXfrS4LsgEbJW2mF0U8b84aEhGBTyEG0BaJB
4xfuXMfFStvteuiYVoIuB+sOwIZL4/xI/MmXGX6yX4zFrhCSryDAky0SfNUzxuqzFQRupSzP00w9
ADg9YmosbOVlcGUdZdzqmVUx8BtKI4C5xItS08IsmhTJFGYZRvZQkhkKZu2+4kxdqPlRMnEqMdxR
49nNIGZ/9+j9xar8rUXw76Pdt9sF9AhCao3KQ/+P1Ma6rcFUSULzgKnHESftEBH8YNUzOiMNmCJA
bUUfb+Qkvg56eIiszFWbwk4z4xyz8SKTv686Y1vPE/tx3H4Os+kxA7rRlZUXwexnjOIkpJ9G0uBo
sbrDVHKLlcYj/tCfOdFu8hK9nl5fymB6zIlviCK+9kQ/Igv5LMGFJfgGpcR0qIHyCyOC/PXbgSni
0pt0sMSgypN6KLfrDW4qbhyaAFyjwc4yzuERmksQCwZd+zTTVnzvYA9C/jyupI9eo0jD+dDP1VOm
NXtCN2HHaTsge7eWnl9y2Tgm2XQTKtNNVdf3VhiAPBNAsKkPpC/tFEt+GJpwK1GPzEF+AannThGJ
K3KzxQN6GsIv6LYJ4ckvIckTnATsDMtlLXGHSN1WyXLfLPo9N+gRhPcvgpUl8eNGxxoiS4rF4kcP
XsFP9+N2O6RNkxej3j40onUlBOeawJqiWw2vEk+7iNtplPCXTJpbdQmQOuZwTXkXDF6pAsnUpptk
hohZJ8cYR7hYhtsqKTG4yqcKcu5YVBc9EK7q3DtxZhyrBdWBogM/ZrYkSNOhqWtfW+EOeLvyqYA4
OtidMbpt1X0KWAnbAKavonoFz1tizIc4xXusl16QwYmdEkdpktcAf/64AorFKKFJOz42ZuJUvcI7
QokR567e9k7adVtKbNBFLFZU+mAftkM/UJkD/5jWS4+9Fq7/rPWnyhrsqdJ5hlPXYBUqO9DFzNhD
ZbjJFUYMTNJyY+LUv3BYaLeJNJ5ykMXgKha7k+A1NGgNe1JESusc1Y+qPtwEY7Ur069E/GF949ww
GRvR/NLIfAQZn1bT7Pu22jEGviSrgY3jlF8prPyBcPn7J/mDRPa3J1lCvCex3VBefZQCUzvluhZX
7QPXGpYmS0qoeeG8UsWLXU2P0ho1KH7hLRYjZC6WKyQkRpDhIkxcRm4O5AdPWLdcS42rTYRFvcKR
SJG9bVR1F+gqPIv0bOa9M5X9p9ZEe6soD3UQf1mfEpnnlkPjtiHQK5gtXy/Nc2P9KmmbQuK7RtRv
n1HhhI/3A58Gnocfb2rSrmpDT5fuIUqMGvd85Y1yDz8OWvUEwvvvr6i0tk8/ro0KVDZMqqCY8Kr+
+NsGoVGEamQrVctuj8dsa2wMR+E8boSHrtYeIOBQe2vHBnPHBB5P7HGHgYiPODwUv5WLP1V4r2bd
H94MrYX1A5sS/haR9saHHr6iMfdVxmF8GDkILUntCwD7snVTrQsdcZCO+ZMqI1O9xiDxpqp2Y6dh
GNO2Oc+TmPbkC+jnpFPOHT5z1ut91BvHEqPYBHIRIu2hZkWVh8Ivrf4kD+VFk61LrDWf1CU8YAxD
vSE/5MJwp3d8zAKKdN4nZwWXf5MpxwbEPXFrX/O89gbmYebcn8RMcyA4v7Xs2rI+3bQJv4QSKDeL
exyMEGPCGUi7UcOtDOZHiZ/Z1EH1RFDULYTChqxL1nlZuLaifoRjeqgynOp//yWvd8z33zFtGlk1
FRzKK6zN+Kh5rKQA82/EZdUFZUdT21Oy37O6/3+v9GXL4rJ9d7XXqNkfomCvMUE4wvGt7d5+qOP/
+Je/1/Gy8S+QZZzFTM00TX09kv1ex8vqv0QVFdQ3K5eor0va73W8YOLZYpmDgAx+TyP0ler/90Je
sFanl6aI2Agk8ij+YSWPE+yHewR0L2MFhVdkP1V4k/qHxjv0PR5spaoOPc2gT2ah9tCnsCO+Z1kP
j3Y1K8O+UMG+wH2ytnMIi2sS8EEnFQ2kuILQUCVmCktdbfylbKJPYrAobBh9a22L0hQhjQQRSDS0
C1YqB++DMKfIx3QA1xIxKgBmI6D0NoVydOmSJtiTOY9LWGxkiDlWsZyATfKecnItLqVhoEsoDP2L
ngT5uRd6AhKJcnQ5lmdbmVgkINz9JlPV5pakzskWoZU3Y48xVusBmBSWUr5oI+8iKCMIEGNlYZet
lZK0Uhyb/A2z6KBxEdQsN+O86F+JNjTfvr2XNjDSAMWdBgwC2WtlZ5G43AJWruxpGuLb0qiFKxhv
0adwS3lVs1dUNwh7pI5NHpbo8OLlZHRGeVzIZ4Et1QygX3qJDwcUmQ+Clv6zUmEsF9lgGOgJIlmt
FLHL2go7JUPSCraapGBxp9oWFgN+b4H29m5JG/0Ytl1+7XI4scSeBE/SJE1AQyDkkMypL4V2kYNq
OZkqeBcrkRiVq6EKyFkrehe3G4bSkC/RnMmF0Kty2idxj/5uKIr6kySXAfp+Obh2k5FjkGMIupsZ
8tKQGzgfBGKd3mnDSDgrDmL1MRjy6DKmMhEbUMV6UlzVqf1UET7xnFSisSOsMbpE09BeJSkQPg3A
ZnfG0lp+OoQFyS2m4otWjpme3DdbptNXERb8rDFs/RqTxyjTjVLam0lHbCqr1pOIC+k8kSJE8UcC
qlFgcyfBAVR+beYXVYTaZqbreFgc5SdVhBs5TX3wNPap0hPhhYU/5EjiACuE1RF8UwgOWywN0XmK
E/O0FEP5eQo78XMdRfNDjFToIg4RrC6TH1FTNX0cCJ/Z9AFRJKaxds1oobrlKAnUWbmMCso0PTWb
G79OlsGeBT11YTkPD2xNN3FStWS0DYUbl5PyEq2glSwKCPxAPL7s2pbnobB0wD3AkTubBIHqCRwT
Z11MKjC/pZCw+D58XtABe98gNzJx31vkOIihlyY9UfCnJwVD/i1heGCB1uhjaeliT43QQ3WaQtGu
99ohhB/mtTken8yK0LElMLfHDGjOAFf+Xg9K8tTkHo13bzSXCGa+m8cwqlaGlLV6lIEdzidFnvP3
FW5z1rs5OgUUO18DPYZdkEJtaZNE3MVpnJ6ymeDCzayoj9kcGzFBwfqa/EG6mh1mzUCBFjZ97RB6
WKIabtH7rHArKRgwdKQjkjTZCCegKnG3IpLJYsVUnqpfrVrmFpYrbh3kLU4xSSJaybIni3M+6Usn
usE4hjAMABYUiIbvCDx3k7YgAIHOKtbtBNtBiAU/yz1rQhqXZcQf8rLgvA6m/tWQbtLQ06KOWIx+
F+toy+NDsrwIdMcljpKgXJK7RMHKeW3R85bBAyAundiiAA5XuysonwFL2FbAOQ0u3UsxPdQKkQa5
L5c3yfQ6k8ydAJeJD8BON70lOcN4O8gHKz6TeDKxLEFmr45FErvI217oYDQh/HHoXIgKd11801dI
xLch0QB21Q/nsiqxO7pxYEOv8tN8G2VOIR8Mo70LXytjJ/W7rrxTRkKcRzvlzMrsQrykBdm7eD9y
+PlfTML7WJz7jDwNeElYVGI+WbjmoL4EdbxtjJn5g7Gl+UwAXNAg1HmWlMkLABxUgx9KnJwDHDh6
KTlB2nu92n+dkvbaITth+wMAMpEDou2HWjmAAXvRCwlZ+12svU9wlMGxO7JENlZ9R7CfGpX9c2NY
KhYOoZPR4sqC042juKvMqEPnTaJHM9c2MDCnspS9YpIwM+TxCp22C7VSbCUVrpGI8jlU1M3EAAaz
/6bAEGrRh6DnAQe7uSqx5ra1fqvJtWBLXftFhlY1L+p5iedPY9edskZ/zGWT4Wkxfba04dhni9Oy
5cnJCJA7Vk9GRhYG+Pk19FF5X8bxs1jIX5QIobJ2V+jmU0q2kS0o1woVoxKbj3X8IvLTbX1iBbE5
FtZO0fc3c0Ama3Far6JBWKHWITBDpimP9YEgUnw5RFMLRGF0EAmAFO7T7GYgtWvVqZpBvmsXya7p
QGsCazC7VjQajGF8CRE34c71W9UIYAVeA6XfEolyDAVtX5Fca1rESE0SOzpZiqTl7JbeS4f8HEuv
VRw7WRcALUtJqkMz1pVfI21250x3l/EVyiB0j5MhkzWV38MBXYqDqr4uveTq2h2cE9BOdmU+zVrs
SXg5e7x0uJssmmJTMx+1ZSzw9cl8MkOeG3fJY5LYApoeWo1JwcxjrnmiuGCm63NNjGJD+mtgzueO
KVQsJ6dksV5lnaSn/ikXgan3cBNH+Ok2Ji/ZDQvjPgMGb+IzzPd9cUlLhzA0ezZfFeOKuVCma2kq
x3LcDkDBm+oY5zeDQsDZyYzcvPictycxCN2Z7Jo2D2/qfm8GR+7CnWX4+euah9eYSL28rniPDGlT
CpXTjHu9uetXJa1FYgq5PpD3CBX/qnXaFp/Oxgh9KXnMtc8hID1S0k20mVZ+MIL7WDl2ggS3fSsZ
YAA5KwA3JjlbK8VnCzD+U64HNz0ePa04QqHaZJ2rLZ/ihmA5p5NqO5ovDQgekyg6TNBT6Bmh5qq0
fEQ2q1Viy1mXaMlC+iwE7vQmBO996S/Be9190itfFl/r/tDX11h9hKeCHDQaSEaOUPjSbwI+QvCb
+Fl5mKULOItN3/ochlgxr2blTPlebHeM6nBV5eLdnF07cXxOIaLytam+yuamd964vFnpQVjRb87S
upn2FiT7pi+w0Ug7Obmb+CP7E/rxgyzUx0TBgomALY6e5HSlh5IcyfsGLq457G4qsnBN7GEWoiNe
RX1Pyoh9zKXY9PX23E37gaVqoX+y7HUsiSMYIS1wO3ncVNm5zE8LSy7dKrF/H/vHgSdIaL283DfD
U17vpGw3jowqGSKWIzZkXAmAFmwhg7mRO0WzUosMTxBIJMYFnvSYC/ei/hbBqBcRkJi82XJu2dau
WnNJyY3C18zge7ZVglAIkT6nY+dmzTEeJ6cbaDvV+GKq0TWG61LCpYUUm0W3C7MtA6dK78b9Lq8g
sfIh0Ecnfi8lEBpp22y5zQrcAG16k1GPjRiyx7H4JNLhY57dxYxgKQujEF4nuvTBxStmV1yYmTs0
XegI32Q5cQDCrZ4+F8stx3W3jbcwXjbq+J5VD7W6kxcdQ+VO1E9y9FInz0sau73+i46A9I3v8O+z
67dzCWcwKOK6aaiW+bHjw7S7ChWpzA5TGXDHJs2YOappkvwdWzX3VlwWc0VvuyvI/JxzDOmGODxj
ILVs6Jz6EdJbtSXODkhQIQ2fK9kyPWPu+s9aEo8QbrqBTSqTPwElOEO2g4gCFf2eVw5jVnvBZA4t
lTfk1BHQXLTqPhpFMkp7rn/bJNich4Tv1MqGQwU6xUER+Gx2900p76ucZ3BZi7UIffbYbTtLJyc3
/xq30z1pTKzFLNlzUTtR4mUTiPz2oeTal0ZhOL1BSCaSgNU5Jtoh0RQBhclmaoedks9bSwwJ06nR
jb8TF915OVGkcIP6ZTxHlVBuxcU3LGqY9Sk/kXl00tEfz8+z+CBXX+VUmZjcn7r8Lpzzw9yAZ8xk
vsmU5qdW9S7roWbx7ETXLKD2r26yrDih5oTJPLDieWE72j1MZ9IASLFmD9EtJgtD8dDxTRjwftxu
ZkmkB95+XeKzogqXWX3Jo87nUbvNYmraXV/4QjR/ksZx2+apt95MBCJ6Q1rsKpEbqe4Oi2ncSwgY
sgVAZMQOmFzLOt0QXPYcldVBwXtVv+sLzEbTMcqHgOhEgwLUYkf+7kB/+e1m+5uprklGAnNUwlTA
sCDH+Y851yJqTdZo9XBIjPGTNSwiDM2Mjlj/TL25nFIprb2lmGJ3bEMCzkU64tQa4jas1PS3Vs4/
6rP838ipfhi6em/l+SV/a/8bpBxYBqqm1Rvw85nr/VuRvqR/kOfb/+HEEC77jjnrbV98fSm/b8/8
+XJ/tGcA9TFKoEP2p7Dqj/aM8q9vbVEilzUaMN+1Z2TtX0xARcMS4cSbhJ7x7n7vzvB/YcvnTpNp
zACX1//RmJWZ5g/Nmd/E+YRRr0qw7+UEFEKqEQ+Jckr8+FDv2zNOgx0VNU7CjXmS9+t/qmfzrLsG
XoFtayPH2Uv3cLakm+A2PhMZ4hYndPA7tsht7iY3LHl72W6cdp8c05fMh4OpWBs2zcpHgXhIXNJI
t7otbQM7dWRHd/X94KfusFPtnj9PDuGGTnpHdiAYiekQ2bNd7+pD66o23IgDNmpf2LHBOoj2d40P
VHAreuq+9lIvcWZX2JY7fV/dh3vFkZz03HrxtOlPklP51bba0sc9h+B0N9JWcbodOdWn1QQTb8xj
ejJ29VneGze6V5/nU+ToPgmz++wc+8OOcNAd8pwtAqgd5di+vA0uwjm7T/fWuTzlu3plTrixTR3l
44xxhZPmGTZ4A3yL5JmfYLHiqsBogebpIbjQQNhMr4AqfMxnbsLLKtt28+a7rRNsr/HGsgkcd2JX
doN34kD5iWqnf3sbqivteAWHnAmHFtWm9NutK16C47Sn7PUY4NnAZHe9VzjRdtzW/uKChT30juQ1
O/2pOWAY2Sq27ih7gqDdcWt4qS9546XYDfyr8S6/jbaLZ90SVd764EFuAW/bqUchq25SD+WYXXiz
QwaZHWySfbRP9uZWeZf26QWe3BfruduVvI/WaTb91Sai1uk2hj242r49jlv9pvTVLYm6bupVO3Gb
O9EOYt5tcDMfZ6d2xK3oKDapzY5+k9yJx/zr8kgtRvERrjTWTT3YzVl0Glc7Q5o+tX56Xz0Ubu1P
7+K2szXfcHJeJL5Eh8HjSOlp0EM6V3LTbXJST5qTeQEWtt6p1E18b1wMnxMbVzv2FBsYZHop9oQc
O4kXO+InogP2qHg+oaJ1MIHxZk23+xLzZ/bhnXqXHxS/37GRzZJtntU76cKd6AVuvM3cmueE/J+7
r/0he5Au8SvPDz+Z3OK29WL2mr3qCdv4Jr3nNHEkPfion8qDeZecDJ6A5pj40b7Yq4f28N2K9Rdb
DWTQnzzqtIG/f9THspdLvaylEyhrF/PctO2cysGnvOs3xqbiPTTO+zvSq63BU5n5lb84qotv1u4c
4YobZkPU2QsNNzuzxQ0H4u3owom0081j7MTbfjPadNHgYm/ineQ0Pk/YNt1JME02yZfYNVzuIpuk
BFtylK2xpYHC961wl3cHNdznXmpjcrS7DRg6J/emXXmrHbDPukCyvNCLvfgNYC6x3BoJB2/La/4w
7LoDjqUHE5bcLvbmm2rHOA4EtT0c7gTbsIVH1Wn4u24XPEVb3c8Oqp/agVM+mE/hSfalcxgfTe6l
k37DDemHvnxd7rQ7JKXbYW+ccmMX+sSbHbPDcg627Va90TylvJj8dLAJbXjRp8mDH/2/2TuvLbmN
ZU0/EbjgzS1sobqq2hvyBqvZZMN7j6c/H0gdieSIOqO5mHXGbC5pU91lgERmZGTEb5jey74e/Mkx
bYmfv1Madl4/FvYb0jQeapY2hwa398Tj4Cr2l/eM988ua5LXRg4SI85qly6f5PWhdpxP2WEKcIU/
m5f2MCB5o/kTPGZbcmePM6aT+rsn/AF3LU+4ip+ZcW7jvOq2GKbO5qBbxMV9IYaf1ICHchauqtPm
Y8XtwXb2xivrpnA0/iu/bP7gm555B7EO61umgxzIgeZSlHERCfMKr3LAQYbC9Xrcv7c4r5/jaz22
wXYiiOhkXu0nHksgbA+1pwakeN7i5jaK6m53oXrlohvpde7sqI50hb60g3eJn/uzPdsdEj4jW03v
cb6yR/s9ZkeYXKK+vbhVqLmoIQHmDDNe1R7Eu/aQwb41PlJWY/qlLx2fTmMsFNiBBKYxHuIefGA3
ujNC6NK2HAgHTAbd5Ng8xu7o/PMyIiv7uef115a5//wHBN5spDktW1M8t55+3tjKOKkGeA+47aGk
SsIz6dzN71zT4Q4YytExTglPgvY9gzPzU8G9hzvqj57GX1NG4wl5b3/1SvtL5VQONS8bu+NgYiQN
twmK43rghMwyRPDS35csByx3cT+ZAfmsz9aMClPmx17Prth7nV9gSMe02TdJfuFyonfQgfUm3q0H
kt+F5jEiUHW+SSiPvIIlLH4aj0W4f2B/0JljolNeFr/lbwlBs/V6/oxeB10xQOLJNp39R8yg130+
9wcoE/w3NNcwvwNAGbZoPFhMCZmvycLZWbjZ/cNbTwozJsvgfr+RjEQBSAvBIHGxwnM3ZmUW8q4z
bBvHsNunkbuTmT46N8PUujBobOKKT/Tizlkbfv2aPfD5jKtsd07k6Z4YDD5Feg8PYC/lD/Z9Lvho
JoewzynhpngEuuq1XNL6zmNxGpcF+BnpoPg+wrH0sb9qmTtqsLnwjh2kMx09LHnO6AcQOxe/4nFa
TFPLR5BIQpAK/cyAfgW5ChPdFb3JXVk4q7PrY+2/28cMAjkPE2Nf9g6wV2yMqI6yEJAeYjWy6EIQ
Qf4+lWvP4n2Si/mkXXEPJVpEJ7xh3cilLMrt7KnS4I9X64FIwNNbmS0MEK8Q7H3qIVDL4FXh9oJ1
+3FlOHqu2uTZk08EUdCckrA/4v7NgOuBcL0/aVyQD2iUMmGRIPe7AEs15x5FJO4BeXW7ct6pVNgW
l5sQFXLW7D4WlF64aOC33wZ54OJz/sF3kI1D8SHGbUxYLucgXw2BftAPA7ty6kaedRCuiEFXws18
6A+ojvr7d6lkefsaid3MS75NTImtYuZCM6cJOt0RQsqGfJvsGay8fUpUJ2LTodhnMtFFZIolBI/I
w5KSISbvcGigOb23vWwvSbifUt0E1a/60MfEIIOt3mB+q8EA4omZJ7Irt5/h6oSdD2aFnyTBfMBa
+NtMRfY5QAXNB6XvHyJnvrJC5FCCfTkMvAQdFFshAk8eKjFuQqpLiHaEQxIObyph2DrtsaoIRoZU
ZkrvtzraqVsxotRQ+AqDWSUzlqvHiAYsqVvzcb5VL8Q0nnXpSufS3ce7YdmoTn4g/XX5NDt3Z54I
2qsOOZJP/cyugmIfDyflNYj5siAJ9cHMc5kv1PuJJSaTEmWUcGQlRMQiDH+diY2CdUEaLQbmWXvT
Wb7i7RqYbDH0LN3mVQhqwlrNe0avfmIGkPXL3EnP5pLxbLBPZrwputuGj3MGiQT5q0Padojcym18
i/uEWE4gMD3LrV2SOadgkAefgXXFo/IttonfZvjiS0SsfefZV+vqSHsYEnnUrFRHIf9suHWanqce
GQf2kYQxbZ3JjlyK+57kw/Wfedu3XY9LmU4JuQXenbZk53fJl/qyD3V71LjQgmEgevL7xrNIyc0g
e4hIsZvrMmhJVBJXIT5xCr/a9HN1Xd6uX3FeJ1HA38nDIPnQHYgcLPUokHiZdbFKe7riVOIVrOP8
HB9pQGc+3Dq3PtIIOubH+FgHxXpCbTC5Bpp37s/9V3pCNtWXgI6PQxKESsAjDasgPXAtPnUgBxyX
zwSzE3cOWmexU3T2JhuPCrKkOmh8RNLJoEhuyXMyjhSpXTodWdGedgmcTyjX7n/8wRa/YJXJmcFy
Gm/PW3Apdyt/PY8X3JGdzDfdAUk8KxhI1HCdpAvGx8vo+6VeFCpYkF+agxJg80nKnjti2Fxpl+iB
kvXAX8R747HVH6mt6ycSMS8BP2OXAXUURwt0xeEUYKcMC4pYnv4wEUzC4SoK60fGl4lCeeN65BSC
re3NLNhmY6ePaiiTwSmf1C/mg3qTBgwPr83uYy5H/5h+RYTiSr+heORhGprbKQbbNJyd+Jb2qNcd
yoAtkjRzz0Olzda8OBC8lvssyRSpWXP3XKRT2PRVXTQPMVEmk9ICfmC3Tm/fkJu+ovqPu/bq5Sds
7GvONbheBLPfeKR5B/zq1PZQ0YsJrU+aZie87UW+j+gNMk/4S/3Ai8n59seLaIyP6qqGXhMzmcqS
W4f7Ocz69twsPhDk3Ku6XAmfSE+ZgEJ/ig69a9rxA6VcOUwBQQSJXzuVm32UmA9vCw8xepvd2V+8
V8BJBIXONm2Tlcg1Go7hqTbmtMyu3sVa2xv4r9Xd01BQhbb6LWsE+sdXANQrkbLhzMXxUnSRxPVR
s+Gnq0AP6J0qPVL+zor/aMrlyG9lmIadl1w2zV/eV7/zIr5uz26RE1w4frV8Q8Hnyyxbk2/iKmwL
oNtBuJV93Uf4jsvAIw3soB1/Ke6Ky4q7ql+zue1pHUkQYS1iTjcHDqJnw2O2E9ZjP/NKF3Qd3yX6
Eq9piA3sOTw45q7zOjgKGy0X7+yLpuHbG9LuPelO/T3Z3if3dtycx/cs2PPZfbj2I8hgc4TmS1a2
6MYRnwVilG5PR1Q/7I4te7+o0eH/CUAyA50RkMjOOQjI/Exi3+GT2RcN4j8kVjLpPasTrjKHTY3D
aEWwc5FtYRs19/tg0DmGBpU3cLGju3EhOH0R5Pd0EAUmUt3MM/32oSb4W2ERIEj5TbASejSvZPt1
lmuNG1AP1pF59NCGjBebEj2Kp81H/JCgbLL30sQIzAMK7TYbabDXX4Yg2cOwt48yRwCCMmnBaUIG
8r0nYxR8rLG8zJvZW0hcbN7ABZNI+UkoHtNLFu45NrDN1JdtTiCqu3AzKAl6zVeO2uww+3FRIKv4
5/wbnOJvjrH7z39Iv+lHp+VaN9KZJJVMs8TggcIS+7r3hTzFQ49sZQ+pFIcDAA/AILOi0UktiMoR
MS0nAqI1ylaH7iKJyubGh+Jmz7eWUNr3hQARfXYFiVoSmam9XUeP0Tk6dyfrugvxtgnhzVLhsMhY
e4caE0n1fNSoGfVPxcPq0R4PI/K92dGJ2MD890LNoTz258KfrhC94h+g6fumcR6u9HCPiKNv3k/7
sY0rnJ6X58W+MdiEyqB/BJFz3Z+z+/7rvg1ID/v+hiMNGqvaQbJrtoD+1rha7LeJxQ1v7luogk7G
H3GP8+x2KtM5cbUDDICNX8NVIATjdOBkbgJwlzxz31cwIbwSiIaSi3X6u0TiS/3IbQaCNh0fBo/C
EkW6fUvZOFjOpKh8v0PlxFn9gq/I3H5PWv19UwIO5c8uYYLX7DladLv4e3ajUWgga7blp83dc4O9
fCd7jd8TyPaBYC8NhED36dN9ux3UqEkKW8IUT4SOpKeyO9M7PFbKba+z3O2aUtZERB/oPrFlGlQQ
MlTwKRDBnbjn1gkDIAO86Um43Vhoird4yjHlqK+xa08HNuZgJV4qHouDc1bqZ+RKZrCQ/3T+nkci
9UCGuOfYnBa4B9oFjjZcWzfNWXzGgBqtFZFULzvPLO89iMCijx2nJAlrHGSPUqZg5+5zcubvHUet
K+A//iOUAGcMO5smJzGiuF10Jzl2ewA57EdbDtes2ZnnSGJuswCv9xRxJP/ZUzzFa1G+hbN5LDxE
J5w9MVwYuDFkayWWNESNPaVrSMuo5JDUNcppP5QYrMfsW+Qijp1w+7zEN7O7EJP2kgPkWiJVQT77
z6sVAPVvVuuvRLG80fIiMY1z9FW6xpWytilD7Pneo3i33eu5jSKUv7l7ImsSGvfUUvKrG3h1VJmH
j1qY3ms39RVVtdvtDdOU6/kdfoGvHNjjPfOIaoyfXGOR6u3ZQ3SDXsE9jbIrKVCO23tNfRMdKGfz
ZKqcq5+GOonhcOIATRrD0TicSIk5xPndYb0uyDX0m+7KeNyO1PfcPmTT9PJjzRRJTximcsQ8f2Rz
JPS74gVfVOaVR880lG/kj8OxPLELkdDK7GWRP1LkbClN6Ic+tG7N2J3fUBxtw9ZHLPvKui5C4jtR
nPI5lTflWr70V0bI0dvbD/hZYH3XGf7f1tbZv+i/mxkTjTKkg6i//L5lc/VK3zTNf+zMSH++7Xtr
xjA/GKZB+03+zoWXKYx+b83wGxX+uQo0FvMZTd3dgP9Aziq7b7WuGBbMOdn6Zq70n60ZRfpggnQA
hcsb1Z0C928YcL8R7d6R8z9vdJFBL7Du1yiIi/ncgyrDRa2fnGQqPmNVFCCrFEyoHrfT6KSpEaZI
iY96eazz+1YgQ4yl2zlGsyibdPIxMXqNZXSOjELmuGnmOURqCU+UorfluZSvlgJcKH/xlL56yXXZ
t6zbYcJFLjFPhtQFOZDTTR0fpXxDX6242YZ2b/FmiWPk17NQwW2bOf2oeDmad7KWfFnQabM1Y+Rn
/WOeVW+YgIaxJWXukmQoe2vyRZf6EzhcsKFmtwt+ZRzIARbEioEyooDeoiWLbhbr4O5RX5Ss1XSQ
XvSsYeedxf1XoWvurGIOooEkt8kR/WvSq3kenqeYXXtFmzL5YoAYFCqRcoRo3O+y0kP2EiXvI03m
rTJfZjxWHGNJn1PpulW0xlPH6VWLBhLG+rFT5S9aBnoIbtCtJG7eiiuDVffZQ16a8rnTcvEIR/ka
pDL6c3HBbljRVjDX4ZOUTtRih1ryVnl+KhvtskE7OOJI3bwYK0hZLA+nYCi77tOUpc4kLyscnK4j
L0jrvkHJDnBRFOtAeBZT9rKoSwLZaEFHSFtv3myz1F5GveWFUv9Q5jM0wwyTTFi5eDijSbBGafNY
CnL6qNdbdpBq8VTA33PraZ3QAou+84H/VXD5n2Ph/n1n+b9vcPlHDu7Nq1CkwluSviI6Pv5NjOHd
f8QY6wMM1p3ICq9op5P+ybI1rA/EI1PG1OU7yJ5w9p8xRvmwO7cZlqGA3fzeGf6j/Uv4gX0LWsCQ
TBHogPHvYgzd4h/5G3/Vsn/B5Fvy2mQN/MtDXatpEOlQuyohpY4pb90nC1SIvcgWvFJhRqG8TpFB
QsjNi9aUJEYu5CakqbTZuWmmr8bUAWISl/hJU2vtiE/2Szb3n5ax7YG9GFT7qvJB7yaWk9lhhUpa
YGtJuaI20DQOsGIOGklWBEVuHZOkMO4SZRGogVrw3+revBaicT4V1pA/aXmuvkDLU/HYXFNMh7j4
MwbcmEAjXWhuaD72URP5qgzmC4WRe0l7BSPeOZO0UhlLe8qorepU8ty7Ut8DulPE+lxFyXqomwg1
R7CdKA9VXOXKqw8aJNc3La2i+wQREtQ48Wo9zauuf4phWxzjfDO8pjVaSMmATNZ+xaW9qNErrFBw
hroT1V+VTMVkACPJQy0YHZz4qnrbkFnwu02PHyJYHU/GIOn23IopsNS8OwqWJB2qOFVu23pVPLLd
zS+KfDwmEugdyVgJ8ZbIX/MoRq6e+eXoRmUhSWxusx0NYPll0EQ2rJD4MscVaouSOoWRFpHMz834
1sM5MhGl1wx8lk2xtWURDGHLYB5RXdI9zeqVQMWnJnOHpcjOU1M1ZzDloBmjrjpE6e6MWuSD6Cc6
eFulq6uzOujyocnE7KKb3fQ8plPj1EJk3OlZYl0j0yCcqrieHte6KI5drdFdQMsQu5KyuN6aOr9Y
S0tZD+H0kxrJaH020qTb5RBF9hDT5pvrJDmPDTF9yCaKl7owuLBxcdpEf8hWzU0izrcb5p1Jhq+U
2Ik9tjqDYy4K0RC6RW+Z69M8KdnnGDO0s5ZOtwgY0IACTwWwJzWvjQ7iWZ8hmxgNPC5FRmctWvuv
WhnRfFChnxqJPP8vJGf/d8ZPkpbfJ2f3r1X8N1GT9/wZNVWgL7TedF1Bo2BP9f7MzNCdQP4OAAx5
GH5Tf0VN6YOKMB7/g7akaPCe/gTNkJmhS4AYkolQn6ITi/9VZqbvh5e/kIN/Rc1fVAnmKFZLfUip
9MrLy5SOlNPjoQ2GLkJCPUbZOwMn6Gl6CphgA7PaiGD86wqk3hin6GdbKljIeBeaxIzDbdeM6l5Z
lxQtqk+QwSR7wr342JpN+drF0RSmQlT6krYN3kKyCni01w8L8qwO2tcL9fIetZks19jr07e2MGgA
xnJzIVigI51b4JesGcqECP0dwmLqNy0Cq7bR6fPndR5EAMrYn+AOJR6rFrR4N06kgmS9x0afVM9s
mw7XGEumVlWquHKIdcbK1EQJkxxTv7Vy0H2LUetgy+Vx5xY1yKWLlLHnrQZcPrNfSBFHUqukcIEw
PZkqPgzT1DwLmTXggqHuCkcYXafWghlDmqxfofCPvtUZFMZMXDAqEYVnud957nkGwqCudoP25l0Q
pQGNIdIgMFRcjj7uYGhjIi+GpL2KYKE1iQ41QMyHuFjNXY1mpLRjpKMD2vCuULXES5TqPG+jxU20
UnkY47k4oCy5INO7UYsckDEpsti4M7EZDvR63s6avE6uMHRgJ9N+9nOjFnzTnPoj9JRDpcsv5pIn
ntQn1JjUsXeaQQT7EamohqsqxX/cDWU773LDH5eNpty8PCRtFpjLinpEndOEU7vzNyILRksJ9sCT
gKD8gjHJYgaKAbkDGtXDBn1bn7MoXI2YIvKo0b4xBygTDQbh7QSVoDKX+NAiFVDqymiX6dydRkwf
kXYYvtmoUFocCutTrwwUDWCEH+OliWx1qyG+RmLzNCHFcD9NKMgk8WjA2Ee0xC6UISIJRWKpmBcK
tkvaPY1jPwbGNoPREvTyYJVy8fwtLvz/BHOX9fx9gDy9NkPyWvxNjORt32OkKX6AUilj4QdTc08E
f8wsMeuFCfoHIZRo92dmKaLlhvSbhd4GqQGh8K8YKX7QDEOXLDSGdElWUEX+F1pueBP+TYzUUYnh
gn8s0/ZArvOpbYVAlqAIKH0DrwhqTZWnYdVQq2uW5GPFtFFX6eMCddQey/nULk2oTZx/ohwNdygH
HyUUhPpy+ajX8ctKjXrMjyY2RWsPrmC8lTuogZNUvkfl9iDI60uyzQ+DlFXOZG3uJsJaUYdGd+Ie
ak+vJJc6isNFQKmlyxLfGqzLCKDWtow8wCeKppqBaEuzInkmrK9qgq5vVZNhQXrcmg4Cw0iiWrxb
GayAOj1F0/qpGKRDgzo6NgQPcq9bjoIEiaOb4kFnkZGl3FXddBdL3UvS62/LoH5cxfTriLUDJDds
emX5GdrTYYTrOg7m56Ll3KvsslzRghzkaFxnZuH2oN7qJrlfCMV2b+p2P2G6BQnIrTmb1IX0EGP5
7a5a97VX5ruijgB51V6VDJRkrVt5qUbX3IB512V9Xi26bWky4MhQUQ2UE91f2+kiAoMnwNMZS9P4
S4MBJDDjzQWQH7RNirSWQJ6/bcATWmqyxWArfAZScncaQcPRivkb1+LW3GogAvrFEnIp1HHtEEQj
ecyRYrdS6yOOQjM2YkAZDDxKUtH0EDe13A3uhLeuK8hBfTjEa875WBweMICbffRBJloOaJYFLdzN
IB3T5ZRoQ3po+zwQJ4QUVmucrre4074sZhvbmfKWLK15IP6iRrUowgE5GbqWE52IRryxekRjGnlI
S8gFdEXWtvIyo6DOh7P7Qc1NziVDrr8nee1N2Wp91/P9fzqS7aY1vw9il/TttXuNx9efwtj+nu8R
TDDlD6hCELtEyUKQwtrLbN/TPME0PsDKkMEli9TgiHGEkT9Ox5L2AfAzQg4cqFWRvI53/XE6lsQP
hohiCzEM/yWRGPdvYtiOi/wry8OLA5cLS9TRe+b70SonVv4YyYxCpABYYJPTQY6GOadp94a6IT0T
Vfnph4H5G3Dm/lG/fBVYbxQ5dZxIZVKon7+q1pWGXAWa5WzUYVsOt1lDP8qUH9QuuhoM4fBvv44h
l2SVXUAkKWaYfrqzvBHNdUabwtdH5UGNwINI2JynUgYbfy3OG8Zn3wtFv9Xf+B/Hkm/kCXMuJiPT
zV++cep6rVtHvjFRsZRGQctbJsAnRfVfSZzIPwvR7k8NSVKSfQ4Bhsa/f2kTag0hvjLXzm/jqD8o
XQ49VeJEB9skXo+1hF+SZvTDg4ZhtV9VU5is8z2f9GlSm5dy1YOq1nvogTMcxVXvrkUV0ifKpGGl
7ST0sWz/C2DuL0rm+zTTcda1DB4HG7C4r4If51kmi7JU4AnoZ8IAnaY9rWV/Y8TWekJNB36KiEKj
ptDlmyRsEeZ+9v55NkgcjH6effsFWLLMYlNZhL/qyS9xAkK4MEFKS11GvWCp86uac7hvLYObGkJl
w+QOLUnY2f7OVhrYe1jHJdZeRXG+quMFMS5xe6PMPNv/fGn7rf+0LnQOGOYuUSGhWoNM3c9Dg99e
lmhGCVEYRh44nYh0wMa6uw+HsRIdvW42r1SaDlCtrM0Q/RpV+S+EgXTz1+EhECmcenhQpoIYlLyf
Bn9oPGebQY2MGgFC/2P8LmSr9mlbVw3/q9IQQ0HeCmCb+KDcVGlRfqTa8BDN24ZZeQValmIThddm
Y9xkE4aqljRHUdto4qG56yvQ78ZopC81xcCfWSGu1dQP9YaBrRbnL0vky5MC7KWPEvY0BApSyNzy
NAeFkEE4zdYspTFqCdt4koF4owahTuJnHVExkg+lkD6bVZFdqqhGrVRaBXbiNh2eMUTvnwVYb5/X
rZ6x2dm6zaBqZWxUVNZ2Qc8mRa+isaLV75vMCqaxK2lx61gwUlKurrSyrC7GvCLgkNT99DXdFDQm
OIdFOOX0Xf7aYyT21OXVGhKGcrqWywKoB/dqP8cVOMCrvV6e+3GVMvwlxVU/ajoGzAvaE6Ghdwrc
iUavLmZfshfnQvO15MseFK3QdU43ZnFKWglVEAQL3uV1yVo7l8zoUvRD/bzG+Gs0+MeqttqsrWYX
a8t6TqdtAnU11sVJ6YzhnVrOetCF2nquyBJS21iE8gXZjwgLNWs+SwZZ3CQVII+GNEcBtFEnt2qU
jNwuN7Ew6RBVpFw59KC91BoEZRFJst+j6ibYGuJo2MhabSTarY7ediIv0xj0M9qenhk3EBokQz9Z
W59jx4UHNaznRLiOR61Zw4Ry2+px8ORhmj2NJsC3+kYzmwLs4DOWc43bvJjRd0TrL7TitOEmNTOf
dHecB8yc2k6T8rBhO3GjdACoSrKIsrym5Q5H5pYqV0sf41pO0zU+yKssRu6EN+3VNtIzcKpOl6AB
77JNsZaJbqT0y6ustlBOpayZWkS5UI70pm1Y4/PWxwJdmiyD7E5r6TbK1Wa38yyFh7jmNGx37QBS
E1cBBbOYSUg/a5s5pM6iF/qGKEIj137UGdrtIqxREprxOF/qPi3eYf2rX80hggrbtxJ4mcgA4Cbm
1Rl75+HMwGXvHaUERHLNm2ilV6MU8SP1n3OelMaXzaruG1TdHo2qhAFcWIAoFYBNkdihyEvbSb2O
moXCS1Gtdsqh1qc2mLj1GOm35MlJKG2r7Gk5AhaqmiiHjUoODFY1u0oMGdTdqGrwuKeONHmkBCNn
hQfJvH7scUV7jbLqWVhAoMnKWhyKRkfDecXrcpyMz2KMgLW8pItb6DDVN9R6YXsOwm0cmT1CBebc
2EtCbVta1dt6Wo6m0hhXs9pCiEAqEaXGrguRm1Wh13bQYxTpUgux4gkyXH5pPKGk0hxLy0JMqlzC
TOxwt02G7bBJ5r1g5KYt9wDZEPHz66oQrsVagfQvIVKx9IMU4gVchkNtNudiSStfmfuKRr01vsj6
JNlVS797zt4zSYRCkcbFrkmsPVCMaUJ48enVkuWf23ibz2KlbO9LJqWPJXHzpTPKJOxSLMenobqN
EwyWFaMkkpedVTrYiVQONuxAH4yhOyplpgdzNnZBH08CC1dliVXTuN0u0drBbVB1KcWaonhWNVHx
9Ti9lpcEvENTo5em6QlkfjEvydrkAUREI93NaapRwzJn62FvpbnIMHAclVBAQaC/YFaV3aXohOQu
L2EaqOlHCPcqqVFdXelablSOmG3acwsX8xLh3Ib9Yzl5iGG1x4nTlFunMs56c42U5jqfGqx9ECUq
0ktVprdzKkEV1zcySK9Ru44V3cyXqVjH9wS9xeMypH0gyrNJe3JpnsdOwd9RjrcsoAJe4F8LzmmY
Y0ezUImMm/5LpjaGY8pdey3lXVO5ai0KQVsn4/sQM9Z2YWVCbm8rfHFjJq3guN2lTq0+LVUSe6K5
bCd0Sa3bqrSg8+kDKhCWmh1pOStPCcEiiOMa/FSHYaKEFo9jtNVbrin69SyZZVDXG4aH/XZnCXF8
MAXQZWOtj3gzofjvbCjfndqKTAWpNfVTuTXrC1WjCgDsYn2m+LR8KgoTZKmBsLKdCjXyAwgDs3mm
7CtmU6xBg4gqnhdkhXj2DQ/1mm++NEbztVmgcd4aCji2tpU8DPPWcE6wRUtlsV4cOaqnQ4zclT8s
fe1J2QYiWkk+dkmsBHk/bpatdiskxypW35aUxgGmZu1JLAswP6mMg9gS8flJsgVpWuaQ5tvPU7Ud
p3p7zRsDKkyUgb3mFmp0Lz73hCfPLKs7WiVbIBbKjTKCJE6S7rUcZyCFrSw6WVP3YQO3WZrS7mZL
9Osmme8rJIeu2kZ+ixUTCoS8AVuvMs0Vo3zxYwlxcWEFtDs1hq1lUOaRlEe1Ze6uu2ixwkiEKmFN
RzU13lIJiAA2s+DFU/btQp+RY6zQXl4RP9pWyqdNMwhfZSO7ixFcia2N47SJSyrymZQB5z79SiNZ
CocuTfzUSiD+dcViq8hDAtQZLdON60EFz13nnS02BKpC1UfsrtA0iizp8yq342siJz36nRoKOlve
gKhZmOu4OHXqC9mGftlYXQltbpbMYRmz4hFafFughjI9NHMeI2fRKw9TYe768NZ4Ew06+t5JrnZu
UesA72LU5Ucu+r6o0+mT1QnpdSV1+YjefZ2mV1uN59y8JtbHLd901UaOrhDtQZDFJ1ZCimub0nV2
IVTt11wzmUIWFYSXbZWSW0mYlyBtopjmeFkRFJsxlyKH6RvhljkpuO+hYjSY7kpxgVwiVcjpUhjk
ID/BNQGXkxApduQ8Rra+WTv5WkuQqRS2ZRTtir7SU6QLi+g22kJ5YVssdGvXNk0f6hSRJhzk5gx2
Dia6TwodTZQbzK5/79ERA6kqLLVmK7mZ1nan9c1D0W7keklXfKpbSjraVhCFGgHLaqVVL2lL5faY
K7GB4HaZLX2gl512pjebfdELswANbSVK2Ot4EJRdAgw0Voc7ay1NViH783NGDEDmcqjul7H2lBLw
cZMgcGbr4lARssToI6UZFV+xaL7qs2I+zE3cYJk2qJ/zZM8wba2vrE9rgzZ6UbZLwCzfbmcjjuhk
YoyAcnOrBPKiSygqCTXQSUpoFoZphQFfrtpSDf2fLaZ0n683mRzr0x1k+zVxx1Qs2QJ1zY2NQeFj
e1T1l9GwGmzVsPrbyHIaZ0Si4VgPWX7KDTNbArFBNmf3WT+L7aglIOKGQVQwREAsy6bsn4CtN4rl
zeBo9RX3g/VeyqfeQpWpgSIltRasnCXOIcV1ovg57RdiOGlSfd/GVZHcAKMgGCDzuNKNWCJ24bWm
fdJHa33XFkyIYG1r4QJQZkUoplwKL5PnypOlpH/BRMF66fls+gSiDoZ5KKZbiTPCMa2T4Q7vCyEo
1mI4GXPboxLakSyhwwDwRRSn5alZVxMRkXaMJsCG26I5rYgVRagqdaySd24KAO5omfSnItVIxLpN
OyP0LAIkHjLdM60eWRYeLeD3NZMi+NDJivJPonXNVyJ8h49yqkgl3YYGJYwHBKST4mnQhCxcp4SM
AJM6iqjFog1PeVaiDIZkDnIh+pLftXI3Uzpcs+GANP7klCKWuGvbgTiOkTre6KxSCUZ6J0DWnz2w
a1KQkIWFMFjVc5ccxdv7TZr7j9kwlIsrzanxLlv5fMhXiIAihnDTIvaPS8mGY1jZ9jykTYpSUVGO
NIWGLZDNCthrbKGPPWM40CwLlq3Chs7EuCVnNDTgh6CsT/mzA6BXR5QmI6P9IkclNVEMiGBdmiP9
lcQYb78dY/9V7e/vATA/gut+r1T/06v+D5JWkDiv/74+aL+yH6bVT9VB3vC9OKjRqZA5BhlIWiLF
bFqUxL7XBvkNMpLIwu+tCmonKr/5ozQo6wBnwPRZgGMssDUixZ+/dBPokSj0f2VJxcGAfsW/aW/8
DGs1FBIYVVJ2CCBIHAm1/J9rApqgKdSOV9jqicmemJXvRN70NaNcedpaoXCVjC0tz4iaVUQ3bqwR
eJUT9K7FlbWrKLMa/jB2f1NC/EXJ4fslyVyJhK+Ouauy/nJJTTULYORpKTfbCDQwG62jhX7V4hX1
CI1+SaNXQW0nzn/D9B/snVlv3TjWrv9LXx81JIoSpVtp7+0pThzbiePcCBkczfNASb/+PHKqTtk7
aftL3x3gAxqFRqViWhRFLq71ructw7UpoMk1KZ0TZkQrOvTKzw7AvCvqvl/dFLtzLBPtm2hZ1zHM
Gy0/WlgYh0YsjfsRs84lGDWMRyq3VCvSd9bazJ8wguL4nXGI+Shiat29moyTRQ0plompAbgoc11D
IemIfHh6trpZVof+0SjTYe/mqeQswK4AXItsgzGp8iHslJoeCq8ZONtNiWRQuHr5YdmQpsCqlRTB
J39xPy/d4AelYWavAVoeef//ZKB+ziroDldKhwHQFzyfVW9Yi8wA5LlrgSJZ6CQFT73MPhBvRIGD
EV1O5XersU6mYkJD+bli81TJdTsB0DfjQ61uIpoN1SFtwOhl81lbjME4wr/jXxP2hlGeEkn0QSu9
U1kbl68sCn67X357xKoOEleKflsW/Wnqam3zoY6zvtvJPI53njvAOMzT6uTlUbafcjyK6wIgYvd0
LLygno9iKWr3JRybnVoqMBkO77SK3o8lfprl51Vp+lPbtA5fHlRsOfFno4K1pdvadHg803Hto0Rv
bHd91rgDwvyqLbldleYbXS4b1zI15y+OyGzkBBL3QN+K6/eyJIogBDCTb01dlm+cdKnfFLYUEDlM
2E6wYY03Jjf5u6y18g/Jgt1fCxj7ZHYXh54dj/P1lQd4ntxkafEAbG/UNjwB/cU7egB2ltVZ4pwk
QjHNO5JeYCzyCT90CP+Q/tz60AGFD9cpouXVHItDuth8gCY3wNry5jOnT2ggNojoZ7LGIPqa/nS1
jXxXYntzsoCCd9weT4mBw3iDU5fCUZdWbeh3GqMXbpjm9cA94V2exdWOOGl45QG35OyzF+SYpsXm
rWwE0fBsjvLazmRgGDJqFL6T7E4FiYs29bAbFvIHrGp6h9bXHH2fZ2qZUUYUlJxJZkOM9459tYuc
nOZUMmLTdbdLyy1zYZPa5QZxcW+/ljb/ZQEymoQchBQT5zSOlefLvs5zs+slCmbHdMNicIYDtwNc
2mVqIGq2adtauNzWV5SEPQiQ6fzj5QX0uKMfTTBnGWUVYbKMxPHeNEYGNRUZt7vY9WMcpEo68Mcy
OivUGuFr7dBWxCVtP1adCsa29cPabtlpHNWE/dhNYT5j42pOPm1gChsAe7jFxGHZSzR7oYHAbycS
ieInr2huLkn1Vl4ChqJy7Z3fAx2PC9O5Lef30ssg80OjvSorUqUJZhl7PfnxdZ8Z3u2UjHQkRw2e
ARnCyhWRyN6Zk6UMuFzVHywYr+HM3pFoh04hI3PPZkSUH9ME+KFVN3QtKV7dnK/zz7rLHwVl/zPt
3bvmoboZuoeH4fJL8/8B0UooShQvxF119SXtHp7GXY9/46+qrOv9m8iKxgjqZ/wfe3Oi+qsqyx9t
9nzbHk9B1Np0dH+HXpb4N/+lpfgAwVK52Ar9v9CLP+KrVOwpEMddm7/8J6HX811lC/hgbCDe5Tdg
l/DF9udPqjFdESN+Q0qwQwtBp9Mi/MMQa6yO47g9U1k97EvDKV854ezne/XjqBLnBNNHakP98pdv
fRHwMFFJ7JpysO4SF82/yuXS7/zMN974pV2/i9Yc8weHW0WHNRu/uHnT4Zd31qcuRtI+YjV0FZ8i
/PvCDkkVPYhWH32rewQYBDurLve6sMpAO3Zy6CeD3sV0peSFevCbFLn7YRxReAGGnP37vKi8yxhL
pAfla49r8kAechgsesHQal1uEuXD4tF2tIxlcuCFIPvTtY7uVW+tN49r538/o385LIL//BWFS9ON
/dOPaPvvf35DNsw3zgTYkoSrf0lRf35CW/vQo6GVZzmb4mHzS/1b9e/826WhiOI/xpcOXwqn29+q
/0eGnETsAOVfWZvq9Q8uL8eRE/oCxpUmx7JF0Re3q+efUO3LiaWXkiqY1i095mvg0maWw7GevGK8
6Zxpem9Q53njNzL6qgnuAMhLq/s6Z9jWoCDtxakqZfMhs2bdhoPhDV9qx20+QbAHAtqOlM/2bTY0
XaimNKkOlaB96PBkuq9+nnNP2YlHUSdPQaGf4In5cigRPzp+PN0IGrqkzM6wQsdaQB2kHb31PfW5
bJUo8hVUHNL5cTbe//mwNhpjxT9sye3v+eT5c+Mg7/etcImXQMtox6MFwizfrfN63kzTpe7c/pVI
alNHPDnoHx/16ZjsyE/3vBlHX7sZtjHN+cyKGgegXIRzSSs+v/xwj7Xs45GYTYrciAeRUB9dd8wO
WLrRZGjiuf0SN9bw9lFQ5Zu2uZqM22Hx5UWZLFz/6nGrCRoIfud1hPcwp7F7YRg1LjmOqUFg58JJ
gyaxybbrdIRxQLL2i+mwPQezzRU1iAq/vmrsHgl/Y015sXv5YR4V38fzZm3HxaYhtzZd4/N5s8ZK
iqrOVrwFaNPazZnCINUEUr3jrLLmPTJgaOCttzR0w6+FIWFdt+snf21UeqK1A/5LT9ZlFFWrPnTW
SMVwiNvpIZELX0y+uLDUDWVEGHaOsqZoVzSGDqzHRxTb01JJys+GvMFrdB0LpsPD+YA01DZLepsv
P9br1qUHhqHCDxsy/za1/TbL6Tbfbb7EwM8eX4M2NLwa04to0pZebAZ2YxdkvJJSPixZjXhuZeuo
zx3bq9ENzuMMK3ysjZ21rvMPOTexxjQK1Tote5JL2Tr49o+8IeUY6NKil24QBkySSUSyDRt7iubd
jKgie9Mn3cwPx4hqCMu+m8lutJkL2EzaiCihsgprT7k64b0uqIR3ubDi7AZ13nkb47GbWVjfnesq
i0LLXXHMoi1PNEFJavSuwr40DXMhSgLQeLwuunG9zhrp3NIsmMBitFTbX5mxj8xxiIrymutMfYa1
wzIdnLXX63dnLct1D6I/hWSi/BmnBjSkceBoIwVoM/XLde3VKya27uKzrvshik9c0MUoA2TW5SFZ
7FIF3uAoIxzHzpp2XtxDhXFIywdlnOZ9kJs04fTpvFDhrwbi14QsRJD2mO7S9qgorGvD0beCAuW5
MNOyPOFvsUKA3Io1xEuLzhxSHf0N6Y94JlMcix8J9RwdsBXbD3XqOLBjMmFzi8un8QvNpfpjY9Ua
3lPKiy6oMVAnzmqahGYuw1lo4F22m6ep7S5K3hrlb1ppln2UNDqiZ9Ok1d/rXDojSTx96rf9eUpb
PD3cbdd2t/1bP27l1bar171gg/e2vT7adv1+2/+V7Qw3/6dcUD0NbUemxzf8PWl/dz/HZmoFro89
HyHNbOBW35s0i9lu7t8C76dR9LUP+Xj/cwlGOfsILEm70X37/DvW0hM6UTG/hFDvKrv87mGJiA8S
SZ96TN/MY8ehJMSPZqTDyx/63YpyVzqAmqN4ul7W5bQtXnOUeh4RKuHwO9GEwiFKVojz9Gin/Gdi
0l7xxOLx4b2cJiLg0MyJ8zg/xWAk7DDbtC3bBD5OzP/GXv/aZOP/OfYKvnRfv3yvn0Vf29/46wbj
4GCEHxW6OUTCmzL+nxsMf0SHCgkC2+IWQ4sRS+lvXelj1yUJC3IVRPmPXo5/60rtf6NAQz1Cwtkm
svP+zOd8Wxr/HLLYrQruEBu913MgNptb3/nT47zC77gSjYS64VhvuG7FmDzKON2vuRON+2Wct1Si
8iS36t7MYZj1hjBClJMdVA5XdOfJsPQ/nHWi6Jx0vvllRNukD8lgD+nBijzyXBQWP9QOvgKdC+T6
523of5fdv6xNG/mf190ZjilPI/7H//znonO31SMek5GCzQDJ8t+3Zin/TUDPxdh1uEFya2Y1/h3y
+xAI6HHYFoS5/fV/Ls1wnk2HwocvCdQf/9qfhPzbBvnPimOrRsDKxZxw30VrbftHgVC1YhKZtULs
sfLBvGbqRXqRZL0Vnc7eZAOtqutGnYoqHkzjlc37KHZ9HJpbDT5kJhl9aPtHi71d0zSXkUmHfZrt
jCpbbrWcwFJOZlK9MtbxY5Js3GTfgkgQdThJiOdjTWVvObiWAvrTJfT33v5O79N8WIvYvbPaoXmb
xJn+I+k2HdrbmNaW8HAFXTPHyW/HyPGRKRX0LLnYgbLn9sEYkvjOaHLMGtrmmsZc+cqY2+t6+jq3
MekCt7BOk3T6bGmYpxuIMw7K7CUlGtnECaq2IbPf5Qsi1sCo5uIGJ/r6/ZN1fvXzZz+9bP1uRO6r
JHDIryq21ucj6gWJaJHUcLF0m1/YZptduAqvC7O19UfwFOPPLYZCZvxQ/8/G27L7G0mD5eqpo/H6
Iutp6m3BY9nY5k556GGI9bZD7XVmo5cKX36636wbklrQ94VDnYfz4fnTdb3fp+ksgL/kLcYV8/LO
MorLtBwNzHGcU9tLbl4ecEsNH71AnzWK4P9Rf398iQQEEXtYVC27VLgf+inzz511eS1p9btBXFNx
w/dwNfX9ozkUxuxLt8c6Yo0smtJ7DdM+WGvPO3v5YX6dPcWaQKNN6oKSxnHzQps3LV0U1rKLdYdj
hNuVU/rOdmsRH0aD03aP9W3CVSqjn8t55Y53PDbbKuEXQAR2T2eryj5/c6LMyqpFfL2bJmRTU9wM
H6xkMg9Rb2FekiLhWism+pV95nhmt1F9isgSreG2Ro/WC1qjSCVxgh5orqJyJ93IhS/gWfF6eHlq
fxmInYy9W5FsZa14j012T3Icg+F2daKcdTcoICk6Sar3ojTbV1zPfzcKiV7XI6lrs/qPTgeFs1th
OIlJRG0tn3PCE8LXOLHcP/zMFKJIehbpLuSL3gZ6/rKm1m3iDN3Fzhnd/LtkT90TdpXvEMKMFxUn
SUiZbYhfeVlH/RVbCXer1BNobWkAE9TK82G9EXuwPsunnYvDAOQpXAhVDzRL2Kc9Hts68/dRM56Y
9mvL5JfFSTMP78/h1kIVjG/k+cByXHoDJ3Tw9soGHIFCa0fJA0MEr6K/OpZI2nbDYg1XLy+a4xOX
uqLA5pbapUOQiSDi+bCq8ieknzjTRV63uHvZ2Ws0BlmEsD8sqtpI/7TIzHgO7aQU+Uy+/uPTCBNT
bbaRYe7irrXQNdf1aeTn2Sufwi9PRaxOX49FMoe6A+3uz59KVwm6xLhEj+fg5jbT5P6x9Bb/SndO
dP2HE8hQAFgoZChaYvjCnw9ldLLW84r3i5348IM7f47RSGlMd9KBk+KV9fnL18doRIUm9WdiNNgG
z0cb5VwOKZX1HWL//KwbPLB1ydy90mX0u+mjy4g5dCjT+8fZUsRWiWPge7NTUaO+VWZdf5MYE27+
PIax+/P54+tBgUOOlt6Zo1eFbpgkaeGq3WRGGCKgNL10XJGer9O8vLLWfzt51GCRN5CuROHwfPJi
la+ZuzJ5IsYKjDIrKHRV9n+6QW6viO8JtxUCcq6Pz0cRvePrMcuxJ1BTfTtVTXZexln1yis6jrHU
0ShHz+Ii5uw379cddzzo/hmTtdBWs1sRMVPDTooPL7+mx1a4p1HIzwEV++x2x6Dk9/yxOkNGGAEy
eZ076A9Nk6U3mn7bizxd8oOVoaflT8XBy3vzHC9vbM6nEe8RMdL+n+ONGk/5+cu/0jbiL78RIZiQ
HA+KCPf5b5SgtVZLycpR/VQeDMvq3oDFUIeezz/szPG7qTvx8eUxt6/5lzEd8mVctqiKHN/Gx7Ja
67m01G62Bdxs7eCBUhjlCdpU42Ns19dYturLoZjV6csD//aTdHDPxoN5g5kcbTNJFy3KKB1FNnWy
T62mWHFdwwqzSE31yoXhKFlFPYkF/GSoowuDV61FqleecUw0XdSJdS1GOMlJ5YABtctTNL7rTZsa
4lDbcIBefs7ffqMUFTbHNfdnv+7T20qNSJ4CBi+1yzRpdZ98xNL71X+z6fwzynE+Di90N9GTUrvV
nuYLPKbB7PpeEzr0XbwSx/z2gbYtmx2BpNBjsfhJVFas2mgJmnhxwp9OKqXqzwoD6ZuXp+2369J1
uCJwY99UJs+/BYPMrxNnTNsME+7ct1d1PtEPdTfTSfqltpzqnKs8bUitFK9M5e9H9hyOJZeVcyxM
QtFtQgRk5ELn1gLOGn6ga6bGwRnr5HxuUee79BwcdDfl315+6N9NLdEu8SGfBCqEo8NwTU0qKMbE
0HYKtw/U13kq5viVne93X97TUY6mdlG9Nu2elkejwdaQaowMW6tHkDf748+2//94kX3tgY6OjgGr
TeVRxdhVaurPsjbDTmYYX8uQ/+7ooCAJLJnUAFny7c+frEhVmX3dCB4IqAFWnELihYyH4c6i/JoF
q4fD+svv6bcz+GTAo6PDtDsTFIPAQcEtim8VFC54ZEX6sdej/V98bWSuSLpuRo2oPp4/W4vybpx9
jsWp6+xvqpuWs07PwytH/O8eiEQKhXc0a1Kq7c+fzGDby6SNHb7pXPqQ6kwruhCQixBw4sz653Pn
CcQwkju5sOyjJdElZpw0dYYLUrXx7Uuj/q6oNp2OUTK8f3mo360+pNN4C8qtXHG8LihwrR33AbUb
bAnasmmbTR3zl3PgH61xcuMc2ZsomiD2+dx5fg7GsIupA1GaPli217xZaj2+kmb4/bP8M4r9fJQl
77nCGLyhpcvY5WkO3Kd2Xf5XoyAeJKsH59U5XgeRZ6b0T9AU1K6KQuwsAivHDvvP3wvABxfRJ4Ey
9+Hnz5JP0SrXkmfhkiwDX8Qle7v9WmJm+12PIhvyrZy6CAQ3yMDRKL1wxjHTjYVIKfOboJupYMNw
hMLgRFHsv/Kd/joaXwVB/6aL3xIWR3vQ6sh8zKOtkIlCYitMUOuG8OfaxRuzpj/olZDm1+XgSFCI
yI5NSvu8qudTaIkU0JeZiJ3RlXgKLgrbudizg5df1G8eCtzcFo6iMtly589H6b2ROhEZR9yI2wKM
s2rsLoDONaG+AKab//G6AMFgk6Igj4by7jhPP5UtIQXlc5pKTec7ua1Fhks169cyMY+/9/OlAddk
S8cj9KCT57hZoEHKtzSAV3brtOT6a1S1bqv2ljLM5Sz3lwEQptdLO7+Ti5IAiSZbg9EsBQrOTETc
JbgL8CfX5LtFeqi9wmsPvpWbFGQjz8dUiXRIBbYBCBDOQ/20Ygs8Wd1flaj/uPP8+no2dTFCRQ9s
BkvuKFyIwVXUQ2dzX8DiVaGzd6YYfJTEN37Oq/r65cVwfMp6FlE0+VS0DKjpqfU8Xwy8sZV7D7La
ino9Sr3SyO/HNqmLnWWskOe6yJbNHy5AxvSFt8kdrY3bdZy8Gvs4rYtK+khuV9+7aLRto4TwbNru
87HCd+zlRzz+qiiy2+Cu4c6SyCF9JJ4/ouOnc0vPVUQuJ1EkImDs3HfuJF7ZZX+dyU22tamMmEcg
LUfDGF7VodRMop1RqDbbwfRTD0uZYRPiRM1nJx8tvfvTB4PHvf2PM35DiRx9yCSBNWligQfgoLvT
psdfuNG998r0bQU1Zujpl8V1jh9PSYgTkXSqeTRQ39E0TwGo3mtR4CpbmK7R4ixP8HKdChQrh7g1
Z/RASzR+Anurd8BXsNLuIDLEkz2jqEpWGx4FFsiYltEUeNNmefQFlYuB2bMB6I/dsP605jHiIesW
rKo8tQSAw0BmkY3ZQOlHb62SyNx1S31FoFvQcUPm5WOytsMeuU92IzyzvzaE31bgy2hKusjMtWku
NE3Ru5nYKjmlCE2NLres5W2lOgfdk5uWt84w6hM7SuWZWbD97VOVOUC3fUzDonZ5a4j2oREGHbLe
uGIHFSXW9zJrkclZffbZWvz+oulVgbGPxbFq1F1ya49peVA2Ta0Rv0nQeWippLN8zWcQuMEol+GG
XpsaP8BpqQQKrsrCQ7Q1AOOgjsmw5ASogLlarl3a29fSgwqyTvTu0jOE7cIg11NXl95FOxiYqRW2
KsLE2ODpzrC+Lfs62ytn7EJj6hv8XLqWNlFuP0Azp7E+QG3MsQ3IgcwFNv0l2V72mLlC5ewvl7i0
s9DPK/NeRXRmZpKMCDomJ8ydHnc3qCnjAWSD/SDFJGhaNYykDJIxxQCx5mCcYjGcZgnx7sehURhH
GJazzVQVx+ptkmmg6iiY1jIsYzKRh8gt6WTxUmg4d7ZdaAdn8Nb8qGupYJlrB8yoYfnlrvGs+kuR
Vcjz876Kf4Cpqy7Qb8XjrWEVNYKZDn1DTZGrproYBy5IUbCjydjoh3JViXVFc2oPKbgT7ju1WH50
zo/tSU6uuSRhMLuiOVC6ojKW6aGwLls633E9K7rmNIoL2e1byJlogWrUkaKMLPciNkGeI+VPsPtu
2XScE1U6qfl9GssUApPfqrvcToxzeA0r9txeXN6JObu2kqXeLfXYfwJRosoAFjPNwmWdNVj7DGy3
4TzV/rfVGvKrpRmxuRyLBB8eK84vtSGiOaDfQIbSLIblfdcj6GQ3a1y9I+mJPKyt0hgpVqVL8AFD
umwolMzVDoK2zG2dejqkykpwCEbljYFxsybloUp9bDNqgHpBXs9YldOj27wdegYLNQxWJ2hrLy12
mSsgxNScu8tl1qS5XV7XXGPItcwxbf4f7HG2+I40gIAwK2iADMuyXZJrDsgxOwihV2dPh2uTXbuo
2/iyNWLNON3Fspjqd36bGXgZD70BzZTpEEM4O3GPe9DgoQz1c4TpAT0f/cdWey3OmD20hs8V7BT7
VMGDppkoiw1aYryhf2cgitsEgr3uQSTEi5lQ7WzKKEzNlHLJRO/xtPNrRfe/oYaJH4zIDZMnr8/U
3vXwGdihkELIBiTHp1cDxdRB8q2OO21WGT5Oi9dcoUSXEjRAsV5BIfCqXeROFSWmeeGqZbex+72M
ut4ODRC+yQ6doG0d8HSfqfq2mm5JwF1ptbfpJWp2nmkIb5/0+frRiA2nDgzbB5Ot0iwGBFvMybu0
yao18LqqQX5p0pY/RzrdjWZrLLva6iVOTmhr3iTWmto7T+v8bMx7l5Z3f/E/xR2n3w593Ort1gXI
KfFMXNC4WGUai8QuWr/qLDftsKm86X5aRa5OJJ3UbNt1H39xacmCQlXHJpXWBIlD0GZpxu9r5cmd
2xktos1Wa2NPdd9ID7Rbzica4WESmilq4wC+hIut3Wq2A5irdrlYhnWqQmDADS6SCrLmvjF7msKa
2C7FjJ+UN2e71EXZeqa0pd1LznZytKyB0jrPrLz3Ti3AmhAXBgNSxOirWe+knMVdErd+ejLY6bzS
PxZlbrBW0/LDRCKRnE3YKsyHKYmhFOUpp9XkNHgp2N5sXYm2WbC77tY+YYNN1I/Ryv23RE22PIVc
49y77rBi5zd0K6WuOfOzU9kglQwBqrCF1Jm0HhoNj2kvS6e5F4rYMxz9BT5CVDWpd5iVNdyt/gDI
xUuhSpwOnBrvEaoKzoYaYm/YrQWIKCdSfhQObeS9iSjZfDfyWgENt7SWQdYOPcZVLXYIJxYcdcw8
R+V+Y30N9EFyBFt7a4XUGzT2MnXAPbMeR+1BFtlJMnX2+6TOMueQtEZphq2u5+91nbH9eO7S024B
xRIUk6ySbFfFs1ZhUypZBNSG/CU0Ra8pMsqMULRnIXy2+YkCVUFU6BCKrz3sk6437s1O2p81ffrU
ScrS/pTJMneY0T7PTyzKyqe9ozrs1tt5W0wlPXtQOIT/xnIytMwp0LOH1pAwlpSjaxX4nXTasHVB
Uh1ychwCqVg6vvOswm0DSMWkMUjaAUeRiyw82sPsGRfYJJ7tHciR/MOQrgWWjKWdY19m63Y8OFLP
X9eIffqtK5LxAw0uKXTmPNGfpVqBLQwQEgFjbOrmoYrLB2NkWwybYYAlUrt6xb0xhbgSWEtfYlQI
yaYGCDsnXlCbCUfbZLS8QL/0tb1bplzhMLlEsHXsKmthB9RrWh9GJhsvtnzhEbUVN2aQzYUJA4HK
+TcHvrt90apaYchWbR4cle2t2AiYS4JJpi68OuTrStOwmI3RC9acLTYsQD1hcKIgUyDet+q3yRTl
gJlJLvhED2nsc5HwneW0W2rzUHd1aYX02XRgkCI2+bOpyXEzWXrtiC/RCEdhv0rR52/raqVMH4Cq
B+CFeltjpBUXdvt+bZ01x3mor5Psq4K7VX8fZsONyDxCpC5OOAM9u/+QwkKp1s/gUTXWgdNS15T7
kThrgb+0s0HG99Hc6YabvGF1ZFtyUThwYccSLL8TW/S6nliFbbs/atdw+eaHdZ7S72mRiPyTQoS9
9WaPJfskKMIJb/po1tiMKAD+h6Z0F+y8qrSLds4AMSdI43Jo3kWiyM5tVDHutsNnaxD1snhgux7i
vWq7Bp450ByE3yVZKHqx2xov3lQnD30WR+B2xdzemCUqpoN0VuekotBQHBLqm2kwjPwbEFJKXJZU
dThTJ15qYLPvxWHVEAdddlJk/mEp4+5e8rONvZc0xondDgDwjHKA7+R1xKQBvLXc20flrN8X2SDd
i1nnxifsGvgWJCQ1jPhWJPx7XebAyw5t5swd5aQYCDm4qRE9fJktoHa8cToUaxafmzHQsbOxbub1
Q9dNSb/jyGi8u6I2OpoVapV+mVABrnRTDxx+IHlW/5DzIuxQjyRHQ70u3s1cDFUbMoOQ0ZNxzqND
PCdjEtoCHDkc3crC3E9M/nXcLu1bAQvGuTBSY7pAL+POASXHBPCKbd9nWVUntxh25O0JzOHsXTL3
7Foby++8W7TegBieTeu1X2REjGRp7uGbiDIUpCvw9LWsOmO+PVkdTNl5V9XSFz+svFwUev4eXs1E
KzKRs01z+05mar4uVFN9ZVcUt2VlLTQmi6iLT1Y7y1SA3sKl3rq6ANqrAU8d9BXAYXIxfl+MvsYi
PvHIbkbN0pyCA2mw5PUk9OSaYz8gT2NicJYP09W8MXcDp7aih0y4A1eXxiVyb5c1f5g9TrN9jUnE
G3OiSTkcDcHBXA8FJh5gjrvzqkqICqfeVs2h4FQ4GDnpop1tZXYG/B6ACWYQa6sDc10iIknVZNhj
2A2kqa5aahZy9c2SsQyzePmh7Do/H/AjwI1Cr+9HMV6VnYkTujk2lx6lM0KbvvPinEOn7q8SvnP4
RXP6AzcMMZ4l7ljRzzy2B7dM6KgiOIBZxzHYQz+YsAB1lXHI8lgQGLdr+XUspvYuM+TNzP0HbuJA
UBQ4Y+phfD1b9gm6fsw9zX7d0ZDT4jzmChDxY+yaO8JwrjBTiqFZkkXXpfZMWnHoWX/jRcbZmtEN
qJfZupUm4PgVRljYDYt36SWqPYjF9z/61B0vfLOGNKUq6A2jqY3bJq2M+1Lm1Q0OIcYhhd902wk9
vZ+8UuBU76efoeaQ/HFWmlCCOePSur2ubtes3oo1ieWcpFGZBDGr5y72en1Tbq2QkVint9IpcWlu
O2IpgwYG1ylv17k6tcamRKIyrG/E5E6h7viiMSBdMLk16UQj4tna0TJ5l7ZFipNRmX3C4WXeG0Pu
h1K3ONRHs3dJRwWYJO5RkRMYEY9V58tNrzgL6SCW53pJh7OExHUwD+YbaA4XqsLzGS+mAFXqANhL
4qSakOHzXdAMuYaZhmBB3JncrE+hVOZQz2Zxv2JVQeKvyD5WFX3TgRub6t2arNOhm72LeYmqD5tH
Cr87QAc6g7qLSPrnBkWYH8vUt2d6Sj/5pUze2qYBL0qa2AOk+LXPhWPcJaYN9bVzqlsU48M1ZquL
e5hkVHBR1cI8lcUy7M0lu7TXyT7YubqfuGWCeTPPqC7Vd91INnctqmwv6MULlqntL7h7pgvVVtO/
T9tMJQeJBUSY9D5enWXnna5xFu8WXeNZq3z3oujL9YfnGfZp3hZE0jl2YT6351Wbn93GNa4LP49O
RTxgZpom6WnakIUIEiPNQmuOr+rB6a9kYaW3aer2mE2O+WUyz8YZ6Yj5lI+PPWxaHkYEGgfOHQu4
mTt+Ig0FuWHMhwD6Yf4tyuP1vKba+KZw6i8VcRcXClsF9APJXY/lz4UuKzyZ4rK+Regrziuj6/dt
tDm3LK7LHHvw0WTTTlDK6roII2kUduCQbDpk3OWDnk/mDPHV+9Xv/As5IXQNpYtx77pWLOAq12Kf
uIA0G+qx52ZVGVhhWOdToaMz6ULFHXPno4xs42r1rDnAZgfvYzMxWY/rXN+5SaPeKlfAW3PVQ5lJ
zgQ3tq9UHv0YZH838gxfuHXUXVg6Rf15Lvxkc6+BzOTkWX8j1nI4L9a0O7VNfVVUo813w2YKNyzK
0Be79hUqDEIuOej7dEppBlq5+M5jlNKHZHMB4TyyrSQsG7TPAff7OmKVl9Eny17yhLsT6bFwGfuN
QCoGF5N5aa0QKluO6nTOB6LztJu7E+xzsGsidhuvAeG7O+6g1vUU1+a859d3OvzOSCbsINfmSyDb
wsAqnpTD9awdIlavK8SFW5OvDcDG2J8ap6xXKFCu+IoGuwQB7ffRIZc1DVcwR7O3c+xXY0BWqIgC
QO463rW8LYzf2SIwvyxooOKDb7xvFltszqfnOid0lwk8o6Y5QpuV58RaUQ8OlgwLfAKgkQD7Qg35
8m3iG6UfpKwhKLGGNuVBlgn5YafjehSURZfh1tnYo3WWV54ew9Vh8gJjmQ1O4GTCxSU3k6neuU2h
royIZu4QoyGQgLlnL/dGJpYkzOilEmDmYvsOGqcFta203JS7nxiGwDMdfVnLVi1hZpX+9642+q/u
MAxXBayKnmZACZtlYtf+hgWXl+8400r7MHR+y8JEXYd1Mqzffp+6tfxQNQZbGyrKFOd3A7MlgF3U
fi9HsidLmA86b6CrdSSM+6Vos33Wu/1NNdUpxsvIMLBhlfmQwINR4jM5LUg0adkpvGT0MEcoZgeH
PJiuctJPVuw574dFRpdDb2UYy1Nr+r/snUdy5Fi2prfyrOYIgxaDfgMALugknZohJrCQEBfiQosd
9Tp6Y/0BEZkVZL6KeGnWg+62mpRlMUiHC/g95/znF+SCpdl49iyJG3RZx6ScCFwEn5xuBi4ulzbC
llNMZCc3c4p5Ki3Yt74RKNaqYpAfK6IhiosJ8Q7M7jHSnWsSCxlv8AhysZ6togr+sCkoNDo1Wvd7
2n58/qO6fi8Hl9dQzICl3gBg5HPS8u7pMSkMvotAcg70SUoi2zXhXg9l7t4v9YClepFFwgbUaeYp
xOW3VkM8PhX1oh6WeIFn0Iz7DHsJXAybLiMHtx84ItMSIn8Ix4M0Bq90bXR9eaPigKm2ynGOrPeG
VejJzsrjTOxG0NcOBjJ+UME8N2usQxF33S7n3H62ayP6GmdUnmC26/LeTdM2udJp5rKQAVbTgXpy
94tkIznsYqdTuQXjJLrHycQlQF3XcUmpYHsWOyU18CzDpi9+yocIAJsbMGPkc2M72UHwqqSvgA8j
9Y/FgJFjZ2K+ZuqzIfZu5A3XS9UwjHlDC24k3YIEjVQtlYma4UoXK0LVZXIsnF5/rLD2jL9lmRCE
YeeF3l5oYG3X5RzL/kHFbVAeFGwM10mkXt0+SpM3Y+8yuEiAkWooQmTuFBDVGCwrTBdpV8FUeqkb
GNGoXDoOK++Mvc0YOPjslj6246VKnIPrnGtRZh+1ySPKo06TGW/XmQOwx0gm8aOlLDGNN63u3JPY
kYaJkSvckUmhPQ69EzuHrp8HM4TJR34ixrsO+F9MvJs/NIxjJ2yI+eDDOhllZ69ekT3Vp5OT+dSx
+BF3Td2W9XUGnwd/3UTP84X2LWf56xpj9K3Glg/HQa+oUj8qpGr7cSH7fMWx+/nJ7XKFtG/OOmBa
2xHMNyysb6s+V2mI63wy/NrTsabp4t4kRNke8+i6ni1H80FDLVg2hPC1h1KK1aIP8rwOIUu2Y49J
17h0qT/j51XdOh3nqG8O2CgHxVIIeTsLrdGu1bnExMgbuopppGh6FUjcIJ3Nhm7NGDrWvE+RERfO
xTR4pYRLQafwdgYVJJYXCwlnb1WQz0o/QiakPk94Xllkuk/sAS692ckwIo6tobttW5niEIPN4fBg
tS7z1K7XDdKsgDBTjHurNGrqxyy3zII7RxnHu2g21PhbU6mFckrggsmTO1lQ+jhY6uZh9AYdQprE
cuZTlRiSFG+C54x+tQU2FetgsRAqL3DOVnHcKjVblj7fvLQ+p0B9JGd5Mhm0KlALlkeaP8l+rNSg
Wyo5awFesvY3MrKmT3bUsUzxQDisOfQAFNRm3xNWIAyAaktPnkG61JGjrFAW4ghxBLfrwWcIVIDI
81Zr7SdvEsZ0s7SK492nuQ7yo6Xo4qMj0XDkgK5aaAYBOinNO5ljptg34OY58vDEbJXCr7WMmCc/
UxZLnJWZPqrZGQwIyv0458ShVjpQURArtcLsaI2DlzJUzpNNo1eyZfIBrdup9Z3SyuqDTCr8Z1Wn
UZzTGEWKIn1jNiSmavSAcfGMA+fYH5x6Gmi3FWo5V9FxGBfIyytlwkKxy5Ia2+6iK5Sgmb1qPLSR
VXm3RdbN82VUeWl8aTPdp36MGZsIDTYEKYv9oSEiogGwEUclbzp5z1aKnACrFNZwzm29YgHv9bV0
TyKCSIt3a1u65Y3sKqf+iHFr4T7MuVoXFvVuUqQ8bEu+fwsT/8E+/qd9Z/ix+/gfX8su7ebzx+Lr
//gHwsT6hTBx/fXvwkTTJYEU+gJERQf6JYYZfwgTDfKPUcmZ0Kpsld+wWGX+IUx03rBWX5lksA9J
iVr5Az+0sDq5pRADiEZBK2Wvu9S/I0y0iZV6sS/F9wz+MfqgVcYGxct7tQp2gIEIOlNLjmUFS5Km
IeMOv+IKP+mSyS1K8yNena0Xxnh32wDKzZgcLaaX5AlQjjqnTomV3DlaXYhHls5U4or1MrAvb4tO
AlTFUkRtW9R/Rad62d6hjMUHvu5TvPeoMfYJGmzhnOyFoCjbF21j1B/6ujDn+6iSIFzYn3r5KSuF
Yj6bc962nEToVEDr7UJzDwlrp/fqREwko2evLnRuCsUh2k74fjvtm+3kj5u1ClAyqAisHLJbHH/z
FLisLjGp2+pHLNdakmx1JZoWUkXVrd40W+3x1jKEhaJR74j26qvDoM4dpWoYkGBdW71jijs6bOoZ
Fg7UtrmuOwodmykG7xBl3zierK0eFlttzHSOE9wI15qJ9Tv105tn7THdquqwVVgiSfuz8r3u9oIa
bGz1GMvo+abN56dcWBULlbVou3IabrR1zCP8TxilL7YK767F3lzLft6amYs9y9oNaFtnEG1dQr11
DBRNQkMbK9WwP9q6ihjRAi2GtvUbcWIS70l3Wz9hhp9jubJ2JMPWnIitUZFb05JvDUy3NTPG1tjM
fR5Nu3preKKt+Rlqh0bIWXuiMTZMsbe2VgnLX26nOCbiBQCp4NIm7sXJLm8btQ6mmCSMC2vtvhoS
T5ZAbk1ZbKwNmvzerCltdJ9sLRz8YNo5d+3sIoEEfGdsDV+L335yVdPz3CdbS+is3eHkzvMzEQEN
pjm9glt/5nm0kk0xaYjLMLUjX29rN+vefR+rqnI0tmY02hpTb2tSGYpoLvSteZ2HCflNKVx6zmLt
b1kQIVYrnSnWLtytBTYiuUxhT+wPt9jWJo9rxzyPtnNtbG20t7XUxtZeA3LjblKOLQsTvUjyG2xK
1oXR2peTDOL2oba161DAVoKQVdTdYdpaeozaae/brdXHQpm2H35QU1zIdRpgZ8RgYKwzgpv2wBFE
VDA6FOsUYW8DBfi+fFoSizEj2kaOfOjGc5Y12ORjkC/wMl3nE8YMRhWwa8YWJVlHGIlDRMTcvDLC
zG3MMQdpfMAKEkFFtA1C1TYUsfprH1SKWbYbt7Ep/z5CbeNUto1WI1lxAxvfdeQqvo9f6yTmbUOZ
4QKMBu02rPXb4MZuhyGuX+e5SGedFiaNxaBST2ZHQkzffRLrFMg4ykCIqfN4XXMrAESNgpFRbuOj
xWLxrdiGylisA2bryPm9ndaMnbGyjqBzYtu3+TaYjnbksLRePFbe6ja8Eo7BIMuinKG23AZcext2
rW3wpStjCM62gdgzJcPxtM7JaT/C20q38VnZRmnDi6cypD3CFGY2kXUeWWxOrMk4yz8TjMVUXm8T
ehoNOVyIbXKvZFvwxm8T/cDpcc63OT+HIBrtUwW2Rwya+aneMIF6hQecDSlwl16/nDf8YFmhBDNy
QBWGDWGwMowUQwMqdRWwhkTGXq6ABIn2dpjmbnffbnhFbKD2PjDLgWNYMGJYP6zwRh9lrM5mGCtD
gGQJBMTCiycJ8xUYsTaMpNzwEn3DTrDSBkfJO5N7zmCNcKG7ZBvU6TLs9Cy5KalUa+CDrUVJumbh
PbENNS6cXIJd6tkZ2vpwxccVExqv3gkrHm8SJwtx/GZvkMfifrLNyzyr61vhlgSRtunNXMAOd5XL
qkkeMMBfK4J+2c3yNhoJc05bxQxsd7g15tU5pz7ZAv4hM55Ui4DzvzoW9M0M3LYWjrKu72jkTmaj
XiTxAoTXFmnsG+0zNU7wBKJ7p3SzJzGPzxJH4J3Kk7DVJBBN33+J1emAxe0zSt+LKE2gvyIuH+OI
XjbCVcazPrGMemQEsQNY2HwikS6Pg73wldXENSbloDqtcoBh9KmyxVOLF1ig9N2p1lvzq9Sm/cys
ft0hnThNRtstYQ815B3OF5NvJ8McdEMb492dPNY8ggaXNAbidJM4iDJYTEBM3O9+1Pf1MWmMM2Cd
5jfswgvVhN8jOeUqnVVqrN+Q0+rujbSwSSydRbxjXorDSJ/cO4+Y1uOyCJu6kigQJ9SPDrtM+IqV
yPy2qvdxml9GY3XqWMoGxpD6Zjvf5Glxl3fiShnmDrekxhJfeiz2hVJkl0uMB6ZTUlHsehIhDwTB
aTpnfdo/FgPoGb7JyhFj9KexSctrPvbBdxkxryLRQpPlLDq4sH4YEumUhWreJUzKh8GyZ+tAwsBB
LxXnqJjiqS7yHMiAystKD5A56y91MwKnL7xjbYrriKjZh5bdAQuDQrvTet1lljDupqbGHNkdyw+W
Dl7kFjWROQroxWKrM+MWpRpi57lzMS4MhAeeFFosdh6GUZbfLAefXNOtCDgeknk/96p93ZFPcIP3
6Rc9i42LWinDamY+8WdFsOe19NYLCGL82lbaTatjqQs+YBIjP8fVgy1HooknEsSLtix9ULz0Noun
IeZLlQ/nqk6cUCYkcEivkzH7//GWWAkGkCR5bKbkrUqkxZ1Gqxog52p2aSrfRv1AIs8YfyYi5ANA
Oi3NSrB9UGK1erQx6t5HtTC+OFr0lKnF8pRD28RN36R/WQDtZqzKRjMl0aWAk8OWkRiQXBxjqgUK
MJ2NqfmlV4j2dCBz0MjuUi9WHhx4O3045HZIANGajBRdSR355tTNPH+HnjWtrkQ9Wmc2j+zhjOm6
hTJB/qblZQeHpd5FZ3oXisArzqN2VWW5XMwKxLC8ZYcMd3Dvak5+29ux/sUy8nsixd7NevIt7RW8
+ZRxftTBjD/EXQ355IKkY6Ds1MJsgxdfSp1MGLMtSQpS0ezsOFB19PBtUuLwpM5SvcVbcxDXOmCX
C7zYicn6RnTRgsGZjg+3EY5R3fEZ9Wbb3jcdriKn2a06YQRokXTWXlYq8NtbxsFe8atKX2S4mFPH
XMxH4QzwMIRgF/h5IFNApjsrSwZYZV5tq5M4s0TqDZDpGqesE6N6j7421wsIcGtKTyHussTo6geo
Kcr0nqix2FlXt3RQxsmeFxQth6RI4K89NoWi6fCL7IKHvSKaFcj+Fnf03G1vB0FydfYxqhvMs8I2
GqJvmFQ5pH/CZuIptXDBPpioLP06aZsF8NDWQPwG054OvSHt+4zwbL9QCanY2xKeUOvbAzzkc6Nk
ivFExqB8Zxi6VHelnmjqWyK8TOWHydS/B1oGWqbNf+20c6qaL6+8dtY/+GGv6b3BTRrOG9MsQoNt
Ov1hr2m+Abaxke8gE18tw5gm/xhpMeiBggRzw7BWG5pVn/DPkRZZOZxgna893F3rb420+mYz8xMF
GGdXtI7r9RlfUMa/1j8PBAx1rd6vaTODdrT0or/KSKqBPlo3nnNkPiSJZozV7MJs2VHvFacIWQPO
DX2k2V3GWKZftJrxjAiPxSF5PHd63b3vqzQ0UMedyyGdn5TCMR51PPXLoOopIdLIpj28q+Vqwh4n
9VvZ3aKkr69bq7DbkzFqXrzLJ87jnU5Wd7P3JFuGk5OKblX4GiQn+jjrpHlgc7Jfc8z3XR+4dolj
ou2Sbfw1t9atHIs6E3sIA/uZ1PfixFVAkUHAdiTM660kx6rA8CaszHiagPUhzEIlLAGoRpMcs3qw
60vpJC7JLTNm/UXGsWREFhiw2hAvE+Liy5HZjOOFW5W66afQz3ytW0rcWOhAqSsYGO4Ik9a6lWk0
LvYZTlOiBypVTj+UPe3VPb7YkqUeYQwVuWpzetF2kxmfxiXV1BpeHi0+4isnjS8aQ3qPRttH6gj4
Z7cm6yagsUtLFASsaErxHpPCybnKa1me63pC9hDDiLyB/CmCbEY17aqFll2bXjb159yTPC6LFAeQ
svSsj0YfN7wGOPX5o2oD0QIybEdfl+kJ0ZVpTN4PgepORY+6b5UossOmVNO3vVYn9qXda4VqQQSg
dJ7S3tbwFU+1ug1x3rPepoY9LcQLmS7enKzcyXRa6ti4zG1gC+LhPBgihmjbZaf0qmDxk8/U90Vv
9AmQA0sMxrJBEHstVNEGU1YZynsxehyFRqe6WKem0VQFY2tDwQG0tupd18uaTk0WcbCMM0wqMmQB
EEdRQH2VqUVcFYPx507PMJ0h8FGzAtbr6nvWgmm8KwDF1Qe9yWf8Fx0zeu7cIf6Ym2z82VjDFvAp
Kh7jRZaIhz4eLZLpXDL3fJTXgLoqy78qSNTMhUsnq/7StSdKt9KTlW2ZMi+INzCMmzZ2YH8CHYMX
a+zBicNIivQiInvxm2Mahe3rc+ReoheqKsBftiyBWUlBj6KYzhVQqs5GrHa8Y27ABPITMS73EKMV
FUKUGUt/nkzvWvD+EGoA2nohGiOFWbFkJka61TI/NlaT1EE6iv6Tm8qO1r8xnS+J0/akszmT+g6P
nPnJkJUeYbI5V8TLSZCrvtTgfFbpDAPGrKtCXOklPIjrfsZA9YA/F2aLCCbK8jJuRNv5tVLVX3s8
PaLdYBZZAg8ShS5DUtxBBjMt7docYgSnhGVeaoDW2l6RvZmFlW4OSziJeVCvYlftxjBqIGDyrtiy
2i+wV/QdrtU0aO2AFV5Y2uxPw9YFTxN68aw01iJ3izMsEjadVzyqnZeGNtSis62WLQmT9pLu07KE
0pelTBY7m1S0OiCrr3fu8FWdcvidhnx2mrj92nulZ+DjqUzv0qYQ9/h0ppAsJkM74g4FvSchAhG+
Jg/k7GvHmW7Y2pbHgZ072tZZA9fRe7irzcGKTNfcL9HUir2hX1HMmQGJZmyKznb30J0KXx0cM/6u
1/p3ff4HqO+v6vNlP35MuxeQ8/oHf0LOmKVzd0BddzTXAfL9Xp5N+42FE5QGGw1bQ0c1QKn/KM/q
G40/IX34u9vdz4iz+2YzhHAxtjFcrM/cv4M444PzEnE28N0iJNpWVYKCHOT767//JPWdhdPDgIFM
TNjURFgdQCIgb0rCWQP+oXlVg0SDEB0gJ6R3QdPb40QArFoTShM1qhZwT6ZFUMYC+1e3qyJ8MtIk
Oun4a5FjNUQEwtneRChxkSYSMXGfaFMAAhNH172wBTAd65ySRNJq+tzE2QzzPVJXdQ+6JyMkr2M6
rQRZRrXB1e6wu4vZGqNnYb0DzzQAtBkguPe9y/gCvVf6UmroaVQSKSAYg3P5GrmNF0AJEyF2slGv
lQg3ymNJnNdVkxYmaz5TB5kyJzO9LXRnKS9G1OMJg3bbDOFYVi5+dmXU7UQ+pzfq0p2XTrjnqVKV
a92Df8ELbMzsDkVu+h401GLGhog4HBWIWBPLsPQ2mbzoGXNcFZ4W2NRz2bG4DVj/g6vzPbVZXNYK
+UJ2FPdfvD5TrF1OvJoDGo+Z7gkdyxjvcxsz7R09fxTWM4ejL5zIZCxMSAI9x8pMTJ41uDpjtIrd
8rkfEvaiNvwgziHNO8L51JYDsLWR3JWJ1wOQxUZ3lGbaRbddUxv9bjTg3BCd55bHzKjk5VTXpfmp
7ZldizGCwlYCLXJwe9ktGJYN1MG7DOM+tR8iTcuv2iYbAMCnZeanQ4OtsnSNEorrJD8ngjw1tdQd
850V6+MRO+DtpJVny5g/QjxCxlzwNvpGZ0FUNk9R3uRvHcE+JKDXWqAmAnsAoKrWridDzkd5RefI
yibdafN00+Ue42NPE4RncdusMgXg02Z0YdNMAjL6Iaum5jcuNZtr1U/dLV8fVvo6DTM+9jjmvdbu
mVXicZssfSjjNN2vcOSBCGHY+3TmxQgtxh6Qg9AA+rWB0bw/YQ7sl2VpH63RkJeoQpw76VQmtgQy
uY5KDebc+u6Bc06/E/29Wi59f64OFljsmFAcvrYtNDvCpQVWUWGM/CMlVNSIxG2Utq7Lp50JAndZ
xMN1BpBAFKi3H9i5qNOlIXXh7bDjGULRoL6E2W+SIzehtPpmd3b8zZssJCCKVx4VT5gPeiIoMFnR
0BM5WVZdJnpph2VSfrMz99oYnepc8WXcw6GUmKG3vQhjIs++erOV3Um5dB8KSCc1O42SXBTorYYT
tIkWPReWonyd46i6q003Pxc2Uhw/qg3Zs9LiIYKchFOeGHLuQ18I9CYJs0XxG2X3aqX7QtO4fuSU
WMwuMdX0jNdONbj8O8OY6D22P6l1XxXN8K6v7SeRpPpxjvPuwlJjcuObZN7VQM1QcTsH5WPf3jrK
qF3YQ9o9ReBtociH+dKlfd07dSf2s6IPv/nI/4unaq+5Bgjn+dxxC3h5uHtDmcBWRE+4NHr/FugV
XD+Ty77qVR0mj13vEb6iHuTr9LtEqv/qm8HGVMNmwVk9JLz1uf1UWDyPcM1iRokVT5Z9UQpYlhqr
Cnj4s3x0lUE7I9rp9kPaFvt5aeHWVBi1kxu9hyC37FThfY2KWLkyZ70AmXX104To7jdubZtfxsvv
r0uV5c2B7ofprPpKM+1m5VRUdkKWtJtRUpq8Dfu4jR7g21I/lrnNghauQgL22uvYuWFJHA3kStaO
eOfF7XgcUtt8h9UPvui1rpybSGl3mjsURxtJ/nFy8v4QlzoAZBIlP8z8/lbD9f9aHA90+1+1Uldf
P30sq5e+wutf/MA6bNb3fzZQhrV1SRb4xurn4Ok/4Rsm8SFYXuO/wB+8jA9Z7atZ/vO9oC+zcbb4
Ww3UX/ANGy+WrXNC3mysPpgv7/OmG1CQFkILJjuFx5INIv6Se3BEAtjI4lol/BzxZSfeF041HxQH
w46wn4XywcGT3t3lWVx96ZlkibiROZHA3Rh9Aq1zzBBlnnYbRSgYkRYoOEUWSNw/xCuxE/4d4cuq
UMQVjkyi3MdNsYBct1q/+NhXwduGxecNPGYW5UFsa6gFVS8av+W1Zz2V5AE/ZkMpHqNyYI1QwuF8
qJxxVaQNprwqin58JD4uPStDP2PIPaTxVd9onb2nKEdJyMI9CjUSfckTtebmXWewFAk6iMREZFl9
fE4wFJKBY0MW6gcSu8JGKcvpsMgeabUGUXXnmSTCwlDNK/RhVi/pG+ZRvI9T+YWEZ5GtPc6OzxBg
u2ZJl/tDoQLPmrXH6arHMLEZlo1r4lart0ainXOrtJKdgv6wDEQk5r1r9A5gb9+RMZ9UXYjvf60T
s6FT6VQd0wIfbfVgB+2kqieZDyVkcva5H6xcjUe/5HD26Cs1VhxoZA3FNxI3NwItLrMu5KdQeEyl
roKYcdIOEi0fH4bMzc5ta6k3hgouyoubWQTklZcRot0Ri0wEmaZGBxyXrPu0LecPrhsV3kEjMWry
I7QsjLJeOe6KvILTyfI9vjVNzPQDPF+JOEmFHGHsOWR5T30Vsa6wgcx8lEveHGCYWilB5RT1sWfb
8TmvBnFQaTbr/YwZxbcCh8cvacK27bRAtdACUSr2V72R1VNpROjw8nioY1y8JqX0pdcXn8gIl8q+
aKe5ObZoTa5lFmMC1KQmhK/MRvtGooxo7tIW8aDfRZChQwtc/JsuauiX5EgpJHkMrMgCYYn2Ed1w
8UDWcJaHMIULUhMMWZ9I5XXfTSw7zQO6XbU5bsfH3zoj//8MNqOq/uokvSleQcbrr38/RvH9p2HF
aI/TkWNz8/T8PpOup9uPGXSNj3VtoGXNWOsiZ82fELHGMWyhEqHfXfHlvwkRbw3TzzUYO/bVjQJv
Uc/BNPl1l5J26JWLDPsVTXENOLlYx4s9QhaVaL1p1m6J/lK6i2Fwh/oaS28PMk0/sWdC1YB8WpHg
lr4CN+KbVCLEpqoio3OmV0Pk10UPEXtdaayKL82DWIBL3Ge37dhmKN3KA0HRlZQrxElYHx401oNS
DsOzOteJBRO+ymbfafTSDE1P0hvbaq3edcRYvCuXxUICm7jrppTeYvJhUBNrCn6miyNejeTlgHMn
7MzaZnpfIAlsQn1q0DWTF4u5QVrXjba3LMXOd12nVf1erzLrhOVlFh2KGiQ9GHu5LJhNNqsyY241
sfP4CjErWHkq9q1IU+ORQPrhcuoEC2oTDSf/PWVQpdN49uY1n4djzm17pCtYRxLcDkamnEBYdRGK
MTEeBo0XGVQzJs7Myc1vzA638efFR7vS2TDW9nBQIerhtTd0Hmk0vnhnskLzJFhVD1+fuKaiGI92
lNt3GYdjGFmAamzLnLPaqp1NfnWKvEgbHffIA5e/MUkFiHnRvrsabD2UQ2xKQP4w6n5Zr0kliotk
9DAWhZd11hR7wt1qZARKpu6ko5/e//Stu/3+Yn9lFs/18MZ2TC7KFKMbr3xyUK8Oub7UXG9ql33f
Nen7iO1hWHRV+1kDHf5O+/xvuwCxCV2JfYBK9CI6S7eXr6+XrXDxbXVDfP4nnFLj8YSDbxZEaZT/
5qVxgLx6K7nU6tdJe2+uMOrLS7UQmG1wLDdUZmT9sOerz+kof5t485fLcPzAr+R/9S20ev1Ef5ok
0rEjtSpOnTBWcDvAabzeQ+dw/F9/TpiMvnw5OESv+SgeGBhmi7yeVy9HjJM5pgsxQ12ESZO3sydL
IXo9Ho35NJAmUj+hslGt97nJMgSnS1a/NAO63EETr9wI4VxjUcdz0yLvWE3ENN1MI3xI2O9Eo71f
U02kH+tkU5UoMKQOM0gHVsE7RI3LI9xB5auH3UZx7cWGMhz7abHfmiPyt93S9dxAgkMSsktpQirw
sbRAib10FhaDozsuxftEM2mUgsRb5mJvWxmcM7o5RNV7KOn5w2gonBHdAD0xzHJdegcSlyPzrlRI
wQ5Q1NsqfBLoM0W4WEPcXDLrQLGE8NkrSO+gUgyuFURYtG4U88SaoTUrkxXEwmbFr5TE9+5Lrajg
M5b2UJy1hbM17Ow+Kwuoz4BVlz3estyJRSHUXaxqXbYfnFTmJcvkcY6uikG1WY+jRcnP0ahK+8ku
omEIXFjw1ieQ/hIDZfZq9SFx27a8VKsyegdbQyF5coGx/27CPerzkqn5nSUEXg4+uVNpd7vAVs2e
Cy/JmjtjrvvhUfVQwB7dVFTp9SJKOfhtXhb5KrQcYZaFGQkX2t5so7k/doscatSjUyae43Q2s/ta
72oZB0aTpOelLxUdO/+pnz/B3S15Kp1bezcDUDxe54XbJHuu6FYQPfBzCJfUtD7NIs/xZYnn0ccI
xhrQsGet/IK5hiA9Nutitz+yAvUMf7Hh21vQVBpFeUKIak8XeaHCitQ6atR+krUzHMwG3O6pTfrK
fBhwDpqe0WnE5a6N3QlLjSLHR1dzlXm4yeuljFcmWZ1H72jNDPuE0xZJOghHtfIDnwUi/WPSjY6G
7gwDMf2jHveO0h1gLBX150ViyILSuYNYFpSul2Li4BL6SatbiZS9I+xaeGCqDOaWCsnHPuBQgeRQ
6S6t2DCyHS2fO4ZFUozFCZ6gc4iTmUhn10vimVZ55KTilXcrcbiMPL9TFMPZdTz7LGjKhfTEuoEc
d4QGU72fde7McOnFGPt955VTqI6IohEpxFG0S0WPE1A2zrILnLGJupPbsQba5RIIdmeCMY++Hbmo
VeYovlJLjCB2k2Gl7LJ4wd6uc1sNletoNiiJHWlCXZxgXitRCTTew7VICJE2kMRO5QyclnpyRgWZ
JIhpbYnM4wrnNVjVqqsN8zHRpXWZdaleHtCtex9SMhnlngWTE4fImjK5r+vUsS/sok4631l6SCas
rg3b76D+rRwpt7zWBUHCN0MH2+oxSSZdOVZGrw7oHNXy3A5EGXMqyUpgXBHFj+bA6w2QbVBiXKoN
PCKtz4xiuZ7NRuYKLkaeUfCUF5uPmGeeO1xn5fsmKcPkeVJIL/OLCQKed5yoHpxD5sIC74AMwtbj
+oQ/X80+P+zLPAeedlO2sYqzyMI8pGMZafHvoLfXJ7SB5xxZCYQIUHDw7HuFKXGQdCUyE2zCpox1
GdoiEZlnnFBrsevJu5PPU6GMy4UO6yc9qEqsf+jI//OuyqoeuqtaYNp4qMtJdQNm2dnDWwqjnqdf
F5K1gfip52EeA3N2DVfTqIuEHb2ClMoyipO0yRKERqV5401qwUowGn1j0ZTfFODNAvz1tQyHsriW
e1rxVyWLnlJyPDgJ0vih3LOkLRAJj2No6pX1PGNgdy+RwvAzPT5HrqLuKhYRrFYSefHrF73W4FdP
hCl1HSWQT+ia8epFY7/VGt2qQtPxSLSPFJz4k8mpOPkptofeldtE5u98G/96N2CwqVnqKr+w3S0v
6ue+IAMtNxXTHEOtHuewKzlj86n6my6UJvccNoCbJMNhZH0tyRjgWCRyWLna45pTQWjHYfAQ8/z6
/fvrazHJc+Cdo/OgM13Xhz+/lrqi+8mLFLVA0qk4dJn6xai0zudfX2XtNX/+lIw1r4iBTSMBVDe5
3surGK0+wr7IAaDq3NkRw2wGlsy1vVd51Ak3niBTmOn3b+3fmsB/iVLS2n6G2NakcdL957+c1dfr
/flr7X9uyePEJ63qnxf/B5snlEB3/ddmvv/a9nn3Rzjw+pv/3X/8oSd6nCV6os9VX3bro+Gd8AKZ
tNZ0lX9N23r4mJbdfxDP1yX/63/iAzP/vCHe/vb7OK7YOtqj7/IhFvl/4pvrz8HtsQiGNQVba/un
H9O55rwB71Rtbheyk1RrTQD5QeDin6gGnAlsF1dmGBPOH2/B7febgXfvX44TrxbEa14LTq+sEBhf
HEc37Ff3TNTFzeRCLw71xdKDAZ4P5hFKGg7Zk4ExkRpDr+wcOtfoEVdEaJJdquyahq2thUwCC6z7
KITepd6OGQ7ZUBwuSlyC/KzvnjuVLiqv4hvYLVWm6ae4osDqdezAR54jwlzzyxqSEHZO3dcExSzE
9dpCkO+cYB/+WOz8n7tP/y+8A/Hv/NUdeMct3/x8122//wME0t8A/4C8sP938fNd76AfIJD6BrIe
IDk3mGlRWjis/gkKafAIV3IgUDf5Kf+87XTzDflk65z7XSRHUMyr2+xXt92r89CA3bBeeaUugtTz
TF6eVI5JHddk1IZtI81rzSmyU6rqdz+9GT/u9Z9H879chNpB+CT1msQVDefplxfpgT0UgsubcE18
OlkYLh3reo7+XmnkW8vDrwsq6JR8j14Hi2Ruq1TUzibEnE29ZEvwmKBZ2KeDku+hEGjfAc9/+YVd
e6Cfzvjvl4NRwltHgAdf2pcvqjXTqId43WCX2qEIqb0xWNxZw4fIGvFcmNMTjrIuygHjf1N3Xr2R
I+ma/isHe88GvbnYiyXTSSqZUqakKt0Q5UTvg/bX70N1T4+SWaM8apyLXaBnUD3AVGQEw3zmNfn2
/eX8/ci8LjwvQEqWTkGFmNHUmlyv/LRLPwXIGm41UHUu0k3pqpq6fgWJcryIjWY8ExguQq7XOVsM
i5WPbpLHa8dz7kb4EVnKyE6FQkrfw7nvkAbEhUwEZ0pap0MpaGAT5M1E0Hn/HA8V4X+Sdihhr5Cp
onAmE8VXTlN7Blzh1fvrSWHq5FsirYYgMJsQ+hfU1OPBMvLbpokocqbwGHuvKtoMBwgr2MMLNPM1
qUj9bNOtaKgmakrkjWh2XKRGmz2nlY9ykhGiaRYjuQW5vvMfAeqGxaoek+gFVLjmDnlufRmqpEAm
ZsAmjhZ6rNqEbLWGLFVZUA3wprJpvoyYRj7pnd89S0oYHXyThqpnJFOreL4vhLxSoTP6WDmHqrEO
9aEvNnYAdjJTdPlTaBuR75mTLz5R7TBzV28r8IEK9O9Hg5Dyhz/Vrb6G5Z02/K8qMWMXqs4LuaQj
eWbVjPSCqiZAziQ3/SsrVizPLOTxK1gZ/7nvUvEEwNh/sYqgS702LfOfFE4r5aKPGwTYhUizB/oe
U7pCh2omFLXTQ0TT4TAao/4Q1gWwktw3B+o+lgrJFO046WuM+dsPmDNKtMqMPlbItLL4JjJ7CRh8
bCGWMooQG+WAxLldGRgyGvwlxiBcbQCMi/ZHI1aGgMbp6nBpQShAP/+GOXKLE5kZgrw1elO6ah0y
+1VeivFHaebBL9mSqusuiat2K9dV+AV36+gg97gqu1ptmIdJaD35VmylP2GD0COi9Cpfw7BHMS0e
p7Ww5CBDuAQg9DSF4W0tHPkyK1W9BQUqSdDVa5vqEykWLpI9T6uJZKjoN2iU0iYcMVJBcAq8amto
0g6KjXmjaHDt3cyJnZ9Q+JvPkSyjIinDbYBRltZU5BGwgxkPs6P1gPHGjz69PBCkpfAd0AbgIPDq
RqioLBMYy7DxjatEQ79vo6A1KSPoXg63aoO26rpT0EmQo0CddqGpF6vArzAlAUeW7AQWZD/RxIYt
NIyTwDBVSWnKw9AcXmBVFI9pH4/fGrAYT5JcTwUQG6IVl1sZ+aVBKc0vtlGps/RF0UEGtDr1iQJQ
6mnwJrNNxE2JkGFtU4yIuu+tLbT7WkYcLSqm7kWIBtxqrzQ6rOxc/qy2yln9fnW+oY5vbWfGBtpU
yQ0FLMKii4xkL2RYavyrsQLphPxsNdrb3nnIAxUNAWzjofE1iGNKrYmc7b6sfvTaFUBOr3JuDOfT
kN32cbWiH2r7BwqG+Jhthib984L/n4uQ3obo/19F8lhCvLmbTxQF9t/an9F//Z/62/fo29tw6vX/
9lc4ZfwBCMGEUIGbiTp7If0rnNIIjBxEPKjH/03Q+BfOU/1DoZJo8cEpoxuaQ/7+ryie9huXP6EW
RskyvgofiaZQMDjeX5SKCNt0Omc20vk2aeDxSxKMVoB0h44UeKUU0tYPUCiNkCoG01xbOAgaXHRq
Dd7LUyVV7l1FE+PjRCVZuei4XRwYlVn6gpLTuA9oAmsbVRfxDtBlvFXDqUkAXIbUGaweBSo4YRWw
wgDoTDxWhUuPI/hp5EF1QSj0kE+UkWtbzq+gAgrZ0zS/fopijrqaR9JPn6DmHr1FZdMbQ+yx0F+p
QsceamDoAthtT3myyrXmoqyT4NugpubXMUhqalZWes+ljXqAL5LkIgl0GMUcDX63A61Msana1QDa
X8CEA4dPa+KRqs31OwM5cU+TGt0rfa3/DIoKAHnSBlaEQE/RbRu9azW3c0Idpy4hwCzQbqPoIKYM
2fwqm/QrvwHGfZkkKRIjdljHe1JdtUPUehjLldX4ibimHRBtCzLw6xgzZLhvuWV8kWl9Dg8qouv5
xeTHyPFRk//lh2aKsmUKuTa0MT+EDlalDyi8RFwPikPXLosD+MU7BID85AfN9oRnBpH7Ns0ewSqM
Trfyez8zq61tT5AiOwLAgN58yasYwv/s2qp76cOBckTsAs4oG1jbRtb6ivQLxK/UImtswJRx+GCB
6qyhvbRFLa0yXo9Svh4yw04yL5goMt9EEgiO0GN7SwUw90A1AU7pnqrkjnIN4B4oJNbsNfJHre4H
nprjW9fzivKD2UHXxCZNfdFXCNB4nREX9id7alRkfM2u89dI45tPPnLfktuYdtURRaI8QIBnO99a
FFMVtzAS58qqO0N8KqEpT7Y71HndbnAPyuRNh0lmxJZXeTBaTU2v0TTWu3tTzzq2VqaZ+lfDAKdn
TH6GcGRbd86T4yT2wSYoujER4mk3ciiSz5aJNfg9IUtuXPR+WTePyI2Zj/7kxD9DOdf026royudh
TPJoC0GCquoQpYFXDQ7xN5bYxp3Nq5h4bSllUASQ5wgfmt5Kxm3Hc5N5vZX3P0yotIGXUJmm2pRa
9o+mmqviVqmK8ArG7tR7AJh5ooUhNc4lhmQTyBuD6C5UmuBqUnt41WAwi9S1hkiN1nUuAU1Fdbi/
xXarG3ZdSYt6IiV0NhpIpM9l1qoPhkEhfeVH1fg1b6FTrdAjDwuvwcFm0yFZiB6fLZRLUG0jxWI6
72DBO+1QRaPfeICynYd4ZnuvCXeii0gxannVS2VA6yjoK0TyAjSbvsl2X/dr3FcDeCQW2lmXYZxU
zQ5KdojmfDpHnDiul7fQq+RqNUxSMh2AL9JAL0b2InrHlaLfojfVClceNetnPeSp6UngdIKV2tfl
oQVLJS5KCBIop7RZiPM5vKYMm3cTAXsFLwb6W46TrQU+wj2SCWb4rUwyfVcofXg7Gji5bLpcWJBo
tXikxeboUuP1ispH8YHHXyH/wPGPrUj/NVHivyvVQb10jB7QQhFU8Ytlo0696dMCRQ7hqGOLolco
o8wlpVFxiRBpiUODXJurATb4LpNbGK5jEeSP9GbULwicELuhflo80XI1vg5KK1Cxqk2k41CU6Cu3
NPymZatYCTLwKKcJIBBBEK61wdSQiooQ7xgrvQ0IsEofU6iguqWR4DxJXKyl29OttTeh0LOLwiqd
aGNXivC9bG4GuVnvOLj4xNWUFqjiddjVVFRyoMJEeZp7o4+c38YSSJbgFRFq0RViEIF1oVZOgQyG
9ArFbmjP5sJFbRH9ub2qWN2XCEtHf0PTMZyA9WdyB0FuJksheWmbU917EqIP5qeyMGMIfQE1S6xk
YJX1z1kVOOtIrTQz8lpVRkaiW2VxUcZQkrA3lPzyzupVLdE7F/mEqoPQ31esaMMR6dEnvYFrlebo
Usq5zN6oarWZJeF0KZToxCmtjV8WcXS2Gl5pefkrRa/SjKpOyFClKoYDi0v6JyQOBlXGi1Lh712H
QUeLaTNCJ3a5dJDPUFHLGeH5JhDftyj7YlEAe6/1rW4V4KnQtmvU2bT+KjNC2LdupCXmkNxJ+uSD
pC91J6tQJVSkHwaN19at+2CoPukxnxO8nPKMmPmY7EdLoq9o2O2I8A+CvXuyeqvwgK0CBewzYzQ9
2c9E/TkGith+wnjH6nexQSN4ZwxN8wI0rjlggC6GtQAdHvADy+wXtGG6NphSNMJD+qQavQL/omda
gOF0QKwsy8ENWknvdqgNG9uMDM+6RRYiKq8CXa2h/A0y5LGgpOMMN51kkU+QWqbp2VKjim01e6zH
LiewMVdNZnfGlw6Ne6hbY21O4laQPs5C6AHYvjJG/HFjEYxHtLOrfEKuPuYy1tSQ0FybRjP7FMpt
cDGiatF/6rMWFgB5M9JvWzmPUv2Gxvmg3k1ynmneABA82VRDboIwQeZFW6lRpz4HjWaVkESm0qF3
a8fNTQ+IbWf3o30rmJHzSN+1sLlSkEi4SSEe6Jep3PE+JXUidcj96Iqc34pEAT1k97JxK+dWUnlT
KxDrjed4/0ej+EHh2eAnv6aVFKBtCp/7xuikcW+UPl4Roc6liRxkiFCjriI6priK2qrPSlSH5Xzl
6MUzMo/Rl1QRUYCAIMI1yN2BBbjIpKCKPiPylu+VEQTjo0SPf5Txa0lS9ZJ7w9HXaWXiROIFilO/
6AWTeizsLHfWRZx1Icw1URkAfVq78a/q1NLlbYwGwbRBcBYujfAp12RexImIcMeu9Eq7DHQ5/gE6
0izXMBRp6YbsxfGuy4YweG4RcnyOwUmgTxWb/NAYlBHfNMVKdV0Q8EYXo9Y1xiHIJaPMEPczRIYI
eYxFRDa0w6YUAPs/tUjMTfeKPQXoLY2wGtdTVTgWlFqnUp9hlIOdz0Yjv0POyXqOU12u1nDbVG3b
ItSvuTm893pNp5Y+/kxhQTABsgsAWU3Jou65jWUDPe2qSY3NaDtth2IGUrjeLLKPPqQcjLabxlr6
xWdvy9f0pmtjOyRGGl7EamDQfTdLHgJzsuLMchHdYYpaNWdiRuPUKPQHBm49kTTqG6Ku8FoZevUp
T4f4VoU0e7DhD43IMyuasRYVYBKvMTticKHwAMsF0XATjhSrkDUB3VGlukYilzj1k4zqQ+npYdui
+jkbY6xTtDqS28QoRXKrKAYyq22SO7spQmr8ckTv3MMHY8DuC9TVpQ8s7ZuPuVPngbqyn6vZuneV
sWnMPRY/WbKSfUSy3DEZW8jShPcmKhM7v5UotcSIHbyglzA8lG2nbLvZu2yHLEF5P3FUx402NmzR
yILRbDKFi0Dt0nXnR/Jnn/78bUTr+WWq4x5F1swobiuzDKu5+FDCy5Vkg62v6cLDA4NNI/WYBLgI
d8rcExR9HLdxelSiYC5MtAK6yQ/MDRVP/WqitiTjfoNnwc8sASS3gWbro3uqhwaPbZY1zkXVaeaX
Qkriq0J0WuMG0JmFl0yFjax2Ig/fjLoadVezKsoWgpAxdJUmNTNCa7+2PoGiDa8lxQfkUjQ16Dko
4zLKw0Vr3RGoO98ArxRopIrRcAXuTwh9oDNFAhFT9loR6HaHcMKcZzeJcLwzu5nENiIEvgMc1nIC
ZmXLtSXq4Xsix05xkcHfhF4KzAHPONydQXUbfYviygDfed1DD8d2Z+B2P9NwnAsKbwoOKhU6upmU
h7izaFLP6M63DccC15CiylEUHnCPh6g0GcE+zn1KjSkyzGFm5vDTCFbvtAhVHaQeYVy9SaHv/hzr
ner7/AvQH4CGhKuviavgXJ1/A+vixazw0OC2LDPZv0EXUt/4zdi8vD/KskX+OlENftsrC0U+qaFO
6ZyP9MiMGwO1zJVVNVnptWbkwIvtC3pLUtECfJoGVoFwirOtVCYMj5BG6gFQdVieKVYvug78IN2a
c3DbQFLQwob+eN4ilgo/1aMCdommbxSTPDr3x+Dz+/P+3SgaXRwbB0WZlvxilAS7ps4KCeMNnBku
yFB0og3/nEv7ohrOXGhX4yRA/QJaFKaqx3MxBpv8LbahbZsk0NylmNyRPlTjQ4yuYHGmwXA6JwtW
Op0qLNzo2KiL0TSbVF34fU5s5HBoRtB2a9kvu+bMzlyAGZiVLaOKSwvDoBOvLRsZtA5aXh7Ohg89
It4UOCuVrj/WVHG1Ml9TvozONYkWlf55SOr78FFoYcDMn7Habw+DA0uYVw6RJUQmmpc6Qt3cCMPu
Sg5b8yBPffaDm3/wZIl9emY/zg2ho5tgvmuBcWKqjYoI2+V46ETHf84ArOdh9svTmZBXvAzGzLig
QsDtJeg1DfThMF868z1Pdg+LTCvRYpkNCHWzCMnbSRemXDrmqFNKSFJ6GBDFJKpFTYbSKkxg9fn9
EzE355cTpRGn8z2hTs/NzePh1DIqs0ixCXA6jHHI0AYehjgdxwejQxjMY3wLwbDQeMQpzM+3Rm35
N1GZRF/e/yEn24sOFdeuAhVKdSx1bq++nfbYyLGqSfSvY0HjB5e7iTxCQdAp8OQqQd/WSM2ze/o3
X5mqIJAAZb4K6Q0eDxr5AL8S9ITI3wzjMSsA+CleFDsGaiu53AVbJ7AndM2T2gmyM7bfJ9/ZkDWZ
niCwa4KckxsP2t+cBocZZkOAQGVjogsVSXbzgo4lecyHVlebmTtzrwxNHZPhlq6xY2O28qCj+5+S
ol61bWcluNOaX9MGThGWimzx9wdc3ErzgDxeXLXUfJnhcsDSiUWookfjFRih7NrY6Fbp+ft8sWmo
HL/CL6y5IoxUwMlNi5VeWDp4o4kkK9e1EytoTDWh5RW9Gu9Qkjr3cC42zJ8DzsPN/DmIIIsNY2ZI
AXR+CRE/0NTnlKz1aeDyo2hiQJGkFIRIHQf1/bVc7BQG1YAlgZ8Dfk1ssrwR6HDUNHJmbK3U//Sp
wnhO0f5MVXM489F+MxCqh6DW+Yc3RV/cBeEYKaVax4E3cixc4Iujh2JaAhM2+Whzem4Vz2689HAt
mABLAFkv96MckQlATC5RuZ8nlRKerpz5T+8v3wnfgrFATRBW0DglzlgiGlIf3HejoRteasxIwfzP
pubZi+46xnYrvvQnK/iMpqN/M6HWO7n0+wSSZ0M2+dtOT830GpwvQt3v/6zTxZ5ZatCEFBl9ZfBE
x3dPLnDQi5uIKvFEbuejIoYCXxuvnflPHx9KY+eQJxMknCw2oubhgI9b6ClV92C1/UOXtQ8yf/74
MASvvF2KMnOcFzPCxlAvgfsHnlBiGr9Kmq6R84UaL+r0HyweDFOYKkh1sYbq8eJFLdSsLoH52De4
OoTR5N/AbsGQZP7T+7M6PfI6bNmZxApRBdDjYiiqLGlSI7CBWZMf7yg4c76Hrp0usLOK4TJrwbUB
PerH+6MuMhHOPOE/jwOAETaItXyZYKFKPtqygccN56BeT8J50xtte+s0gn0ahv0TLjDgGmw6OmDr
szOR8m92p8X+ROHb1iCgLb8lGTPOoDhv8P53pXpnyan6XKRzbJCZGT/o/dmejsZUAQTBi3HQIF9m
PVmWli38L5y96lm3TKL2bYqH/8ZdcDoQ3T6LyAo2C6/gzOx7G2UoMXhORCqpdk7D60mgd/aPTgIU
aoQQ5nAcP9Pl6omyGKKZ8esB1OtWEd/osRrajs4Vf/ro0pnE5bPXONM5DWF6IexAU0qWrokv57Od
ydHlPznbbIQZ2gY6jhvbWixcahhEwBWtUlsPiyuKrj8zTc+v4lD8fH8+J4GDScOfOJConzyNPOz4
CxlIvNexoNwR6wq2oBgdrM7P5jeDIDCEEAOxtn06iLCyMSpirGpSLc/3uhE2L5woffPhqdhzFg/a
hCsKuYnjqWR9AW6uwTMn6bTgM+9LflWJ9lxOe7qlrXm9VGDf6CLRpToehfg2gnssfFctkLNf6cyt
26LjRfjsoPByjm7w2+FARwJDJBSBHHY8nA+FxbdoCzFcj7g7EJSLaqRUkZrWsH5//X43FCh2IkmS
aePksOKDNyIQwa2A8Jc/rFInKq7khMS9qCL7HNPtZEtQfkDWAw0wTYYguMw1oZE5AGcg7cQ+2tcS
+d9aDtl870/pZBSiRjDNKM/O8iMI7x2vnoTdXqczDCqvbLeGsuuqHO0PLxyjsGgz3pHnmDfreJS2
jDvJrBPMmkja+107s23I0jPrnlhSr87I/ZwE4YwGjoNLiICf0HFxYodWa2wTH12aGkn0iMkY8AVZ
q+5HpaPlHpvBGXmS360hlDUgJbwUxHWL8eQ4tiu66o77WlcGL96tBseOdx/+UswLqU92g6ydxEw+
qQ2eibijhRgIjVdyNpAO2v5QjX8JlvxHbOrpfGxuOoQGQLXo5PwLlBO0LtC8EZRHNataVBwGVRRu
bGdO7b4/JeMklGFLzJEZNtAAbPjv433RBH2PWRxnN53v7s5JhuvI99XvGYCET2WjYZLXYzl+Wzr0
OyGRaClEzzEG4oEjJ964IYLzEKeJVd0cMYcreUS3FIgDbvaKyFCcssb2phWd8Yzlg4bAQZg2N5aS
TY+hg/3hlsLn+GDqAhGtym/pRlkVEC56t3qE+BYhDtxsg+Q/xDAsuEgazfF3NDGfKr/X4ssMte+v
jQFBfaPOWdbDAH/thsI6RnZ0cNDJMdAXfOin0g5uGpH5OgQ8WburUEGaVg2Yhk8Oruqz8XLgo7Ra
aCZ1ZWjBv6ZuMDOXuxxAf1CbA86HY2HfiKhRnmNLItyxrZaiz/uf4zffnbIDKTm1Ox7W5blpkCCG
sIXwfBsQwzaJlNN9OruPT0+n/fqW0mLUga8vk0dEoUtEW3keUOimnKSlg3+TOy0xZC/5N8pYThcf
mxakdhItcFWzeB5c6/kHvalgF3WfUiJCo7LAweRlcOC9pXl3DnG8XDxG4SKlvkqFjGr5EgQc2zjB
GCA+XKQgCcUjwqwJxvz+/bksXyBGcYCZUXvkIqAkt7iu/TRS2yaUfbfL2+IKNirynk3qkwFkQHfP
JBq/mRIZGgeU0J9AeBkuJDFmSkXRSm7bS2icZjwLAd3LPy+BD8EVD0XGP69kob/JQ6+0hH//239k
HB2hGbe/itldqFn+Vf8vkkJmXtd/piXd/Or/y/uW/vpZgLp9i2YEosi/fmvE//5fiqX+AQgVwgIN
CkhGszbln+QQ4u4/2Omw+gGG/SUL8heaUVLsP8AqktgQxcB/hLrxN5wRDusfM0KfeJqgAyQid/8H
6CHHu3Uu4JKpEW9qBmVFGwGCxcmzLTEL0GL5W37v45UpP4XFpzeL8pv21PEL8tcQc8kUJoVCaW9x
uKW6BWGMTew9dOZ1XH5B2nWtO9+U4CC6v3bqf3wXF02qPweDPEkhar4huSeP5+NHDooUmjIboLmh
N944NLhB7ykEGh4ApXyrngsCfzc9IjNyD8Cp2m9CC6GUAASk+/YFwMGDvked7Owgxzfyn9OC2Eb2
IcMhA+x/PC0Dl2n0Hw3/vuRN7azAxbzc0414g5zDmRf/N/OZgbdsCp4xaJqLoXy40oGsmf69QGNT
0h/K9IuJaZEK9tOMlDODHd9fr/NyKGSRV9GLQj59cVlaiG+VRSWifWh3a7O+1eqPlQlI1OhUUjec
mxUQ/9AQOV65HkGXfAjHYF/68idbvZHBb0rtucLc/Dv/3fo5HWVe1DcPmF6BoBmDKdj73dqXXFN7
8m/xWrZrvPXO1D2WSzZPiHqcPVeTZcK/xYTAJ7a+jUT6Hr/d2kuA5xjquUr866os54NOBYpFFLDg
Q6vH8xl6TcvjMgv39U9ch8bBG8sN0Nrhe3GhfgeAQDs0HFz1qQ/R5wAQt3n/ylhu99c52nDg5qiT
8vLiVlJLUmyhFuG+Sx8wdNyHfQG2MPnRV+X6/ZEWvaw/vxyw8b+HWlwYjYggofRVuHc6glXXupc3
2S3S25+G6+xM0vPbL/dmqMWXQwPXsDCZDPeK2V3MQL5AqGfO0/LwsnCkVdSQ6KnTd12WrZHXV1oH
0NbekdGzHY0rIwrX5AWUV5VdmJ+7+5avB81Gvs9MVOQCpEy+SENQaNPKUVOD/RCq68ThchVU41fv
f6LfDcK5nUV4HGUmABzvxTacLOrb3BFFmLxI+OwY8UOEdsb7o5x+HGt+bskNqWAq8kwgeHuCab3T
lgrVcF8JIz7Q9koALvhg7P7BMOSHRAT67Nq52AMyEnBaaRvh3s4wX0XNyAOp8rGezLynmYuBZAL8
BEaxFnNpwC91nRlwq/YYqaY3YRrddWG8/fBU5hoSbhmIQxKHLB6KrJrMyTD6aK+kntKh21jr0rk+
zOzGsbhY0VZ7M8hiKqLKShJ1Blld3x60nUpn4Km7pWTlBbvv93eTN67kVbEqL/WrenCLPW5f7ud/
ME8iLbSTUHEj9jreGTjSFGEoNdFeC7AsE+DZg1ycuYZ+s/tm5MDfYyzu2xDHRge0Nl9MT3f2OKzr
/gzd8twIizx+jEdJhJjm7Hth12tQXitRI6D5T5ZqphrPcr6ytdjdGNoVPZDNaI9K7S6OPGRmPlRi
ed3aLNS/R1g8tAJDiWwYO0bggmvkwAvzMwv1GiIev31suTdDLGMSq3XiPhqifb1Rt8PG3E6ryD0A
KFlFv/ySFyJ6uPthbfvVzeiO33vZ9e9tT/9QYvfXPOlzQqyzdZ2q3PGmg2/aiVqeoj32mBfBhLIz
iI5/8LH+PcTry/gmZgmiCveHaIz2zq1tR9smPyeq8trZPllJaqPwcWk1UPk9noRelVZMGYbD+z1d
tdtsV26abXGdXBs3/sFa//h6ubNWfEfzPr1ONuqu2NTbcD26P//BRN/8jMWuDLO4CaJEifa2uc/b
OYw1zuz7hfrxX5/rzRCLbZkqyoS7vRXtR8/f+pfjryZZV6Y3CTdYQ7J1kSNZp+tym7arBHVZ2y1u
g0388SeMWqBJ3IaaHJHbYp4TgLhowBRlH0BY6tsq+yYhw/fr/cX87YWMiAba5xTzKN0ef1NRtiFx
vBnto+KGFjwd+KsR5bQCcd73B5r/opPN82agxeZRcsnpQd7x1Ub4Y3YJzvncEL/doBg7UobmP+C2
FpfiEObphMBwvL/+nl2mG+VKeQogTe+sdbXCsMbLVrmXeva6vQpWMKLd1v3c78JL+Wr3D94YAnpq
x7OKArCm41Vt84iYABrcXi+aGy3ObgalWL+/nsb8dxwvqA1oCa0nFhWk6AkOpWixULSSZh/knfWr
maRurwC/rd1CQ10Ao4B++NoBbngpEduDqW6Ib02ipQ+l3sXXJoyG+yhIostaA5Do1qOEwV8Rd/4P
G3MDbsepQFATp+/qGmtM+QW2wPijw0IN6ziYENeg/MGqj5MCIrS2uRfcsO6wMMd7Qj9ALEO8OE2l
/DNwWflaxWwIp5V60hyvyYYC59y0tIEfySMNe8eZTcudSMlv/HpAIl9ok34/VSDG4UWaigu1atDW
gzCSwrWpLCLz3Hc+ik612kdY34ZVOnOBKWoL3UfpCdRe8WW0EV3jj7MjX5whxOjaQ2O/vP8RTtMN
jgwFO650KiKnQvJd46NAMMTOITFHsWmg46+rVk41fBod6bqtLf2WMytdZWE8XTcav6hsMufp/V8x
30ZHO4FS4cxepUdPUxtU6/Fuy3IwF1EUd3vV8G/G8r7QjZdJ5Y7S97xIH33J6MORkiiooMwRwVK1
Y4qiJOyHQGYw2bUU4Ur1r/eno8/R0dF8kM/l7MyQPOTMWN3j+cilrmLOoUcHdKXZJaNIy6+m3Ws/
i9GH4m7ruXwvaTXqb8agQZkyU8O6RFgsfsmiJLhrHQgmrioSlR6FNKb1A7As9OqjQbcefeGT78qq
XcCoVbM7aRjKF9Ga8k+1mdrnMVN7x/WRsgcDD0dogKdil9VaRs4QFkpsJPcmQuGVqxSaMrqNMgRX
Ad5tn+3EGR5QvYWgZMVVlLvwllBlRIkC17I6KfProM5nCT5MUCFRgLgM3ZYwUT5zzS6QTjxd3H+g
0mg2m1SWqCseLx7MjSYUVRcdJLscr+Gw4timtAjzBSleVlGP/aVpNdKl7dOkE36g3Qd58ANCIiQu
xzyHTFbn4Y6/JRnF3FEl07NAsSx/ToltTgUR94B/GIogGfKJ+FDYO2mUYcIIJbgCr4UAHx3MfV2W
ltuOWvEA6bHCEwR33XVT2d1NbfgDvI1S9qYilfZOGYQbx05yioG9tfcRcMXrsrjGahZe6lApmxQN
i0vuxWLV9O2EA7jlIDsHJ06PhXbuJp4zo+M5WqZGzRCXIDJNUvXjJe+FHNSOUOSDY6XzVVToAvGF
LsBKt1DUq6iQ9K8ZbjwXmlJLPeoQQv8M3SXudrUs8tuAlPuQ22P9rTWn8Q7ZzfCR1005NKjGZLgk
K+aIBEVf3gn05zUPa6JI67yyK5TDGPfVZ1yJiCbx0U2uTblGVnWqfF/2WpCrvzAJGb6EdVMjlJHn
0a+uCIMSSg1tMS+Uqiq9lcykw4pMloYUjPEU/Cr9AmpkEjt3YdPikCXHnSpQmcfZQe2i6sc4ICeN
Y1ApP1bUUfe9FAskGNtWdzu656jcJHTzzu3rOS07WmRu2rlFpqAIYND2WSwy4nlR5Xe9c2gbJ8At
A2Jkc904ADFpx6BcinXAGCFEgf+6i/JlmHtt1dj6dkIzH2Lu6LePZ66p5Q+am0LUMVTCI8TIXjut
b+JtVEhLVda65KBDr73guYJIrkbnoB3KSdw0N/FVAhrqhPz3MgeTAyWSjCjLD75fKm7Vt1gCxxKY
gUDeJTw1HjzkbAzMra9GgmdbDLd95ude1Ix+5Ia9cddwBjcfnrtDPQrQIiJOcz5/vOMLEYRGpvX5
Ie9te1OLwlhPE6KY749yGs/RNQHuyk1GaYVnZ5GqZ0mDnI9SFoc0q5ur0ARjYkuBubPnpL2EACqK
KvukBJa+RqmK7y5F2joLQJC3+pCsx1bg26pNcHlQCgArIGc7RZY0/JSSexuTS9psA4Ykpm/s2iYP
d53UlVfCqCrPjnE7nCxVWRNpRAj4aOmZ6P4kfJvnNsOxKWNTbJn1yt4WqAI7MCqrqYpDXwXBqjEt
yWt0uupWYoTb99fx5A5mKBaPkh67iJ7G4g6GT6p3ejUVBxtOzRW+TObaKrFbGmKNonaaW3Cd0+Tg
KL7jwYOvL94f/mQHz8PjmQ43G+cRmirHMzXNFEsGKHQHAlPMtE26z3IYtWfaUq/KZ8cXBCcEDBwn
0SRtei09vTmPZRnJDX7Q1aGENuD1Al08IH5iWieVGW7VLBIbnVLbfZD5Ji+8cl1rMS5taH/s1DQd
L7MWV6VySJTLVAwqvoWR9RJJuN0nU4VsAVF0yOudRR7CUioCw6jqvr9OJ2EcmTUbnRqfAhgAlO7x
OklSlkNI76qDM7ToEhu17lJIQICiMfaiNEJXlcSZRTvpc7wOiSLrPCziiItPEwL34N2eqkMigblQ
I8Xf2WLS1r0ysEYS6rfcr6S7CbYYH58sSKs/8buU4RYxq1CdDqXcqT44CYYXsA9A4jXTBFy4zssV
BuftvrDVj1HMCI6YL3goelMgsIgw50P5Zo/gHqvLeObWh7gphDci3ot/AApV78/t9GiTTpN+QnoA
NYD38PEoShtgasLmOgRDHK+sIfwuxPwe9Yn/4S0DPYo52TxC5IHGfPTezAdHpq6Ed6DBI+ZooVTg
r3nrp+0oZdgFmJa6MgDwntk0yrwrjk8aW3T2o8CkEeT6cqOqsMFlE4rgIY4GrGgk46LpMkRoUCU0
RX8pHPtKCdtDrVYb4dsVUGnjHl8/qGJJeCb2Or1byK4piqvz0SHKVI8XoNaQ9dPMQTqEgsaWElsv
Q9QWZ1Z53ouL+c4QbBgRyPhSf1+sMhIcWSPCOHiorQr1exX5zkIN8FmGQr7uYlzV3t8/pzE8sc4r
JIC8DhDI0nvSHnUkiQ1hHZrIfC4qbRv4EAJiPfw8+HsD+FJD1SmfLenyRHFDQ90k0O3f/xGnkzbo
OcA5AYtLWWgZ1FKWIuVE6++g4VHs5eo4XY6EJ3QFcGvCnU8+80qctPrJWBy4knPGBwgCLNzxp8xy
ni9eS/sQRvKorFBOUb/mYCnuGnxzUYKnpXOvj5PTAl0b0HqRQJ+GGx+Ng5/IrmofLqfyKqP+CVIc
zDOYqcVtnFXp0FkGxs8mRt04QkqSN6XKy/uL/Ao2P95aNLMJEym/0QHmbT6eNKC6Oo18HSE+6Jqj
i8oA+8qOcZ+sJ2XyDEj1F/IYKvpW6C1Kh0lljZBEmryglxoBxavRj/gOXVBRIMSHsw2u3jupV0Yq
vS5S11s5LYwN2XLyf9k7k+XIlSTL/kpJ7ZGCyQzAFoA73TlPTkZwA2FMmOcZX98H8TIrg04WvV/3
phaVkimS8oYwh8FgpqZ69Z4vS27RRS36ihx3pAm8g0Js3m+5nBXPVdSAL6U2Aohu1Cf8lARuHAmX
kht9KTCu6bK55wKsxMNe75MIehOQgyeu0HrhJXHrfM01jKPcqa+RGZRCVrmvgO68N5tFP5TOkpNj
cgoVvyLwxPyyoOpDv1AT0W7bJDZmt0od52bW62Ty+AYVyFFVeZ+ptfrj8yn/YJ1Z0CxYTIj/TSb9
aMojY5DtUHfVIXREj0elWnnOYmABiELT8MzEoRUwyModUMBzMczDNkyq9FAHuBd+/kve713IV1EF
rXVKQPDHptNlXeVWRSvSQbWy8GKWCMtQcZzCnnyQomIY7igo9zVkBsdxkSpaVUMInBzGkDa8Olax
JrHQOloatkvCDNJdYMctRi5KdK/1I7gcLA7+9g4K41cnhY00CcHjcWcnfd3SXIBbHlRIaFcUs6fD
ODXqdV4CVp+n5pTM9f3mRTJMc1BBcVBxR1tPsD/OxUq39bRcpvgAf06B7R0Ou0VfTyKhTlsRRqeq
ce8FFmubMk5yBLpUg7kavR2QK74ytTHvEkurbje33eD1LSBpQAWA1Iq6JlU68vE5pXQn6WBwG9gG
yIRBX0WZkTdZcfEwTl27jzAu8hMuDSfqYO9DvfUXso9zk+LedjwlhWnhl+HUycHWeAWicZBTMTw2
TpO56+iF8ehoqg9FfDIt/8E6p8rqoHTisoxy7mhjV2tRJ8ZiJwdSVtFuJMjcklk8VfD/4NC0adQm
D84NgLjruDqFdyj2TLZETGCRxpJqp22pks5b3LcSyAyxsa0Gy3DTVDaXs+jTcxEm+G5H0LRGlBsn
Vvz6wt9u7Nx3LMQbpP/R3BwDnmptqleyX3qIc+cGkPovaZePUIy/BhYovHL49vle8j7kJA6kY9MS
6HtoJDy6kNukny2UoynSZ1Fd4L0q7hUbEzQxaSce7P1lEvkjV1d8m5GvcVi/XeldGAjsRPTiACzk
JQ3V7tYZrew6GWlCa7R23GiYBe6x78ElFMexE/HeB89JHpFcgO1ABLDl0Vqye7ukw6AuD9ZiYeAK
s2dTqbLeWLk4pT1E4v/uHaL8xVYBGclayz9ueJIV4LHFCZpDxSda7dQhNnzVrvFIKZM231SmklZY
tRjjyyJmQz0LFFKSbt0nJSjPLOkvrCDL8rMRj6Xcr8B/pK5eleJBs+vwdtaUJdxgqKFvEaEjttdx
cHocdaXcDGofGRAbi+xaxrwJX2+k+qoNo/krychVDJjdmefASaLXKQ26yo1VizutlVODcAurLwK+
ZSIChOx2/JVG4bk/sxAUH0Zuxd9snc4geCaxeTv1s/kNQrmDQzIf6CaXRtPgOWeNl/g5OOMaaMz3
QcQ/5w5c8e+dIjEeYWRS+nGyoD60oYr1HZ+jH606tnO1KkAbCh6tdWtwTz2OuhXksgH/q4e2FPWV
JXqB2VrSQtecej0wrmRd5IorSEHsZgx5VXctMZC5om6yt/oe83synY9lrQS/uACnI3l8Wj+hyirD
l0XrqTktIs2g5Pbqgn7OmvAxKEr+iopkBjc7fM4w9urptD9LtWqsPPy/o95TZ8yQ3aWbIwLMcrTO
HIViE2+B8kCipfNy04Sp8rW2O7XzClPDHjeyalpOKDTNtj+WAK7uS2HUwqfehhsfEaOp+qSg0o0s
gup5wZRD38wDF0xv4r3JW6iY1EuqNtF1DK1Ueh1sp4I61RqRDPwUd0tgl0NTPLNTd6Xf61NmQXfX
lG5Tkouy3W6s54ugCJ1vMQndb/hw5VfzHEYqf1BTyo1QQmwl1RHrTTct9CD2e1NgPej0CjLT3IwP
nBF67g6ZXXJfswbj2iG4LFwL2GjgszCKr9nSJ9uuJFutTlO7YQsQ52GjxI+Lo3VeKOIJ4IEpQm+K
gmXGYHC65uNTqxuQm43hrj3lBf7AVtpgTdrE9w4lvQddjYCDFnIJz6OlyK+QOs2vyYLxMa3PUw5k
TvSLituPZSRu2M/attWK/KctcuieE/n1x8YJHF6jHUZ3HR/e1z4NrK9Vb9e3cMCyn32fZZeNKYG/
R6FZXkxqrYMkkm34re7a8JmSpSJ9uyrU2wVRc+liH34w4bqeaVldZn5jIOXzuHflT0DH+4taztGZ
XVcR/tD6GNnkJtQYU+G2mp9KHK4LpihdpNdEJh6vISBvbKZmajoTcc0zXQL1fZnq6kvdNvTwzPTp
3tcwjVq3aQnS3SUYxJXTxQ0+G/YSbSsTTye8jM1NM3fpYdbN4brS4lFx8ajE+zHWFhxJBdIyRpBj
/FLgsnkTwqz6VsQSwy1LkUZ2nqW4R+DIeoNRpfwSUA2H+i0UjSQE/igvVFG5sy/2hOehhInoN1km
HVJZWln7gZKCqA+ncv5R2053MUyJvrPbkWmA+ehhgxb64xCrl+moyh9RYxcYvpa98away3jD62Dl
hSTdxGbCRCvC+LE0nmL+HuAvtXRsuphl/4hLi0OxdFzA+rads/yYtFS76W0n+4GhKq5DmayqByfM
rEc1aJdvlphMKm7Y+HoQjrKzObTCTWgaBSnaulp+DUK6ba5cD4mzd9R83qXYyP2Q1C18M0+pAqIG
eA5Nmok8FraO81lnG1dKyM0G/XhQn+epiZmkGsYNBT9scjF5DAej83R7Vn/pQx3cEq2ND2GgzE+5
Vs/nTkG0jjVXAIl9Ij9HGimq55+J7awW6TVmrkw5u35VAoyFT4tTHwYHWWy6YVnXqkv8koS+ubD2
2ONiPYS2OyR3hZ3Gl+qYlJrPuyts0ESd+dzgZTafSN+8DwQdGvU4RI21/xkN5tEBnnSKVqdzfQhk
m5+HLfCS0rYzn1cHci9THL8fAXP1oTgVlf/OxrwNivDooIJDToN7AAZbb4dusONMwznrDymXa3h3
HLu7yCzCTdrrYvTV0rJzUrNdluJmPnOkVZhe4IVp4EyVFW17Q99ZeqWbiZ65oyDVpKbW8spZ1+5n
q7WGbTFqoemSW23KsywX3Y3DNm35TAgWY93YxIcMl+PZwySC9adZMaZWgZNFcPMmqbC+22ztviOL
DLZXC+96iePMiWvfew0ks056mhsRgl4uoEd3BdNME93pteag6yCo+mSWd2NnvuaO0WBZXsOiasrC
gyETnyXG2AEtyydvzK1ss4JQaYu3MIgL9OAyaIPhSmZztuOv1y5VZ3DsYTDtyCmUZxXqeUx0E30z
Yv+7n5Vhus8bQ+5NkswngsL3YdmasKFBivdr0QB6VGFIOOqm2RHNYViY0nQuHS+OlN7rcylOTN8a
Xx6toT+GehfpOnqpIty0msPcR+HGiEcB43Bx/nYKF79y0olU3nDNQV7zdqVOqhnNhSqKQ6BUr+Pg
9Dehbde4ryjiRArog+dBJUQrA926qJWP60AV2ni8mGV5aLrJcidyvK5IzX861P+3jTQfjEIYu96K
iGhJ/B4lPeKAhlk5hNUhmjjnuiwggJIAwT+/hRyPgp0axTq69qnP0lJ/DDubVdpkK2Oon9LVNbPs
QWZVHSqMz0f5fZP7cwkwApNlYpNHvYeulqMPaCk70c16MDyV7otfu627uKVneZX7K9rguPb/O9zR
3ElZxcEkGU71hKt7xGtevFE2bOiMlWzOVTfefv6E6y3m+AHJ6qOcwLaGzfpoiyYaQFxjhuOTrJyb
ziA8N6rkW5b2P5W2PJF3ff/OyAX8MZb+dqUHiZO1uqkMT0N+aYrvcfL4+bP8Lsx/9jDrLeuPXIyu
4VefTkzfBfAG13E7v98M/v6b6WWu7WrefeSdsb/5+haTLV91T3RpHOcFuMKp1Htohlvnky7Ro9VC
P0gpC92YDmldqHBZ0nIm1zfbtuZVqd6ea2mFrqyCXq9uwJ7qFYqy2YrQFqmZueHiIG4ytV2KEzdZ
7egc/v272F8IiFeR5zt5p9rEUaBgD3EI8nj60mtd76aC+6wFOGQPCQZubmkE91aJ8y8tV92+KyHj
hko73sAGkdveaZqbuh7uRmw6LwEbdTAy1NDH7Tq9//wdHq2R3z8VK6i1zASQCS3O21e4cMkktJPT
wVksxe/nGonJxP3y81GOVj2fMpJ5DhFu9rT8vQMKtuZgKPnQW4eZgPsuzhXVSyt8vVNyb7tAjtVf
H/bfaoP9v+tx/ZTS9z+w0RUN7B9T/57aAVLw9c8G19///F8NrqYOXmO1GCNJ/lcf678aXA3xD4tq
Jn6E7PIr5IlD/l+4DusfaymQCiSFQZKLq971n7gOgz+PBbOqJNdKJX/w32lvpbr4dpWgIVjNM7AE
QdJPLPmuLtX2opkIYXUvZrVwC9VbkEH1QA6orKLM2SpRMGEhauAEh2ug0S5elphC+ZrJNsNgehxS
NpnUDOmDVxV9Qmxa4dWbFIAfXYAM6AXMBtd8L4oMTIabUImMC8XQO4HvM1xeN07FTAcBHgrPxTg3
rR/1khyzAWs2XK2GW1X4eaXE8sIYuXukTcDFsx6jbMzQu1aZAbaiNpDckq+QUw4VudbqeDNrXV18
l3lB8OPaNC2l2hMNTF2NF1luUQ2PrW4ib1OUs6VvgtApGhC4USTiXxhcd6nhObWDSL03ummXZ1bf
3k9BjeAwT6gP+1w+9SnHhiudxC9D6wd8s/Sun9Kr3iERf2vj7PstIZ2pMZszvpgTeQ62xKc6y/ti
L4up1s/mzlpiSFSBpnuZMzQEREpvY9jurvraF1zd58cske0NtyCqCIHmkR0Id1ahRd/JrTyVgXHd
hYM7YCh5qWfd2axygE7Gzz6O7upspKcXkjUg7x44SlFrKtJPqjF2Ul4pAMEPS9Q2WBa2zSV7iLER
NJABYFIuIWRdkr3Lc5d6zYWYq2/pkl0iHj3D3ditF+spKnFaKWbTa2hqutQrIHCLEz/Ijt/RD55u
tVuFhk9Xczxcb8mdANgy++J5yO2vzQr7rubMHC/xg2s3fDneXDtbbufZ5Del9TiVclsbanqDC3fh
O7Lfd7Fz1lozZAKWq4ehJr5rM46W2viNmKbYxBONXLmJhXw7ks7r93phntv8gZ2bJl25xzcSGaGt
nwmne4aJkQeeAYIJEwIOKCwycFJ2I5wsoDAY9UULVkooM/tmU3gDC/ncCQKPnKVpemWDL3Ymtbum
mFuxC4dR3/ZWqMIKWLjAU/3pell43PgARmPEHHltXUTbPu2+AOfBsT5YXhKntveBYu7acUw9I5Ni
r5pArMpFd86GWnlNagBjiWLflgkZsFp9RK55xykRkWcMVynseFEsCLu1rnkw65ew6XaLhen7ksEw
SFo/YFrHanFphOuXDTIh87EMHSUktwvCxtfGgWwVqwjcd7WLRXMfm2Q2LCsotkMzXcdWKl2HpeMm
S3k9GFT0WDh+lDg8flTuhJzvh5qKXhV3/rh0xRnuzwctG7cqxtycukt6ZXSB4JM0LqhNTV6ldKgv
rXDL+Zp4DuL5xB20neC+6Qp5N2VO8wriRN5PiyHwIrGDXNkr4HxJnF2gkbzqFYP2+yqOiu9zDumk
LxJaD7i40GUbB3x8jZ5uCyL1ZzGGw12ij9mtZfTdTsmiR2dAt+/OTrBuZ2YJlMduTAd1Q2U+z0FV
xlv8LiMw7OOMCjTwRZNuBkmJvPi5Jh+poZZY2Ze5sUtG2f1MZ5wJIN6zOJLZ2Fuzem3IObiiXuzo
53pTKfNZZV2kcXY+ddUVivx5wJMURFiyQXwI3aEwA63aVEa1VaxSqfYo+0l0j1ipXbZ6j0Rb4pBN
6XkCylIk20Q1x9DT4jjgQmsXckdZUrYeXWYivJtLpnYabJ9q9WNqscdqPeb5XXdQScR5thZWl/QW
kHM0v8xWkSnfcqMmhyJtt7HLfaKpI7kRNcdvJiiM762DU446FjZYbupa9IJexyX7ZBo7Ge7VpXJr
yui8iavruGjNi5Cp6avMvMmGhH/IVnq2OyZYHToTVBPF51D2CS6R2q8iKR1fZjwdN5qfDaLKX01k
vWSOsjEGuosdIyX1rFb2dp6C52CYrzgClP3U5ctBL0D1qIFT7xNyrNDjkDizB5WG11IFeC0DBdlv
McIvEVBvGrPYpUVyayjD9ZyGDWQXwDLbwVK0rUJgSGIW+kKXNjZ0E0FSy2E5VqLxq3S80NbGAkKn
Dd8Lf0tO6rMGMt0znTZS7rSwFhdYXmUuzjk8eVI+WF3g2yRbQYLsUiFSz1Eg59nR6I2temaYlbhO
OWH3FVp7X8rIHndVnTQuiD/sj2uPkrjwl5bTBCotufYZAbYRfRXB+MUSpXU5O09dUe9Ku95OQ72a
pbSXC/vRnBDWsjl+ybHXci2n3xfNpVj2k1OSkK5v0nrGjn6ES0fNwF3K+ilEHn1BPoOmWgKCTaRX
F9ANJq+Pv09z2LtJFIqrCaHqvTGZ4Q9j+JlV2QbZEjOotG16G/Pxo127c7qRosR01gXpJdI7qOBV
fRNjE4ugT6ovoq3vZ6e4zCLjXtqvVSeGy1BNoNE0u2YJCLLbK7XsW0TrbMSyrLMtDcXlNyfsbyog
YWOkXVHwOp+T7C7V9yipAQ3Ebh2ca2HnTUaxnZrSj9TxSkH2GM5a7xWacphnAUpJuak7vrawaPa5
jvg67cZwTzmn8HQR3eDrlm0JZS5t5Vel3fUrwajNtkQOz4MDADiRSeUa7MUUEpzVfevMzOMs9sc6
/V6xD5bVo258s6FdDpGJhuYHaJ01yXtThjlK+dFTm6uAC8YEgrAqwkds5PjMNNppQB0oode2mkdX
4U52143ykCvNc93vY0wvaalgyw04R3/aUvGaCt7BejeY6m2WjLu86K/lcm3aL0vLHh/FHuAq5OGW
Z9nX3Imu+GTJrFoeyl76eOxdvSDQ7Ue2+ZlEVuKnbXUWxsN5q0+7TqvPpPU9a8SNHRu3UV6i6bRB
OrQsIxrJlK9CucwNE9FkzQ3PTnp/GZyrvB82DhFYZvky1/CO2+jmj0bl/NT1+LaHW2LF4TmOFYnX
LHLTBKA7lXZjK/WlQ1ePG4TjMLhl55R3S1sirzHPySxuI7LIxeTcVDZgzzTf9fKWlgvcTkMsDdwo
0a9gIsDiGQHKkzCp7hInJVAhsLa9UYD2kYnd+LbjGDvgNPvFOBNzgUbOOMMqy9cqVgu8lApo5/nY
Z6lvBdMZBuU34xR1rqy1oONlVyX1v6W9W2pF3wtzLM4xY4934ZxPGxvUUt22V2XS8e0X3Zd2No09
GBbAIdJaCrbrIG7u6J0iH3hjRUm5G3Kt9vt6udHt9gIhz4XebRpqNL5ulergpiQfXbVM7wWZ2KfJ
cIYdbm+2B14NZExS535p/kKYdOs40z7kX3FHzqsxzx9CxHveLES/Gwr6/iIqO3naXDRc1N2xmi9t
lQ59I1Mh4EKgiQyOlrOyS0jAm2O14X/QVIsvZjFG5+PYsrphpWGCLtFNJNT7PVuPXiNd7i0reS7D
iNhxNB6COdpERGAG91TywntTZI86IxdN3LiKhO2i209m3PsOlRx30a/N7q7W1xWP21nVG1sYdGv3
AEyQ2IPVc6nF6sz7ZWLctEz2kYXWXB28vLJ3cVzOuLZ06ABJbhSm54ws1njaZVL1QdUBBQd1BDPI
j4J8WynqFyOWPqAln1TZQ26W18k0jy6Fr0OrNs/rvyWb7Emd0oc4UV4ckV5ZQ3evaOqvThkOIwoO
zvk+Qm05eF2dmvilOcoN7aoP1Rxs6yzZ5lN9pWbaOWnzcyvWqE+sBdBJf9DM9jABzzPKb23G52WZ
TEeSX6iZZAXIF62dvjr9+NVurKuwVzdyKQw3nghC9PCsiCvELcG12SOWLwGPJL2DXropxCbsVOMw
WmjypFSCDXrCmX+3Zs9VJ1eB7+qJKM32emxuLGwyVKWnxhpWcvbR6vMigdOJJdxyY4i9eprOyDK/
dEPcXET6VO8aK76sR9Cdc7zpu3rTGdldGFCHMb7ixXeRsk66Kdzk0AFdRCD8UAgpWeNsgeadh0Xu
KnlVh64z7UTPPSuJvi62nF1BPLwrKvUVdZ4/6bFbwkWz2RmTgC6hQFLR/gUT7Lykh4hmvld6ph6d
wHoMs+FMlppb5BkgEDl9E+lFoOiOa1YQXbmyISlxbmQyTH7u5NhaLxeJo7oh3grnygh9RU41qF9R
7SjQsAMZ8AJ3oPRoUDDEF3VUz5xq3uh6vrXGyjqPynFrWfN9bMV7SKvY/haXQVOAqU48dphN3ZYv
WSo3UGX9ERNprjK+NQyeLbLLKhCUW29KlS538wsW1Buj+xWWyqZfirt4Hry4QslaNudW2PkTc2QW
Nyqwrbyg+sxVyg1GIqpQvVt0uYOMuzM52dLQdpW089U8wQ24uVKk8tR2N1YxPdQiumpDsDHh62iF
uk9JYBtKeZVGg59041M5GLUHWwtnllRJH6vZ5myYbPz29eqGmiE0uVj5RWvqRqnihVgmvA7acL6Q
GhU1P4vmWXWHuc6+p6FjgvOykEe6alpG9Gg37ay7oWEnz1aPBmBjm5MJzmQpg+9ZFKPuQ7Q8LffK
NFDOrzSUj2fCAJXE3UMbf60FDKrgvYSmXkFUcwMtlq9R1eQvjtrmJpeeLv8VVWYR+STl4ss8N5z5
wZwzFEVwkub6KhqdZG90tE/4SjgXqTfQJgiBR1USHHPRod1wz0NzOQutlV6C0gLAS9A1r2rIPdvX
I+6rnhWE+OumQdDinQfAz3E1unNHDqw8eqFoD1+0NRv13BDzANusJ/WAEENPJxdqF/ky3CO7cMtF
wtqoZTBtLdkgx0xFIaKNHmnXUk7lM9Qw46rXI/XFqJ0Q9GJOWd3L9AXEy6TMc7OBEIaOnAjZNyKz
A90Jqki6MUBLCnMo3Qq3yptgUyiyqC5g6GWEVgNtib5iCHkI28Vi38b7+FrEA5Du3tCI/0YxN1/M
vJeVlzdZACHO6Fu5TYc4vFxstG9+UCfxNT9sfAyVvrpEC2Ogeub+/oBylVUTY4n9mEwVzYS1Iw5I
c8ZfitDGyl/UBtGrFhVp7KHqzUcXqCvXinFSOVtFJpJiW5sZ0ZtemnQIL9g/Ln5dwzrywgHCp2+x
Y1ieOXCXdOuukfc09opHO1kGtpZ5AOqsVWJULpMW2rNHqUbIbSuLseGro51oQ5fRZPsCL4LRRTpt
3JhmlfH59711Y69aYjpISvrOMdHUvUWz+tJLJ05Kz7RJLbCJjwJzgVhLHrQOjSHxAH0ZhPslZLGW
XsLXOM2VJ63J5vAss9JYfRixBli3PVP9igMvBXIamiBUj8ryvYzBP4HxymOAUppaKN68wgX/qvb8
b/70P1F7fZY/RQTZ/fzxG3v8H5s8bl67n+3bdCr/+j/px9CKbeTdiAENDW/cf/sFCu0fAgtWE7Oq
lUiAzvy/0qm6/AedTIIS2tqqsuo1/yudilsgunuJzhGjP6yaxN9Kp/Ln/FFnwvRB4GWPPhaVIqk9
AtC3eX2AogtLMNZ9UHfSQ8NBiCzL4vaPybn9q9TzJ8/qrWLwr1HW/l9ztZul1+iommUbY2xUTa/7
qGcb8muj8aL0fcmhp8aXtOvgWz7IxocLZqy48vLE8G9r07+Hp8TCf6xVZo0U+u1DZkuclwE0HX+k
T22j5Cr7rhYZvtFU9l8Vhf+2ynqktf7XWFggM46On+PRWAaMMF1XJtPPSBCa+fLoQMZ1kUBBTBrO
wHQC/bXaGHJk0budHn/9fKY/eJ9M9OqUqAr+j3FUamuGRkF6ovCoEYYMeeAoW9iKp+hERxn4ddWY
6C+ZVExXcRQ8ekjwgnKxAyF8lZvh5TxlxQtlcTbIODcv1TTtv3/+VEeK/d+zyoej0k5Fiw9NY0fL
1KnQzSFMN8iVD5OngUrcK4kAx7AEetnQmqAEvSe5pGx7XZe/xiV/idWy2ALLrg4nfss6hf+uZv7r
t9B0hJgZo/Xj1dSS7rA0JGZ+Pgy4KEoLN734Bqa0HwYDWVrQ4Igz2ivBb97TVORi6CpfwoRcj6L2
p5p0PljbzMy/fw1lnz9rq3beqjEwXoM2LySmi2hf1SBUz1XsmP+e09k/HxzxON38tFvxHb8dqjPX
xMTUrJ8RMMGpTh+yqtVPFGs/fB5mBdU+eyM6hbeDZBa5kYJire/wyZ6j2CUzYSXRLl2C6uzzN3lq
qKNFZdJxOMnERNELDc4LrYj0SV9ddSFWP5+P9MFXCTsEkBzNqb8bnN4+lKGGZJrYmvyKhBL0T7W+
GI3e9j4f5f3zoMjm62CDw+Ebq/y3o6QJGczKsgncA0PdF/ky78Gf5nsikPb/YSgsHbApp1RIpWV9
4D8q+hGvKaCfoPLzMe+eYK4ru8XO9aewDZq/afRO89nafUZHGL1RVBGPV12PATvJAvjQo1WdRSU3
cO52p8zy12X19qPm1aDK0n+fERwSbx9ols6kGiUUao5x7adsjeSyXaTjqZKM6EhX2rdEH4Ld331h
bwddd5o/ZrGfrDq3AoJXGWg2pOt6IDOkWp2rZY48sdjfL8H1VWkCvpspqPYevbGyridTNJKMxhis
0atTn9dmF5xQFr4/GBAUgutg9dHJh1Tg7RMZmk2EPYjWJ7up7Yy2snarl7JrjDnTqCnihBXNB68N
B2L4ODRarOqpo8UhssmKjEYj29diOASCvRy9wJrIEpNFPK8T2W8cqMMnDvn3Hxp9Y+Y6icBBjXew
RQsDDcPJI5y/6D/yZNFgNVUivrATrTnxgB9MKMqOtfsAWLyK387bCY2iepiA7/CAaj/clKLpH/CQ
s/2yIs1qRo49nXi2D45aTllByEn8Qk/tcXNcG6btpNdxQwd2QkN42xU0Jkg6eNxsNOgGj2tcE2TZ
iNfKMtPca7q+u3MwXL2LKRKekkque/DRd0kAvMZsaAdoYFsjyz8+kbjDgy3PusYXmUGVeeoyDdBa
16WovIuwvm+TGfDwPElaJZNES061gHywwNiXWcz4HzIhx6igoWhRL0WM3ztdsDUKpfLhMXY+l8vX
PnGifd1DQ/qb2wI54d/CUPa9VU539MyjPWpL17W9r2tFsmkHrITS0uYGVxY/Px/p/ctmKOwI8fDg
2djIj4aqOiO00QD3/lhwsfRzSw/ObKpW+0Z2hkoNYQT7UMJJWObWtDw9iKy9PZr9uZWNdex//mve
fVYYaNHDjp+Zhg7IPlZcjojVu15XWr+DMo2e3arvRaZFj1AdkhOHyrvPiqHoXUY4iBcxH/LRzrvg
tROAmez8Si2jTYNCjIIvLYkB0pFtOPf2l88f7d3uy3jASnBYQK8o0dW8XcZSGRKrCdgxmshxvqdc
1rfw0JT956McOcUQoTEMHY82Qi0wgTR7vh0G77YgXgSC4apKgwutdeiiKVOaG2iP1qlOmU2zSae+
XSUX0Xauw2RjpVN8PlZ2d5srYIfJVYcmyZgu3nz+2z6aAWESOtIFyp322GdC6hk0msLgQ2YRnA+G
MW0xcopORI/rA77ZLhCeEv/wX4bAWn1dYn9uF32ghJlYaF5O4yryomFJL+MlDQO/qnv9zKC+e9Wy
pfo6BdidAKitnFjER9YIv98BNoqrIx8FHB1G5NufENa0M5TB0PphlOrAUOjrqYOipIqgi4s+qzs3
xqCI6gHp6i+sUecWf6p8Y6OXpa2m0XaVKpITx/KH04KEmVlZY/fjHSXUS91KMcr0u6CMKapUtAAR
T6kdxTgkNDs1VsnODWp2juR52Y2TKM0Tm9q7jXSVBHNUcy+VRI7H8QdME6FM1ro0E62+qZgNV6Zz
uu9poPi1KPbEGl20E5/5b1ni2/WAm7UqSDmswmd28LcvQ/bqpIRlNvqBZTybzXVRdld2oPgFbI2V
TYML8t6QayfTfJEsW7KLe8P6MbQOpmHoP6nd5uFy8/mX8H4mcNIl8GOrW+Vyx224mG1OkdpQ+hCN
0dNL0+rXbaXVt4tJCKEkCwW52aq+fT7o+w2PJQlZl1gCEAydYm8nYq7xioDfrvpFayUX86+03ZhT
lW842vITEcQHz8eRKfBpMFaIiTia83w0CyRh6eKLhBqjkSf9Bt+x4iGlerujDca+XAxTP9Hb/MFJ
xrmBVBox7XqAHANnNBNTAVi2My2nTGOkF8k51dF21wEnKygRBNEOgU+zrSJ6MDO9CZBx9PN1p59E
37w/xvgBJqETRwzJ7uNcBVUtAc8oXny16QMv4s58EVhl+3VsMv3Ehv9+U0UrS2xCC886178n5Y/t
rkqqNTKjB2/KRPAjL4L4qeiNr58vnfeD0Oy7wnVUh6ZqsFFvl04VzHYyd+rsY/Wp/VTKyPgeF9S5
Px/l/QJllL/6iknCvSOvjXPUTFqUzD5OhdletiZWZ4oWs3G3VEVwNXbsv30ircfk2pO+HhjYnLx9
rtFeZgSY3ewHtqbujKZWrvRx+HvNKutxsI7y+86F1xeR9dEoGAP2RpXxtSvphIAL+cyS5On289n7
6B0RsK8gKfJSaKffjrL0QzxO+L35mUYAk7eJvOiTcDqx3D54R8DWLSwc8Rild2n9+38st7RXKShY
NtEieLJ9WdZynytBfW+iI/M1HIxPnBnvv6TV64/Zw5pqTZQfRU1T2ifULxgvt2Pl3EgUxXEbE7cy
nIOnU2fkRw+HVwRuN7SmrWDDtw/XZv+HvTNZjhvJsvarlNW6kY15MOu/FwjEQEZwEkWR4gZGTZgd
gGNwAE//f8isqhYjaaJVrisXaZaWlECMfv3ec77T04PuEEJpcQ9+gTFyric/dD2/5ekR7zztb9wv
NldsJ9av1bpAvT6YkfjSbWe/R5XbBmycenvTp+1w+PVT8cb1W98lyB9oLGjWnF2/ehjpU2qA4XM7
+V7FmU3FY33u+Rrt/8qBmEewSaVLe/6Qa4OUpI9aQwQ/QnxolSCSl57XKV6Gdz5Gb50SKZcWjhUT
Dfg6TPn5EdT8asz8WB8i8h6aWwv39VbztOZ+aibrnXv0O8LwdfGwNrj/71jm62MtdgrnymPv3TZe
choROMmNhf6ZgGFhxHdW4aC6VSJFKTAGEsagx66837fCo/qz5g4LnEe2fAdGFjM1Azizx0duwAUN
JyEn8VFpovkundE04atVsxdVS1140a/vzZ8nEkTlECTM6wNeSAeK8vo0NJnm6ajVY+TMib5F1N5d
DVPfP82il1snAB6JEBc5S2UvCKO7LD7Mnt38hUdxvZhras+KxTjbcA0zu9rZlCMyIaRciUmxC7Vh
2K+Zn+8c6o0XeS32KHeA4FJfnT31M7m7jsuXPGrLtrgSSIlRHiZac5IoyMMmtcC4//oSv3lE5grA
wTDH4JB4fYUdwSIwFv2IbaibLqCRDQcZJCguASIYV1bRpLe/PuAbnw+YyKsPg0ppxZ69PqCxdGvo
yaxw7NY1QjI8y4npvpf98MZpEd/HGIkwM9b/82STvrTjeVS2itq80aNclcNlW+TygA9e3miwkv/C
k8oHH3oLPVZwWOflTJWbOWi1foqSWY1hMrcDuioThXee1x9RfWgvEEdzLQLVpu4yGQRf/IH65533
/ozk8/uSTflGB5OVgN7TOVJPH72ik3Kaohk9khNadjqcJrtMbyzhj8fZTLFLu6gh+nzSNwzbwStr
przqtWSIEsNrL4iWrK4SMTk0dvt0x4Z9eGcP8cZncJ0/QdWkaCJ/9/wZZ7+C6kVTUQNLXw+Fq02H
oFLGrRBKff33HzYebt5ecmGADJ493YFKNF3HgBzpKYqPtG7wGU9OsvsLR+G99RnuQao6XxGVFviL
uRI1mdjFh7LL68smGNN3HrH1xTj7pPMhxFi2ohKZrZ9dtwyBi2qsQEXdPItb2GKWt2FGz3Y899S0
d+VYfUB/FoNZy8fgnebEWkH86eBU6dQXwJvhPr1+a6fMsaeSsJOILsVyMTdZdSoTmaP+iuO9Apsf
DkZjf/n1dX3zSSFWbM3rADW7agx+XjBbYEFjHdRI0friUQ5IT3QdXV4Cj2376yO99VGCZvavI52d
XkeLMtdrjiRGISOBFPoqXUr1Tivj7fPBZMbcGcfk+WpWmbag2Ss5HydrQolIkRSAfhnxgpT60184
I1ygtC6Y9EKYfH3t8iIeWk3xPSpUAUpqVdHJTm/eOaO3rtva90QTtLbbzwvP1pv41jvdFNlKDVtj
BjhSNNN7uUtvfcx/PsrZklEYetcaVsN1Yx92P9QOecmxheR7DryLJjEQ/f364r2xI6cPtvZZefAC
LuDZ1VOGPet50isehUFFie1j4dFEpy7HpPIflQyMy8ny5dPU6OWDWSDgjvshO9rV7LvvvPZv/y7A
qqnrV8fgOTRqRI4VaHanotkk20ppU7at9PRxMjzyaVzxA9h/JAa04FnfLSG8x2Q3+9k7ZcKbN5qO
D/gqCmXPO9th5EMMoGyZVISJsDk4IySguu2qdzZpZ27nP5YvhlOGuxZbtLbPrrvXgJPzai55JxPv
CHaxuCuoPa9ZKztAUrHbX2Zd4m3zuRBfNL+vNjHJEk8mfbkXjB3Ge3X0W2/sz7/PWf1pN4Wn7Emp
yI/9JRwkF4ChBOh/E7L8r5+5t64wCYMQEij9UCqcXeGioKxgnqEirHY9tG8bfXFTJO986N5aRFgU
1sbiykYNzmpZOSh/dFSqopyaGwIr4j8bnA4DpDtbL9B5j5gHTvrcYeGz4rx+L8vxrbNkWAP/gL0q
u7uzV5nBa+ItCbSUOg2qS+xpEht7JT/8+lq+ddv4xOprGw/8+jkyXBagkpw4maJgEMYFrRtiNhKr
8G9ncE3jO5f0zYMhg2O7b8GnOG9PjmOedIrJRbTQuNthZ9U3deqZF6lv/puUwD/ejzUYgxqPf3Ar
v/6qm21aDKCCMW5ac/pSmg68VW8ZtI8zgsvjoEzni6KzNuM7wLUZJrDY2oulN7RHRbINsIkhwW36
64v9VmmwJqyttFna9OcQ2LZokfuPuqKzoluHamWq6ar3bhffh05fO3Vo25Xz8dcHfWtJWItce21P
4R8xX1+IBCKiWVR8oOe6zLZZ2t0OWp1vBtf5bPTap18f7K2HFtQpwjRqPAZUZ9WBWQ/40mbefUbY
5qUFVI1UCec9BPxbp8QF5Otn8m82vq9PaRapAnTBlkXUaf9YmU7xMSaqYOMmaXs5Gfr4V87KsmHJ
8i1A77c+1z91xEaSXKCGcd+sycUEIarbpR/l/a8v3ZurlwdOnPEhigNs9K+PkiEyZ6vBiCTxi+Q+
MMDpVU2aAamrtK3ppwb5Y0t3KTTZP2PSDbZ5bBGnpCvjncf0zcuLrgMCdsDk+JwIzchyzGtUU9Ea
nEhTVqaXbaMZKdjAAm9upVfFw6/P/c3HhrEm0A7kjMZ5VGhbY87GLz1FSgVBhInSjrQxy3e/Pspb
nx/OCG0hQEloP2dLZpZKk0RKY4pivADXVjcFlwyn4C5jln+nCHhr8QDnTQAgcpVVe/v6XpYQ6hCs
FxhNEktdF1gXH2KvF4cJzsC24im4SLRMPYHus/7CpaT/DFEGuSBg7/Xm/vSsNrrXMTPWqACtKfuU
1Q1paJWw39mZvnXDaPDQnGOv6LETf32UBfd/NoLnjsDc1fhfVIXp3ayDv7IIkh2wzjRXFeZ5al1D
RSPcZp6wrE/Glozwee/OTRv9+sF4+2z+7yhn73eS1C6WbY6iu72xxXNcbo0lkH9hY8iwmA0Ayilu
zdmdaROee2nTcIDFrK6GLC7TrRoMmt3Akt1IzhWROnqp3tEWvdUZRJEI1n4tmZBcnD2LjYDpohvs
CdRg46l2ROvdxv3cPbAEuId4nMaLDuntfiEV7kYFKTvmpX3+9RV+8+NGBDCFBjvjlS3y+oGxF6Or
jYl3r1SxuSuNYNyPrt685F2c7edF2N90c7E+C+LKCXEh3TlM8t65Tcr8vbCZt272z7/J2Wc2F3Ce
inRhI+Y2A7bJ1NzlgWzfudlvHAXRPisgvRumKefVGzBUO8mcmh3RMhYpJAxrwXRTNsY7d/eN47DN
YMNDTcWW53zg3lSG2RBaYERO2lUnUlbHvWSg9k7FHXB3znoaDNcBqa+yQgaR62/x00clN9NWJGlp
RARum3f4rkjlMo1pU+B/3wzxLC+XfGo3epzOm6VomvfQXG8UTq+Of/aCCl200rFSIyIvAdvV6M5f
q6oQe4ku64BTZs1MQeey//VD+8Z6gTyJRi+uglWqdXZUmcq0gNJtRIEx6LcVe9etJ+R8D2L3x184
En1IqnyGbjwwr68vEJwlKfHqR6rz52NrD+12gXt7r1v/Joz+97oYhZLPAshSS5DZ2aEylTcqznyD
tidYg8lzFVap9L28kvVbdv7AsNlG2OLSAqMRd3ZC5LhJ6diQibFeZaBSuvQxwB4870cHqMIpgZj9
HpTuDV0UJdpPB12f4p+eUrfoUrcPcLnEspU/MDgON6ONwXkho3ncEHMp9tagKoJMPFhC4FGNfRC7
9icz044E02zrDNBNAjHo66/v7hvvKAGhwMkQka7fv7PfS4lxIUfDNKLJ4rhlUSZbmSsR/foowB/+
dNHZUiD7Yb+IKoEt6+vzh6miYBvTnhba4qmDNy/t04L31DaWz9aMPbD0ZbF3RoCjGzg/6cfaa+oi
InsrQHI9xOI60RhcbXr4PRpABKN3Pg6Z1JIbPkHiirAiHIqDHEEIjG3i65dtFWBVn/3Jdy8Sy8yb
XSall0RukmTNrsa89xxPDV5sTIS1E/YawfZINKb5sCzDTPOl78zkVKUYPqHcsMyHSsxaxo9rc7Gv
YuRrkcfbLTeZnFDr6Dltj8gwkw5BUWdA2Jd+F2wNVeIiNYRd+ttgjhOo783yoOolpwMqQPLCb20D
EDUjuJKtr2TcXxZqbvpNhp8Fj2Na4GY2VA1FyVSwdyN9KFQSzkNcmRG0pfqzlEBlD8KxMrHrDFqg
pFbkjrftpIhxBGtzv+ymBL7rxgtS4CicUuztRpV7+zJFPX9pNq2vIjuxrHwrUysZjoPVjsGG2RbG
vxwhBC5PN6vDctDwNkoaDThD/SBTmwUzJ7BSTbPbT6vxx9jnOUFVyihcMyr8brkzHQBVyMmB1IDL
1rV2lw6ZmkN+1pvCLDOzR5MuEZ4sCCdXdas1T47TWVBEPHlJvNoS87dlTb0pVWrdC3pOBe6CudUu
tZGqCf7DsBwaO3aMME/AH4foD3xa6qCFx2NpDomHZbPrPnROZveR4RcMD5KeST65yW6Rb6o49k65
60kuVbyY077LoJeQ/ZnPTE0L6zpLZhBCQco6c0HHLscg25uduXGntGxPLc4uE7d7J1eb9dAeAytG
3Vik5ZLSt1jNlUY8eu1h9PVmuDE9QWBJM45Pci6GYuMpoxyO/iDcLzOP8IvrC3UjDRytfrVUzP11
BaZbk/rqUc3VR92uIJXkNlHuXg23IEThBBHbACfeB4iQqwnagJ/413rfBRo5B0EyfR58v3fCHKIW
ZtS+HzX+XVZ5VI669WMSNiEtmm7l+1GT2o86o1cGqAS3EAQHwSOsixL+upSwKxaxVI9OBRAnFAld
rg3t3PQ5zxv/wsqy6nvdyexWGXB1b+LEsx+h5Od9WKIKM0OVpqlOMowVkw7sV+ikq6DHi60S4CwX
lTd3QMmcOXsUoy4LJCoqrm8nc9GKyIf2V26AZclvjpeSIFqUgiTU2GvG5z5LVXNoe9zNWy9PnMdU
K9W4N4j7NUFkDdZNkU4AoSFYpLsUDZO27csANHxqz7yloyDOcmsXQaNvPQlVmYd5CW6KpARirZF4
tMkcD2pNyU0rQy2YjW+SbdW1CKzxC2wYEnlMPLBZ6PiF/ZjhpUhC32tAYxVpnhXRhPhHblGqGf5F
gGVdj7LAp6wD7uUC4umW7Nbk5U42bYIWaDPGGD02IAWEBuOsFBeBndl2mDXCMrZSDg0JNq4JMKKc
WvA/ZpKX3d2gmUzuJ+Ls7KjVC6LLlM/rfuWamnI22SIDaG5aKgd+/1EmYQvrXUZsk8STqfQOmvxY
1fl+DiRvJ5R0n/TiboTKxZs+ADszMV1HTFTw8GQi7pHVBZa4mybfuddS1ZoAHxZZoS5wFTnJaZGp
qBogeIUxCmjyaVf9d4hHAhKQUxdqP7kSzJloY3e5rMZOgAavIJWguB6czkMcpxHuaXRfECmKSbvT
NbW4SwjfAZP3Qz0Vvptx/rHZpZv/ApmXQqtz7WjsMnFN0zK4d4B3fHRMoi+isQ3Ax2dueZlDpYCe
oTI+LFq7ka1nPoCdz/nfQScfwHg1PFFlrYl3KrU/yXGhK8NXRohr08tEuXS2H02Qlo6wWuwod5N7
LhcwCCOeyTnSy6geY8pDIdvIiotvLFM44XPNA5lDdyqw+dg0Q/fw+2L8H8v031fk43//7//8YZX9
E3EyrDuRvfztRXz72+G7XL4nNb6Fl1eeaf78H5ZpI/iNUAFeS+93GQCkyX8SKA0IlMxuf7cRA36k
Cf8vy7Tt/GYy06WOwpaDzGWVBv2DQAnRkk42CSxr+hFzcySZ//w9b/+oTbuz//7ZzIzE4nU5hTgB
cTd/IajrNW37fFY9EQRNWIWdb+yRqD34KHashXFV+leGvmDlD0TTfe5R0hcEUySeA7xtGejZtWCX
wn7q1QpIC+wlsrtBvTAiMx661BtzgDCLcKhHpcy30wJBY9szkEm2k98jYnXMEgpf45YKa8g40RSb
umpcQsjEHZg1fRJxFHRA63Wm3CV/1I2n7TDiSEZqrZWfNKcTMfA6M1k2wsk9O4xxi116Zq8724x5
wydmZNmjRLh+ksEQGBQOfGWUSl1OzymAm5CohJ+wbAa1jR0PiXSdmMbBIN4kj1oCLS79mSrqCmaj
v+yhM8mjPypLC0e/pD/qDfIIzSq416vAuMrmuIQuZvDXrsKKa0XK/HU2W2XLWzg2IBqsEaCjOyzt
vi90c8tvXzzFSSKPZUXaUti6M4zprFBQ6/VlpkSqWxbvULPy9oNkcPujS0UVH0ub6x61hRboUVBl
AbF9qpT+tkXnbR1wZurxqZBFNoIp0in3Wr0MNrErYQl5TZA9K5Q4I6u2F9xYKdmsm7ZXThCmY5lc
aXnnPmtEsFH/emL8Whe691WzGzzAiMnbIySHqWTbkXmHBAJ3EFp+lUJQg37x4MHKkKGCm+JFI67p
68qv+uvO7MhIM/1xKjdeGvOUpX6PHCZnK3pyiyZ+NtEVzwT/ZeYnPrP6RZE3jQMmpJSHCqeP3HDx
h57tthhc0KFkfoxlXhJY7vvNQ+5VJEakLizSIYa2H7ZVtTxWvjSSsEoaGsrejEyBQ6MTYEsiijGk
YercLmMGQqtuaFFGwi09fDK2NOOj6w6w+BcgMt7Wj13jSOISC0wjM9ATGB3oTmdu2t+PC/7DTesN
ZmjNgFJKOQNSaigSvpR5pa49dym+UP3115NLGk5YjYlxWpBFmCxMbnzfBzJZKwZ4ZOFos6MJS2nA
NzI1RjZbt3fLlDcsr656oekPXe+B86uXRj13CXb1zUKRuGxsUc3GZvG79F7D4sw4Mpt9iNej9ujz
pWBeN+TTHeYQ43aAAA+DCtsnpaTJS7dz+cN7kXoFtlcvH43IYpNobfWYbKvLKXGNT+T5uvA7x67/
6JuxPRKVONM8lLPwCOdjOwNtafbqHBOMaOQmIaW+Jjxpmoj0Jmjpm16u00JMKcttUQTiMSO1+GsQ
V/I7UKvW2OZNxYWbi7sOmc9T5RjqqdTN4gOcWYsNdMeKvemmtFH7eix8kiaoxj/EowH8MfZgB4WG
MyXs7Y3ZrXYWmz7QXULvx7VsF3cKRALN2mTRKbLJFbSG5lHr+uVr2nlQLwdkXwW/p05Ee03KDwqM
cdyn8VgnlAe2fdl3TWlGfkvLTjWF/bkPkgbozBwbA8+zAppqW4QLTlhEgWSl/fwgc+QO29yn6xYB
HJ7tnU/GIHh1zRBfyrkyviSFRdohc3N93E72QKxvHwu/2zYS4OPRiQPjk4RapkLRudSBMZusT5XF
AB/CWZE4BL8J98Q0fOJFM1uNYJ+lUF9ZJyhPHPL3mPIBaDtqwVLLDS8BAFqEdPRfNd+YHrvaFADp
nEzPw34eanAsyKzrUw4pytkEEymUG21aS4Z80fvqukqk+OoHfo6gEzHHHS5bWPvF0rkfTK/Vv3dT
YcF7WYhyiRC3shqQTgz2aSC/wInIUJTFpcfVmDZeQ8Q3ExbU9iGWHCp4H3LjvAkaqulhTFztMDLk
GaFlufD8MF3on+jzlt6esalrHwTGvnutLNhYVW5Tkv+IyO+aB6tiZyn7vLlrsxjFoEcKjmQHkxg/
ZjGaJZVw5eT3S7OU5aWcF017YL/Jj6csWOhZtZY+OPrOnghBWJ4Uu40BDnNg0X4OADR0IUWeh4LF
83oPdKVmXutusXyoa+5pBLR0wEXowczC5F8+uoNdD4e6jr1jbBugb0XWDV/7NFM3o9a77RFpJfRY
4mxSfRDjVmppBQSIIJoCrk6avtOLPpvNsK4zYGPcbSFhph9mnrVJYMw5fMmzehP0eYcfLkkvWLe9
SPP6ZGvmwmHTFojjnI/eH23U/1SFVIW/LAsfv3f938IXUbyuBP9VCoIcX2+Fj24D/RWvDi00xZ/5
f3+37N9QCiKdZwNDx/J3s+M/YeTUe7gfETuvskW8SNzIf8LIjd9WySxDMEYtuF6BWJyVfr8qBRl7
npWCuBUZPq0jNfg5tE35xV93FkeLSSy2ZyMoLsfY/tRb7nDbUBJGA8qTg7t+m0blGaFTl8vRX6Zb
s5T1TlQE6U4YniXNp2Qg5ts9Dbq097rmQ6orrOW2du3pMGV5m4b2ZNp71IORhQ/niCBB32UVK01X
tmRm96iZYKAbwGCLekv2W7khPhVMsW0d5Vz2kWW2JMBaaa9dK1DY2oCXhimqtqNEzH/Ec23cmL0h
HgttNm4hIGt35uLK20Fl+iVt4OrkjD0t4VrMI5DxUaaPo9l6RwkBKyy0Eej2nN+MuREqYtHcyfwA
e2I3SwXA1oXfmFnyya34MRH0c+j16Y2R51s39U6pIy9MkpKcGURjelG8wBW/wid469TihXilZ7G0
X6QEbWkO29ILjipuTjWlR6aaWy9xb41E3JKZTuCchW0xNj5ChSXzq9m78VZ5t8LP71PZ3AsPl5sp
vGs6S1sQW2E7G3TokiMpRLfKf8ozL7JIAqfNsven4OR202lULa7oocHrrj23vTuwla7uSBK7D2bS
Sj0nf+6n9gMomkfXX05p4R3nMf5M6Oij6sqL2ABuXncPzmhuk8HbkaZ3NycSHlucbkRCY8yrPxMh
qCYIMY4W34xjPQMyzUOlf7bKU9J+n6DM121+Ktr6A7k/JFRUydGrieuqejLoE/NIDia/SeZfpUb1
o+XDFrLNdrXgupHy0Hb+jdlyRIggizfnh8TPLxbig5yxiPr8JshC5g43pDxtWxm/MDX5Jrwl0vo7
zcxv8rTYzgtsxWKTgL02bwfRRZrcLcvnUVz46fQpNRY6tzh6xxkurG6+kHd1KMCeGWA+MTPuWY72
IOkEaMv+SSu1ndSWXZfUD078sbYAeZYfpEFW1jDtBzPf08zJ0+w205ILLbD30swZ65rXVu9c9yPI
WOHv2vrT0j3GYrjAyfwMQDxqKueAwmwLjvJqHpdLr7KfM5ncgjXfk95xM2ssnXbNkVoAU23fbRKr
vNCK5240LukqHZyGPqA+b0ibgk7uMpDz961pXqHCSK4ZBFyitHh2zBeeoOMiu50x6p8L83PufzBS
7lN7EHHcUqyqH/RH7vRC3YuROFE/3SdFG+oTtG3xJLSWRqLrHJlSbf2mP1kquKRl/ZANTtT1DYib
qw6UhF8MO2l8CIbxkSDzna2uiCobnKPpArlV3rwP5uk0pMVRuuBC8ks9KXfWauWk4PaEtTezftt1
yXNQlqDURXw3E1zmra9e6gcfjfHQDh/s9nsFCsvKd5J6nn3gburHDbVQqPwLV7Y7X+9OxFvu3Ca4
qpFehLSiSKNS+RTWGZsfdqIg7+njQZG1qhtHk0+l5xyI43mgv7rtmuakFRUkXi24GxvnqLl3Y9Jy
Gcx9HSQXJp12texFJbdUHIfO6bZO+jzbzm3Xd7imu3KvJv1T3I7XjE4e0XN+Nfw8Ic9a0QGVkKL7
LXhTx60zzjnZU3XC22sONsGCxc4eVxalHQ4msWpJPoEMt4MHUmFurUBuSm2gjUiraiMReoauUe4m
48vsz3TFligJvN0i9y2PLy1fnPHjJ1NPALXL+AdJh5tAX2JGIMUxyPEtW7kXNkl8bIT41uBp5zse
g0yHjUqi1KVcxp2bqnvo4SoqfWPcMvmnFGzK4NGnPcAHv3kO4lSe7DRvrmTPrrfz9CNDnBtLW07t
nNASVxpeXW30b4aYtxVpVbq3s/xbCgokNsqTG7CL87shP8ZVereSB8PaMHg4vEPFHw0bcsLC3jA/
F2K5753yZajH645+wLFNJZ3YXugHUibGU9+YcExmu7q2WXA+OKS73qrZMq5N/Qn4g9OxU6deilSu
b5LsIU3cDF9mUvLstsbez7xdF1ypIHspYSiiXq4WOMmE1CfdIfbmu74C5ZzP9YNWLdsC7myJ7Owo
9loB1DjHc91PRR56zIbCTsYOGlV1DEo9OADl2QV1W2/bJHvkm19uqvnejCOqsmxf6vXRzP2nNh0f
6rUDk0rvQWYtFFRuVuGhsRna4VSJ26yCTQZ0H4inwxSrq6bL0ay/wXb+ugzWRziXR5GrdhMnxcEX
+o2tkV6IdfSpcZv4pZEewZ8MnwhrBGh+KUbSQ1QI5pSYc5iZm5TGcEQaBnsEwQuiBonQnt66Xsl1
GONuMRE+wuvuL+hMJBdsLK7y5QUI+ZOa+SmTYVW+ryp/ZYQukci1bzrkgGoMwkxb9oFoVVQk1sxQ
bCGfwimvBdsWI4DW6q4A2nF50gfrhza3MlyMALtZDvbBsZIYITNt52GyT0wFT0UZfzSW+LlQ8V3Q
pNejCJ5w97yowLzFK7Gz7P5bOl205oekVpCLidXoWZQ+qpbxaK7rJJw4ow7qnN48EWzZXpGqFKaN
W50AnDIAKgY4uZOy+HyX91aZTKEFJIReR3ctR5o4due0u3i9YiWN2o1JfuyuLo3hqqfDsZ3m/pNo
oXGNdhmfyCxZk0Tx3WVpcZW5rN8EljCdiksWeLsdv9saGwwfnVQ0DYhkYHX6ITG2/SUFxjfhqpgq
ajnRD4HBvWRQRI1qvBC0sU5p59JrcWd9n9lGv/PlAKm/6/1wzhssW/JgVrJZvRjzxvcokhZ6/a4/
wdO3u71yxb60NIuh3FMzfW4z+5Q4jbapgvjW8lRFSgfjz9lw+E75H7U+uOlKeTHxGbF0dZAdmu+p
l5iK9Ouk+BLUTAfA3g5b05mvfdXe4wotQqXRANEL7a4gVGFrNdVHBguXM7tGP43lZmzHdEdq3H07
padF5AYftr4k+0I2l64z+EfR5zQ7es3yrhu/m66Q7JW3vly/nm3B5CPvA3tXG7O4q5iPQjG6bHTn
zk9m/0KlzVOvacnOyg6dnmsfFibYD4FnzktoBU1OUuZE/5FheLydSu64avtq31Zlt09b61E0nrcd
O+3HfxHsbhnaaOGWtLx7bewvZr2CUqsxDWu14aIlFKdYTXJTM1+Z0iTQtqKtaX4bqC/tBk5r9o9h
wH92WX9nLvWr5vvn79V38WqHtf78P/ikNhRSnDSAClaF6e/7qD92WLbxG94yFAN009lprXulf8Y9
rUqFf+yoDPM3xCm8sAHyLbgu5r+zoTLdVWr5sz4Ea6gJ++d3wQuStD/p+uA7OplDmktNs0DbWzn1
+y0xwSkrTkJHiV5VOa1lctJ2WnZCvV05e0S4yw154GVy4QKhL0L4DFq7NwmJRZ+fLz3UJrNCZ+FV
ovo8myO2r5Zp/CNTYO+zT45vttGIhXv0LbCS4aDAITVwh2uNkNCB8a7/3I/WCuKNpW8zy0fCItok
Cgp6nY8FPbDxwXCTutglZZtabHk6mWs/inKwK8mUIDUgZ+nMCImZK7R8RfEA5IECqieGRiaAhdri
5Mc54Pm2E+mp1wdNXZWKOM9oocMHALycc/ZZFq3LW0fPXPuCwXhqCYKFpTMzqm+L+oWgakwrfupa
iSQFPPPTreFpRRlKryDjdYYElJr7XIGAO6VDTyctjGnqwSZQg/OCEMPXP1JoONgaC2nRfg8zJ9NE
esxlXlefhOW34/M8dZN8kIWaSM+TUwVdWYm4Wof0BVOAIKBlVW282bXm66Ukt+UuWOLgecJB2FwQ
zDWmV7TQXHfNb3WtXLKqaHPsQF3CXGpukL8Qu7pJ/KWp7D3dGCD8MX3pZCfZxpqgqmrFOBWcd97I
pGIzBvSLb1PsefVCm85cAEWOP/QMSUm6DZZ5MBGGiCZNH0jsrVzUjHnaB2OUWJXwCKRw+snqT0RA
E2XAFreNi6/mWI6w4ptcAIWv+t6uDrnry+xHO9iaec+3T+yXzJPpxtGC4iHWm/4FD3AO5L4Erh+I
nmqEtnB5bMuhyS+Qj8jqykObzjIkPOcJSpK0Dnjw3OZSqMpIDsSHz/GmXmxm70NQ3ql4htZjB+1d
Mwygp92U2jvsFDFOLD4kAZqj2rZ+NTyYjQqeer1qvpAEcmPKxnvUk1ybmflY9l1tyeqriSahpflK
tw0a+SCfiEXAwjvldvnU0Fq9bxOQSGJsgs/4bZOrJEEpETkNu8tN6wQ1koFB7FSm3VsN8yaClMrj
nJU0IOzZ6Z+VMzV3ZarsZ9OW5OeYKWBBIrwywm3Kxdr5yjeQ+LA2VsrMjoXQtd2KKrdEIy4Q/eBf
7chpIJsaSH7l/GDvWDO9MtkaLfrHsexJ5BhM9+T2OX+FbcoPiS8+jL/LVEp7+kF8hzzOc21ua0GN
x8tRbO0cpc59V3U13bzJyaHEm+2a6FHklbstRaG7bKVLi1jrPs6Ly9bJaC9kmRFYkU/nwt+NQdwV
16VuTPnWcsHGPPEc5OrbCmwLNlWnYv16HKuypQ+eaO7nJO/oVOfzRAuZkBaHyixdYhGtsVfa9TKR
Zb3RiOXzbgIqF3dr9kgmmVAU6Y8CYcSI3sFtPozuGNxOUya/+EbRe2FauF668afeJDx9yeqHQAMd
QXwF+hsg6owHn4L/z96Z9MaNbVv6ryTupEY02Bx2g1fAI4PRSYpQb1kTQrIt9n3PQv33+mg7M9U4
redCDeoCD/fCTluWGIwgD/fZe61v2Vmee7XcK7KnJu1croqJscV5M7QhMcGxwqZXDmT1blAIgPLA
bVAoqkMpJu7yODHXoSgY1WZNmNT7RBBrv5XKOVC81DAJrMhmaIdkYttD2H/UjMoa2dn2hepqXRCH
p1W5mHX8kUFo69R+ZaRfzSFX43NRVmW5brWiruXtXNFLvqIgaCVS6io1PanzNuPdaejeBY7W9whr
nj3hfoxtn49pX2vrMFOibLHBu8G1gw/5SmhIcASeQrPzibxpJVouJubUVVnW7W9q+L4dB+IPUneN
9vFrgYGO4GY2td53ZhJUHstwmB4Zab7HQVzEl88fi8tRkE9Qa+FvIzr6lThzhgGZGujTFiq8tgWq
RAJYkeaXlLKjU5VJczb53BS/fgvfCMSXo+JVNlDyw4P8Vho8726mQ25bfEK+o5JKSD05amTtyESd
CHOOvU7E0YZ5vJQweLUr8gZKLXVKPEC3v34dSxP19cmjgkQejw0N9+YrDYedFmasNUx5gzygIRAH
pzxq6ZJaU7379ZHeXjRobCHIQVRClMnIm1fyTChqsW5GhUKqUhvk9rU++8p6bqb3bDRvzwdFtkpD
Gx4Ght/XGtjczOKePCH2Zzb3Q2OrREgGuX86teOPhNN/5JH/5IRAkWOe4Z3ToX8tUoZnJzRPRM3r
xjL2R2h5YiGgCgf1Pe/+T84HtNsCq8eRuPjrXx6ENECZLVxMuK/kU/wEgqyH1gcpqCYpHd/f/oiM
xd7FnW2Y1InLGT87oxgpbx/gOF74EHeSTPjdHCTRO9fBz86IOhSNN9cA3f1XZ1TqlSZFYrDRIDDr
c+Sua5OTpM9n6qqiqfrV758TcpLF/m0u0RAU2s/PyQA/DDyPc0qMplurdWt7IAJS79dHeS29Bn6P
F9tgKiJIlWaH+fIoJiYZ2GwC5YJO76zp6SMaHTd3LfXdvsjlL799OLYFDGBsABW6eG0gZUSoRWVj
mPSkpejjyNb+REpt9aTu7OKgTZN4x1jxdolkbEejDXYtqzHS/JenF8x0pyoiGx1mwIaTtsEDomva
971ymAzyctQ+e+eIb68SjghZkAc+yxwewFdHjAKNQBKOCHu4WM8m2lseETbdw+Q9zPtPT25ZNGAH
Ym5+zSTRRd4g4hiJh29GEniSATmCrnbXpsUwKVDi6MZsBvQMv/4If3aCXPzcBQsGBZ/oyxOsjTRg
BelMBw9Gv5HKqPHUMqnWDPqbza8P9Xahgm/M6s6vjNT4IF8eiuZf7lP0+o7COOwkksylzmz67a+P
8voWWB5ouGzhRvAbd8KroiBvLdIDzYxrPu3DR0Q/EgSiLPfaKe2PGWOY9f/F8UzY5QJU1bIAvzyr
2A9S6HkM6WwTtF0oUNl32DnvepaVzqG9lb3zNr69TqgNmJfi0OTBrSyavOcrSdTN0uKXJFUdcwEj
L4PSW0Wyci3UcdjXts08ZzKq4Xd9OCRdLJ5QCBOcJ/jTVyfajr1STx0BhNWQieu0RGWTp8Tm5bXe
fkYz0l9JBXL7X7+7b68Z1YBPBPaOB5zxpi4QkT2ZUmMTKB/VzDiaVNYeVWTT76zOb+8C5iv40xBY
ofhjpvzyPaWR2cNVV20ma8TTQdH6whpUbGJ79N85oZ8eiY+EhgsHA9ny8kh9LNd0cTH+FbLSMGai
oeeIuYHbRnLUe7CE5WW/rKqojWmEKNwIVDxvcDRGUHeKgQC58NONusS/SI35eQg0Onla+Q6f8+1H
hQUN/owqdFzSb/hfsVnU/izlqJ3BzLry6NMq1gv7nffvjdp3iRdXWZQ5I8y1aMNfvoFhWI5pmKNq
m/x58FedMTA46ya1m1aGVOQ20aUW7ykCjvCOuUpNApTcEMSiSaFZriduD32BXIvM6YJcfg/F9tM3
YSkpgITpALdfvTqdnabfaJy1WRqVa/iM8Sc0mu+8CW+XAF234Z7xtMcwzdrz8j2wcHGFVsc4IWwS
6bSAcnkeyPg2FKspryazre4itNLvkHbfnhq6UWjarAEwRzi/lwcdJNPvgC1bTsPbugn1KVs1dhq+
s7q9EuhQGCHNMXnIg97g/ngN5BFsfdt46NCmKST4uVGa0ISK1KyqVrWv6tIhRAAoTnUwh4SVaWXy
9dcLzptbBhQlghKkv5jRF9Psy7M05ybKWqPk+KSfnXbBTNtC1AoyjXxi2ju30XtQpeUnvrhJOR63
KBlQFNEy8JKXR+xsnwRplnmnMkOR3wi/8DEFFUC6d4jIBvud5+ObjxEnmsHGB17PN4yC+vJwaqm1
IAgM1KTtoK5sH7ctRKfffkgtR2FFpYiHKrfIsV88pNJ66C04fDry0qQBql8oGz0RjasUquKSqVx+
qXy9f+e2eLuZhQkItIU1j8oIDvKro+Yz+N9ekF2Y2AEGCGW8i5Bs5rZ5sMLmGkH3o0CaIcz+OixQ
e/z6ylGW6vPlB4k5FsQAMKSFyfn6BmnbGZn3lOqk5+m1Jwl53oVB3CEO1Mdzo6KNZlZtfFGhCN9I
aIC3naszefvy65fx6vOlfoT1sbwMKjpUr6/Nx7FS5Hhn5syNzZwo6ZbsAnrh7zEOfnYUg2iyZX+r
YnV+tRikSTDNZWRnrj5WkxtVIbEqc6K885a+WucE14/O04QKgBIVy+qrdS7KVWAp6lC79tzbwTr3
DfuhbSIrdZOoqzvZAXyJZsToG6t6Ryj46q5cDg03bal2qMTZJi4v7dkeVFeD0gpnbILMc6VLHho9
gd2oTtW1xOS3/b3NKEfjsQY6BdyBWKwHy9v97GgG3TFggkbrtgETiIR3fRH0xx3aeHOw3qM+frsS
n12pHA7/BKCIRXKnsc69WuRGZsR1pJS9CxpIwpypoHkcHKNuzGHTk4/e7rsYww3u0NqYriubF+QR
g2hJG8NOpeogahv7GJC7vjceahm41EqgiK5Wphoo171RZMigrXK0jYuUeqff6WY56Ps4UUp7TRIO
KXBOS6VcID2QRfzw7Q747xngvxAqP1sM3hhwDsUf2UP+P5o/Ujw4z2eB377v+ywQtSWZCXSmqB6W
fs6yX/lLbQnWlxUDsyDVBfyHv2aBmvKB3QbeGlVhjEhLhoX1b7UlLQcLKTNtDS4pYf7OcBD3z8tF
VOWxz2tim8jDkGtUvGrPpf2AoFiHyUJI2C4mFLjWDkFZPBalOjuhmrIIICDTjJvOt/Y0I/dwnc7K
2ElFcgL8znBmWf5klorpSgYeRG38GjCfmLLgVCACQwJUWP5aiR6aVr3HBDe5IkLc3k1p6eKoQ/zW
NKe5rjN8xOSqiuoBWaaqbuMrOz4STV0jhxbOVK59yzMKt9jbJRiUjW7tK+v82DIvMU3SdN0wPAUs
1W0q4WUaFkzPb10V9SQWwXY9xY7TmKQUM6UgSJ7xuCcLMqnP7eSCwOqouPTjE0zUVeHq/mqZdaLN
Z9aZHAg8tsUuvUqv4hX+UkygT9WNJl8ilpLxdqB0d2AWO+l8mq7Ttf5R8lcT0rV75E/lFQ0SvH/X
kuKSjlgR+x59DZXL/Kq2nOsqPRTSLbMFfJazg5QhwGNTuLOTquVZFW/k2mKq5jbSuCGbe1FqOWE2
r3bpiI+o2hrdRSFhI19XnXmCSTHNUxe+p6NsyIlqVcIX3O5u+izdS/fTZ/nb7/K335dfw4f26fuv
4YP6uX1SP//5v/4pfmD0uxGf+yfxWWf1QTehslJNh75Z+9Pa3lTJqWrGjrAJX9fxnXQYPPZpmd2n
h7hZy/T31OIT0rwZ9DK75bv0QWhuj0YsuYateznirWk9RqaO4ha7cPbGbDUEGxsvgX8k+kjR10O4
wplqFMe6csf5iLYCChw/y1Q2/NoxPiyOVr01maDMjOScjNgLJ9fXoeTBwvo0uhYynzp1NPAY+4rv
XjAZV6OLX6GzHfu+d8XRqT3+nfVQCC9HP3u/yeptXDLVOyJedMLJ0+RN0Lmm6Rojro7VdM55hr5b
YexvV+K6GBxxPZ2Hjz5qquY8i07MfD9iWj/xSaTbhh0h6s2SqnYZSJ+D5pgZp+ou7dbBhm8vwttx
vBy1ez3fnxvyOpbuuFQDwXJOIJBCbDSoZZfHgmtNxZq0DXJP4LOb0qrrd0mymgo3Eic1OlVtPA+7
rdZv5BldzaqSvJwTRphsOm11ht3UlZC+uGWw0f0zzT8rT8l2Htfkb7en1sW9Tu/VhvMRuvaxbvdh
6AUFN7U7qdeNdN70nZstfft6FcvnjPuGp/A6Opyt1isr3VtP62pcFcifH84kR48cOq22S1T7PK+j
8KJsEB25zQE6dsPM0bO10xqdwbV07EOPn6hOnh54zeSNKo8mf5+qp0n25Ecf8RI7yQQ24nRwRfuA
cdZrGH4LGSmmztZd0jHtZSvCRp3qm+hQhjQnbe3wJG1jV4keiaTGxLevEfm2pzk68DI5tdmg+oxH
eW1265Xn8gPlaoQl/xYNYHWZVU8Jjt5gcrN09EwKj8uZ2iAsYaLjT7FYYI4IEONG3uZfIiRy1LQu
Ck9Cmp2itV0EcPzZ+nJEq8BL4xONnXGnrFKN0Y6rmPeJP7mh+dUepI9tvE71bVruJu1k4YSnpWMF
16HyUVg6Z7rJ5XWS3+byrZx6JWjkg/WgxrSWw4b4Jled90N6oqmoqyyPrbiTr7v0XJ6uGfOLct0H
p92Z+XFgPVSc4iK7sGWYZc4k8MMv/5Efu7Pm7Ntf83ffvyKzvAqHtWpeFjQSlL//X2/c5mtxBpm9
GXYsjPPJ/HFCeR44CdNlBnMrUPtoj84rcUAPpkyPXPYgP6XxsUnRpTcHfUq5kj5KskewZ9RxT1UA
nmXUoig3UvlRydGHSpdmLblBsAtKiX0fceH5rsFij5vEGRhvW9MehFFY7mr9JvP8wRusVUJ7OJ67
iMXauGtk1lWKt/KSdzWnRdZxYQBeCnhvHi3H58g4FJ3ZVhGSFr1T25uiAfzgMLi2y7t0MNbpKgdG
YJZOHzr2g3EaP3aDWyWNKwggLw5GcFvwTPSZjuVbakPTxBO+ng8l2nLh6rM7qnc5EZ4te4Cglxjc
jl5kce8gTbDU2ZsS9bw1Lf4MrLV6oBfl5XudmzZqPwp99Erocnarr4FTeHHhr8EpPwV66pYxSyxt
k7grHBukYKLe+EryyNP8U5wychil0RGIU5D2rKjNzzPY8z6eWFlMzjxfyAVj96B3A1tzrE5xO6Hs
mtzwpLQ8SQ0ZdL210iQCyoraG4anITi1GuwKwwb/aOJEcgip6VzSyFEKkdk6TK9XYoouIj0XOLls
b4xm2vLYWx2l6U9U+5iNVwoCRVLnvEQVUBYqPHkmQ4ISf9zQz2uJTq003qMXPSSxckr8/NFMx9ss
Nb6oOZo/cQwXezOG6N8qTY/l1/yqrb9+bc8eym/f+rkgMD4Kwvb7T/rrj/hUfvzkpdR78Qcvb6N2
uui+1tPl16ZL+dbvA8PlX/5Xv/jH128/5Xoqv/7Hvz4j8GiXnxZExUsh2eKt+WfX99VDVvAufP9R
uy//8S+Kxz+FZxJdjQ9saJZ0Q2SYVJDUr9+rTb6kfkDZLcNWYqb+PBlbUrQPYoFnsYmlE0M3ke3Q
j3JTUgSx2XiFqF8XjBrV4u/Um9/2qX/vhHhF0Dg1CmL2XfRJ7ddUzqDqJGS5s3Kt5hHaDvSTMcZY
fy6/lJEfkp2k644UcB2hWirTwrXYOuXuBFXT3MHRqIY1lD2i1zMTDkLACkGQe2oY50IPZ9PNZQ37
cpBMqrmK1am4imfpvu4RXTpsbYtHWZtJOcwLrcFsPWvsM01rDvFsh/S61bSfSq+T9fAL/j5LR4OV
I3JGLTdb66xNS8pgka1xKvdAPnCLd14ZVZX0SQpRmEdjgAY1a30e0SnzAgbrKNOqaZzPn33a59/f
q38WYSzvINAqRgL06AWe+W89mWdb15pPNpqrVLlOZew1jdphTs7Ee+PTl22570eB58qWgBESfQ2u
o+cb5LRO264qI+UanGHj5WFRr0eNQaqkUiVgIpfW75zVy/3/ckBOhX3Isj1m0mi+OmCHHGLW0N1d
G3I5nQR50X8a2Sxr68G3eW6UXUJJx8g4OuvqQPM3uWIOzCe0Euf3SBmnlbSCnTnS0LkTpOukU6Md
rCoVgzNVlrnV7aQw3Za4tIwHfSGuRGRx6alodm46c+IRNmraVHiQSXh6TUPdeF1mG50rdD3B7TNj
8HWSbpiXusDMDUdkgh2K0tjVSmjlpKJO8w+YXjtlZYiyPFF9s7o0CD+8D4PUTJgEdNqDjuz6SWRJ
XLmxKM3MEb1P0+HX7+Wbz46tpLY0iRgNMJNe7ubnn90wNkrbjcZ4jeLiyZ+LE5I6iEhS7a2U+NH3
D+63Vtiz6HNdNMVT+3p1ZYn8a3H9n/9u6/ASWPHLlXhTsO//46p7/BI1bR19bp+vyj+++68mAFqR
RW9E5ANX/o8GgA6TgwY8+b4wgxG58UH+abfUPjADN+gXMHlBM7F4NP9sAKgfmAfQqid7gJ/153Po
x8rxK6slrbs3m3+qSiw/0BOJBxOLGvn5lRKVlaTTlZfdyrdnsAWGcFMb9jXxiTv4EutYJVnOVD7i
yDuvBY8kVPVTYZ4x+RJe0TYnemZsM/z1pMMfJcnYF7040DM+sYbklrTIgxzONz2XItsRc5/Sh4Xu
sVXgH9i5+jjJwb4W8mUhgDZKmPNdkelfMpQGWY83UlOeDGtxFjbZsElTPC5FHD+aSWJ8hTfVLLpU
VbkZc7vb6HoFKofO2r63zBZflaLtxpCZtJwa3W2bVESOqOl4L0++uhq1rHQlRMIXGNkfk+YhSMri
SGoEO7zS+FzK0bgKYx1oX91k+8Ae+nUOpekI+yfcirhBj1Uyk1vkELi7NBaRuq2Ny3FKrgJZLz4D
dFoAVmAiJVUWhzbudDwZWk5SKXw+EjQrv3eS3MLVlJsfq4xydMI+ClBZGtwS2SbMjBotoFyewxHb
afFI+ZS1nZsaEotPnRarWu6UT3rqe3XBP6KLuE+yJriws3LXVtjOMupb5reuXyQbu8/onHQncVa4
CDV3C13KTE6aITmxYmyHWu3WGQavdldYGuLlnIZr4Vj6fIiiyikndr2xH95OQc8/KA6hoO63sbs7
JNU/gmJZ52p3zmf/aSxnbygDV7Hu0F6vZ7tyIpHvZhyLbEol88rEKM+8knTn3LE5KYGKMraNUyWU
iKYZu/O8mvJPZWzwFmu9iZtMQab8udEw8sc83z1FlM1OUfPkVlvEm2nuH2DR7+o55emUy/cj4VM3
/lReNcEkb0c/jo/EFWlSsdf9+KvoT5owXnO3rc0YgZ2kzgmiNP2qR7HJFfy5Tpr0nE2mvm26aB+T
W5f4vMSs6iVwrkz5tX5aJwpkek3Jv3AhSO5sjsqKl5WsVdkvT7I0Paa+iTBZpf/UVPrpWKvZThMT
GlpZzK5ZNSg/2uAIsCB3giTM6aQMd0wXTffbQ+C31uV/txWXAkCheGUV+ufy97rLH//YNUvHtXm+
3v79vT88GPoHJmIQKheV4zJCpYX6fdnV6cii+Vy6/4wZcPixtv5YdlXjwzICRd0KRfZbofzXsrt8
SQO1Tvw4rxBZmfE7S+8yGPu7DEZNohsLn5cHAhN8dFWvBi2KmnF76ODNTLl1k040zlCEd7GWPGZd
iM0XfO8aGN+zN+onlaPyssb6flSUroLCkV40DpOXyz1/ERlTHOorpWyhJllglEI6uvEUZfteRIep
Lqh9DG0TZ+k5nFcTXx+tLShFNzHL7IoHyezKeSz+u4Zgs7jszVAkEDSjIdKwmI9aRAb+sqL4X5fe
lXd5663+9x8fITJ8rSkv2Km+2O799Ef+VWag95Y1Lt4lGfsbr+uvUoNYbup5Xs0iTlmmEH+XGtQq
NrBsvotqcZnA/11qID+lQEFu+H3b+DvX/He54LOr/mfvxfNyg1h7rU6zWnGDjBCwWte3AfZwjx3d
vI3aCCzg0IcbcnTO9FS6iEV/Sz9j1QU0LnSBNRtUlFN3mAVr/dD1iWMiwejs5pBUTXpvWaPv9pIg
dQ8FiINZWd1QenzUapynERQgzH4UE1Y9iaOMq9GLo/kp1YNP4CLz9TRbw6mU+nSNyAmS0+xyKOkI
ZRiRLrp2wtDeF2JXKowt7Jb+yARSFnx+iOzNjmg59UVdXdYqtUs4Kph8umjcTLiCnNQE3Uzo/LoY
Ta/O6b9llljbPWiIOCzPRUR7WicbnK1LfV0I7SGso0OeGZcy+DJHl8lHrCwsFXF4KPAezkV0C3b3
AnfoKUPxszBSN+yaZi9Lmg6ohIWVUdcIhonL2dXVmKLDtDdC7lQvb+QzfI9PuGjAMgRYHGFgnGbd
fDrNMhwMwWA5663OGWSwOmH60PjGIQjHhtGMhFNVSAmuiVpfQ1vjwd1YOwyipCsBjT2F3jZ6Sk+X
s0lOtDJIXD+3rxI/3RU2VmvwaJusLcavdVM9oTRt3FAPFq3CtGsVLM8J4Za59VD6485PcFCpK8wQ
McITh+rUG3zzmEfpUzfVCDVKOFxgo7DdmHV5NGa0ml1KEzOOU4gToUzTsAnaZqdOMuzUWhKHvGaw
wJi13gjeQqdrBI0yedwWjWJeDcqjSbCW24VNtJ+i8CoM1Jn6J89KRyecAQyl74Apij9G0XyThSY8
VaJGifTwvSofi/MJr8dpWw/D+bx47HppkPZz3nxqmtDeZETuWmb6uc+1ao07w2lD1feE3pt7KqyY
inDMTxplOjWBOmykfrxp2sWJnKAZYW/KAETtnAKHaKmmW9vMjkncXDPP9ehW0ZXv8Kc+4QpaY713
Y42gTBjUpKlobpeHXl9GThiUu4IBUj3d46BlA1vRszfcBp9qmyubGi1Xn5UnVaDSPPnUU4va8ejB
7PEknwxv3HBkQJNWqHNz2OejlW7M+lwOx83Q7mMbx8Qh6SwnNRAFa7ci0s9yyCm+JTPOkpQjcCDV
Ia3Zk+Hh5qCt6pvfr3L+cfe51Ep/bT///+jtsez+c2nzn+njA0DH51UN//770q4qH2iasbgrIHEW
KSNz3O9LO2RH6FP4EHAigIxHWvzX0g6kkbWefC4VAwHy3OdLOzxIHkZsIhVtGTDzpd/YSb4qLFS6
hvIicLJxKmD0UF81b6quiioceoHrk4uKwxr0ggN8UfKKtIRt8exN+UkZg6jmZfWExgnzjC4o4CAE
IXzijJ8/Ryod2G4wJYDL6kLczXYbPcrsrGDrNV1xZkmia9eDlSOOLTJ1eGR+BAAoDdT+MMWYKLfw
fpF8AQqJj6M/BakXhE1nQzcu4wvRYRtYha0RYcHS7OykES07pywvh13fyXnuRjaABwiRsnWX+AGW
E4HXcnR6Q60nN/CVAu6CGme3elizhijsKy8So16gdOihGq1imoO7wmRmRBxoj/Peiu5qvwx2A8Mg
3P+zlVluI+IBB2a0YAjlOldtt0189d7WJLNyp8kMbxu6tUyWldTG751nYDl0XVpmXFKrZStqYhBq
wKH7Q8CO8WMz+tlJQQjTZQC5J97G2gRLL8XF2XGDVqSqy+DbJUfqquq879GVeEo7Kf3X2Ewqw2uR
kNwHha0fQz9c5vs8B+7AZOCJ7OtUNRw7VQfUrnNe3ZKRM0bbUS0LAWXO9k/NhBQfIuv4G9cqpeqT
Kmz/YwTFsVjRmkjBKuVyMzjDLEcs+9IsPwg5gkmohor1UZ36UYME3WaPWTZFw7oQE4/LroLK4jay
BShqDGzlYpCCTNuKVm90JoJKdxEPGpDNauiyFmNdZDHJNEUvg0Ixus7Nh9o64aotoYzUk32N/SEs
uV5Ylmndlii94T0Z9yFAKZW2rioepKyRVDedYy3wiLIJ63WOtPh8Gtr+Ma6HDkKKPbcs11EHwy4T
TV85hMGqN0LWQQck84gDsqrmcNMGw0Qa1zBMN21Jl5nzF3ASDGH0R/i5gGaaPmP67YeFTsg5DJXc
YEew0dDwfI1Kucg9gdeRiRCXzKlVhwPoh9oyvmBSBRk1pZN8nQeYoZd80ZoJVEkLfKvI9DRDJe27
OzEsjyp1CtXY0XiUqF6amMM9D/uxcvzR0Bp4NDVbk6AyGZMK5L46XfLBznbZ1AjC5EU6hW7aZ8pT
ohoTaVCtmms4cQFo6n6U3aTyzJiqKmJMsIUN3lAO/biFoE5bFlhiCmDPNqbqKogsq2YUm3XFuuMI
CX5LdPWuFEWUX3VvGU9VRGAE6uMgkaEkF5Ht9LNW8f2RAtBCF8kMn7Rtm8yxZl17ammoEjFW2qCv
JQH6jwFUC6zUII3L9GisAWQspKmEKiJPtuRC1YijXUsSZQsTGoSzh7U/OTN1rHfMOTFwcnwl87Iy
mqnStL6bXZDf2uiESiInbllK1lVtRu1DyRwlWlK6QfmE1pDeD1PLPkvtSr9e+ZxQ4Ik50L4Omp61
Z3E5mc16LOum2MyhEul7UIJMghn/DZ5KmnW+1qOq/ZyGyywaorWsnREkgw2mGHvYqGkddtg8m5kh
vjBS4342CKtCvRLlk1umfX4ZYB/Hp1qn/blup7rizZWlMpRLNDNb/T98Dj9/DP/bdYEXv+I/P7Kd
r+kDmPDnj+zlG35sx9QP7LZ1ZhpwT+lELE3c789sVftA/iP2NBB3SwNiGYP92I7pBl8CtLcwmf9U
hf3YjukKT3rEmei+KASQodu/88xGo7uIRp/tx9gLLjZUdGmov+EAvoYus67yIELkvVJ87jovgoi/
VsaKGIVuBq7blJYzGyZiK2YadSdZOz0NjkDcokULMy9W/Mjc5CK/r7jbHcWeQ3cu9NaNJ2lnzxBv
1VJF6sGJUHTLF4gxpm0GFPbKZFrppYNAYdbX+yrJ4DnHEjg4GeLtCAB4eZJLjKiDZm/l9Wbq2+Cp
LMiNz4lVWgl6GDtDqcC6amub1CI4PhEPMqstETGYSueEpp5djERobKluP5WiuQAVjK6oIyTdR4+T
p/OtngwCjXson5q+CspNC9Avme2aJ8OnSDGrc+AJzQ5ELsEWZh6y5WtgSVn3qd4iC7CQNRTmUwdq
1oPhU3zRY6XeWlp1lYYtDAnbPmOgyMsPp0+44q9KoTwAukIMY1sotvy7WE8HHv59dlCLSKL6DruT
Memw+5L4E64tkXebgvymEGrsjMU7VA23r6v4VrH8CkZFVnyZhGSsh3iotyE6wY3Vz6dKKYWrTMo6
dzKVwlOZw+5rOYLVlKIspVEx7QOGcbssk6jb8XLsJKNDSQS3oUT5gZ2fTKrxpkrEFzuJ6pPWbIq1
XdfGfi79cuvP9oMuzce8QVmgiURd97nE8kuADsP7WvakkWDFQad2YWemUTfU56PWJ2eSWdyXhbbE
WWipvZuqol2FTQywEb7sNpq7nZb6HSKdDn5EAXAf8KLuBNSPoKGjk6hW7u0QfVMpRatCIOVSUHTw
kWSrGXLF9USA1Tks6PpekdPZjYIq3YZD5Z8EFcwJwg5CxoAWOqnWeIgVsRLIyCZFOg2IWRLwBqA8
BlDztLVeNqdDSHqBYpzy9N0HOSxCNA5cRfAsaqcX8zauGTs0OSI4opCqLJSYMDL6DcS2p+Q+Zky2
XQU7xdbXMizcepof2RUhICs6eh4OUkybO040t+2Y6hY+tkLep9FQnYSS31+X3bzzuVNQionc5V0/
qWGXLyWNW80VqdodfY0aLV1TEqxQCWsLJd46gm7QPscSl54EdZ8tcAfDTu7KNYkb1ARhNQEuUKUW
btWo7cFGEbtJEpfpFQrPpYwGALGVriYhf4vicUC7pfXRGamHSIrbBg0mDtAvQzId7Kz1urjZFJFW
rAjOgJFpqfC79FiGMgaTPDXm7EYUCgjdIqjv2jKIz7OyrBDDgFUZkjJy/T6sQbRAKUzmDjVh1/Vo
ivR2ZI4fnZoMta9miBkLJ7JoPLuJ71S/QZAUt1vGKfsUlfVKKSZ/IyqpQJVnIRhEY6jvO8pvKq3B
0dJh2IQBmtAUc70b9nG718wH0wCy2feVvDUjkl/UqR7P6rpruZQwAK5NASm5U+qE4mSWLuDJUB33
MStLqOZuOIxMXCLjxuCenpsQyLpqbewk83dBj+glp3eCAPySWq1nZoJcK7P1fDXqmbme8PVu8ngE
vtVIsZdYvr2vfB8kuxEo+qEofelSDVkHmDz55wWjM5OkEPSllMyRIR3i0H4qexRHJZv5Pkru9RrD
0dyPDkWccSabA1MLE0ZC7Pfs1S0/YuSCtAdETq4zZV7imTIDzLKet9twRDnXV9khbhlt2HZTHUJL
T28Us7eYjFEyjT6gjFEqF3+jWQKz1MqNpjXQw0mG2Mg8OUoHglDi9QymaKlgu3TCVMAI0Wz8D1Q2
ETKLAppJ3aOM9ZsHOskQMjIvCZVjZkMMmjrkn/N1woof1OZ+JK+EuDiXsDpPdCYPo2kZDsHVois1
hpbbIy8mbvkR3wLFoMnLjk59oDydUA/paJ0HdrTHpeRUfcfNiPgtsWqvmiZpUyos4V3PDLDtPmWR
dGz7j4MIr3SY9Gk8seWDYFFMINdTC3khfnvQHDTATfS0A4wyCVIjy5E7deDE43IXK499bJ1NKngO
PWxnKsEKyaMZavLRLgrtFNIzdVdaINTU1K5dEWMzgEwp0t3EintdBtYXMuuzVSvrN345Dhud7JPa
0dkgOvlAZM+kV/1Jj20XWx3dk1YOn7i4rK2tx4m60hFmHNjqZZSJQ+z4rSDMiZtH+sguwl/FSe0f
KfMRNDa88mbUnUyrlJMpb8/UELw6gq0h2KaLlkKtJpiTjKGzTTghvDWHyrosCyt4kIgfvTWsiOdP
FZvtRtSEspLIYEZno6Ykezv3q7OZEcddG2v/h7vzaG5c6c7wL8JXQCNvSYBRlKg0ChuUNKMBGqmR
GunX++G1yy574Spvvb11Z4ZFAt3nvPEwD4v9nYEEbtM+9767Aj9FrzMemnDi4rdng/qmQbgHbhvO
48Lk4mkonjq0ddm+sAKF94tvNg99n3NQZAU8BGKlek/uYcvjdvtvdCz8qA7Nhwy9Y6fDioh0cpmu
Re6+C6NfjpXnFhuOglOGxOlDAfNFKmUTJdSJ97Ls9GPXQVH2poyKwVh/r+vsk/UoaHqZM13dZVZP
MQGH/U7ZwbNKWHAIXPhO6nTYrDX6ywq8Esv7ah3ToGl3vgpxHXle9T2OWXjhwfpUlB0Q2idSmgHQ
AxxbWZYSoDt4yirt32PVt7ZLv3qH0ZT3SZB9VIkYjhCnH7VbHUpS7HgXNDabjiz0aSnMFyJCzeNQ
hOVBL3UNET2rt6pS7hYEI+RHz9qLMVG1vqGVKzmuegrQwZthbDRcYg3ayp1kQUV2maUx5ZQrMR9V
t59WiEftNQ95iNplKFITibaeELWEiGBzQi9zt+kOAB/lmxe6m4JuhgosMPWXLzkm6qMOZbdzmmA+
JZj3yiggqGcL4JlGpIqkBx26ZSzs4JG8nWwHjY7yz+2zuAnDlXTiWu61NVW/KksQk0pm5macqiCW
Y5dEfdtUyMHLiKBkprXu0qdEzLdMhxgB3IsxIObHzvJKWwnuF/e5VdUncZXPJduhNP3dMIzXsqff
I/OSa2ol8siPiOPGcbLIsir0yKhl17Vw3/7Z0hdJAmyp8t9Bm3rEDun6RFrYeFUk/XqLMvg1KULa
VnL4ztdkul97C5Z+AnaJ3Saot2WWXkGJizffcNxXuyL32WsqkpcsUvpEYxLgI1P1UvIt3oUppLV0
zXajRh/mYlw6RAyTKLZuiMYAGjwaxmT+U4CfntvA2NmrQ8oTG+EmT6rfKSsnGVVUZIXNzi8mzAn4
CTFMe7daQekdFKa7jds0T/68Hp1ieVfoaomjyJgBnLj3AtqOnJMg31PO89vkNjAH5j0lAoxyc7o3
vZFGM5NJN1gcNmgd7pdMjYcK9j/3XKKLicccW/046ZVJrepPrgxP1kIHFjED0TTKcb+u+ilovLhw
y10/GSDkv03tR31mklG1IOCiqOmzMoJPrZJjdoO7xkC9jkH1N1jELskJC655W7E+3dtNTh1bb1zq
EeQjGE7gn3GmUhJr0fUZkpvC8rbNamG2Jl9zSqufcSq9CJ5lPrVau3dNoc14zbz83BvoeHta6Djh
qS2SCag3ZVQoDUkRz/ysvxjkr4JWeQ9+an4YPVfvXAk01Q5VAoqzjo8ky4NKnTdgRQrLLU6xNVy4
RqU6FVjXq7VFX+0uV4qsqK8pj34jY7o0kcVnfRoV+VJebvkdB1B569rUMj/UflNcZ7TEOp3uaba6
K3rvdjim5vA4uM59SmjVJp9msSeLFuZL1uhgLDt9qqrJ/KKFrtytRU41tal/7MxoY1pPyC4n+jKy
Og20k/jTw1KESxzmGBdC0JEHpIL3dkCNQokOjpQv68uXJcJxXWY/ORDFhvMm/67X/n5Gbnlsfd6d
cXyD9K1fQ6vZTQ41C3W2p8p1Wyo+VAU+BB46bf2ime8rv/3jEfQHhtIN9yj6mo1tkhRK5UkVd66H
AUYxa40q3JoNVo/W9i9UpQcI+5vWPbtUNJ9krX6onPOjdVnEJbTT115QcpM42B50/53ny3CqdGnH
pIl2e2kVFzHk6VeYY4AFy+zzdaucLtkmFor6cvGqL5IY+7M7dnI3BqTl2rfYY+2L7ViU2cPc+7vJ
r4AKufeqw9I5BCiri+ev0/OydI9e0JSo0ttH5d7IoezdL4eL1w3ox1P57WaYlEnZjScDeR0kI/fb
rX0OAQm4i3MJRgYGziN5zmxqF4J+8CKzMmlTzMu7pGdqC9t63TujxfmXB/Zb0s1mVDnK+8LKMXx0
1HraQxEhVo3yMfTZw+nOhKnLGvdXBS65ZfM5OJN9KGnRqXUXHgggE3vC0sbtFDoYZgJ1porxFejR
OM3B8ihK+e05SR2bVVDsvbH5GpW1SbT7E7jF1zBB7jWz7b/IQpg712WE7hvOogQduaMRF1mymu9o
oPAIPi2vBgdlkpj+Rgz2wTK+kIZuKmPcuZPjHaRoTiRLXl3abb4ItMDlLfLyGDgTk6zBC5iSpLRx
ae09yMm1X2ChSStxOyym9nAm2ZWHCw/vtm0sc4vm8TcNmUfbb6uzIAD43lmxa4R+oalc0WzVonsO
C7YZN7lFMPjNZ4B49BAAIh5QlyF1H8DK29zicA3Xq21Ur65Vk63qNDQn+SN9RuXJlu0vQv1gzIyx
O4BRoG6T7HHnlX7A2GG+p4RtdVoUXjPLst3lhAybFYNy5bxi/ytJjbF65i9hHAeKAN+c0q/vDN/F
T9+P+HL8ireb/r8mQgMEF0iS5Y2fZiktLUwXdSWyq2zwp7SWJAo2Y+YY3Hq8U9zzP+FS5YdlMImk
N+VyV7nea+vXzQF1W/WdKKt7KQxPxJQ41j8dpS3IOpZ6588OriFBlnZlV1TvgJBG2KmRq052sSNy
uHinTC78aOxKfxH7Bn8t3Z9caMxaQUntkfLbHY0lN9cJtuCsAksfM1MdeqfSe3/m2lGE3J7Mm18p
Ke0iXqt1/S6yxtiTSTtv3YUEBcrojOaJn2aM+jLESZKQ7Gwu3jxutW5Jd6xH/9nROYUynpM9Trmy
nwbbl13UGXN1IMWUNUrPBI2T+bfFx6yv9tg2Vxbw4I6spWljhoN/ng16kSn0wbMcgPMv+Uw3wYyV
UCtFFH/WpDGZU8uu9D15DKRBHGJgyQshygnAiV9cciEjenIGWgvz/kTeDPR7Z1TjezvyMwxzuBwd
U5lk77rPsmz3wL5/3UEFuyD1Gl6dm8K4np3prGtBeKTPhT1OsxMPfo6jw1wQBjZUWHw7ftvsGWFq
jPNmdvA7K3/S2fpum9UlnXR7b5ZNENuq4MFMfRhXNVi4+Ds0ClbO9Y+PuuoQEiY1m/3cl89zOX83
hUGqOrVoz2WPby1dEDNFYZp8WAZ9B7cCyCkSrNW3dZ6PnhkA27VaAPp6QJc5mfz7BZY8EkX6IWSQ
MG77o4hYcC4hnQOb1DVsaDWVi49El/0h9YaRA6rha3Pkh1M1w0Ym5nfiLgDffDtn5k2gM2eVX0NT
PmfJ8mFM3V2YJJgz3bGK2lEgMPCWk1Hba2T2/s0tOFpQR226npYK6fZIzuBbUBhULjmzFZC9ajiE
ak8lee4TSZibJE9lZPVWGs0LoMUwmsEByWP5ZmsrO9SysvjGrPXc8WyfE7pwqMN05idJIPZbUJoY
DRsn5ZRLOJfbFcIy6E0vQj0tY8Ntkn7TJOJuMteRh3Bd7l2iX9np6uxRqbY6mSuBX06KVD0LBVei
G1IFqqbhB2yGJDWyDE9ITMQh0dRp58Z09nLb2JutsB6WiqQEyKIWU71tEzuo5jl5aWr1VzGm0cfD
nIARolhRmWTuvlspcNBLioMVJTqzWm8cO4ud9x+IeeNBLm6FkdbbuU+aeAktFknkG+ak5L6oXept
5YDMhayKXdJ5iEBQo+bEerSmz7xdlM4W/YDkLWjmZ+qr0jtYQ7HTKAGOq6Ctq2EP+fBomCwHukG6
OuvO1URYLaMvPkbrvsj88qVxe/alRoKcNBMCWbdk8Jx9+0L5iH0WTsLtOffmaRiW+SJLuTyohUGS
JVTsYWoqjBtpsimc7qCNdVgQxvk7N/H5gavxi7jkPwg8P8pMMuHWeHDN9sMiPPzQhFSU+HNlbtrM
ApLok55Mz1G3WzqgPXQk2edMIr9I8OPKKFlP6aSi0bWQ3s35aj06szrObb/SpAyVWrdhuCe2RDHp
tY9EoIMwDw+tV1/MtXmYbkHxqJdjp4VodkBZwtYQHFuNjr1K/+KRZnfMXFyr9KgkofnOYnYiKS7u
fTfitBn3ik6kv8AXwMHGc13R46zmNv2TePwQFPvt6gyHF9QONbOc4G8E2Z2G0XkyXUip2in+ZhmD
H8B5/avCjgDPiErDW1EetfaMsy5PdslUPBF1TsMTqqY3r8PNPIjWLLc0rPqIPmiOpm6jAUmZGufJ
COoNzW+KdgTT4IsMy/AvEWw7sJGtUaxia2oPU2/Wn4mn61jrIZa9wfJuFq/qZHcdDXDuXZAhHQ5z
bWxbvTwvqzXES7q8O52bRWwWfy3aPlRpJnvZQFyWmCYyYwr2E+DzQeZ1e57x9qBbyU6Lv+jLgvL7
YGtqryXZQeci9D98Uuj/CLBNCgleCV9tX1KvxP8nS9s6T1WP/RPJTUkg86YvfK6SRVq71l22ivEX
gfkonWuXQMUzTktCNGzDrZe7XptFB1yLBZg12FAb2x/kgylXjpxusewe5s1Uu34kkAtFVwHNNxba
am/MalZ9U3IM0aaqW66hpuyHXGi6wjz+cfpUgKBH7ExylOs+sV2DrWBKsJvg4Wn+eKTG3ysSL4pT
EuS5Rjojgw9rtHsMq2CZv+ewC4OoFZ38HvJ6Pok+nVC5WdkCXA1J3yC2+LWQDUQF2vw5EB9LtWD4
ZvpKW1R/5dkJD82TS80aY1J2x5EBzGY6zp3JakKJD7Z0h5DgfWEUJu/qEN6naV89T3WRnVeKHQcq
dgl9NrLEjMYER7BtOCuLDga+nVaLfw0t1jz0PtkZAjXnMsy9IyqVyM1yRBckPj6Sn3Ym5vKzyTA1
JsF6WtGSbBrb3y/+n8HhVZotBRa2/GiZV28NKQV3g5Oc+Ku6k61rf9cMGEO9pW4paxEQOKsRbteO
4yzMmmC7NGm2Rz/wOYXu42CNNPI0lYrTZUqfQoRrLizVxjU4hYx6JVoa+dsmaWg6SGC6BPMXh+uU
71daUwpc3F3hlKexYNGzUguZQT5GRPktsZWU+X4WkBplBbadk8YZuXn7ZLUekFv2aM1m+BtfwvzV
LwatmyvXHzZVd4SryRVxHrxxYhrWgMLFRD9WerlSC8epYd9GlcK7XxCRxY6aeIknVU5McmJvyzU7
9mn+ynbzyjMqtp1Vkotiftx0ZD7OYR2sx64OH+tssv+CebX8Yq5lRmbLC5TVRRnjuOOpSNzuJSBJ
+Yhq8A/6AxAjxIL0Itj5QaFCjMvkVpvhN/f57P44K5cxlQL2Qwef43jSAwI1gZ6T1WQmWHigNUqJ
T/B24o+JauLRLsgRZxih04kiQE9ncDSF5R50pyLl9fM2c8hD04QtdMZwTPoEYihkZ+a0t2k0r8Z4
LFrrl4Xr62FRGW0GKvCuQzXhpE0qTehMmn4Af/8jQqSVZva999BQHieMmfzVRWlwhVfGe16G1dPq
LJRJUj1YPxWtLt/h0eqILK2S9bi+9LP8uzYEcZfGb6tRbqxTCm8kYRcjw1ZaNNaR2shP8Hm9b1T9
J+A554LfiNzYrK13LIWEPSlq1R4SxUI9rG24BwR4ITWZCMKOIUjJ4A8XYYmfLNlWCPbKIKkvue0u
ZyD4Oe7Mvnt2vEJcbj/m4KcEn3e2g0+mfDJN86ZvWR3CFwAopzIRm9TADGngJN0EyfpQ5U29b3q6
ffzRk/GKN6P30BWpqvg9Ov6rN9eUihAmYRTwmpgYywxDzVBi6Wmr7lcAOxQXfO/Mznm7o3MTqrU1
rr6DXop3w6kexFyN7NzyQHHNQjaBvWzWLpg+Gc8fBzmW97Kt1l+4B/n/7TyJUJQoOspIK5wLDBIA
6TkaFVI5JrpDntoFU5EFTfWIBFnf9YPyaYoOD62iequeU9o2pElre7025UvP2Eh/dkKtZRUax2AI
8+chIFyCx1APG5s88G0gnGVX+VVDU4mwI3PyinPqtUPEmPubu1Ps2/yWO9dBZBKMAxYSqmQ/tPIZ
T6F3tivaG72uuGsyRDoTdXOXsOx/pesNixNN1Hvtj7CGI1nr3PyVbF67LLgMZo+lWjHNuEQ0NEak
EiIYKLLShEPF3RxEVZ5S8JOa6nftakoPfLvcok7FYO6zGA4od45LEtb3FH67Z5RnHWEBqDeq9Cnh
g5/SPqRR4EZm9T21n2aRkKKw1g7NPR0S4yrfgti8DW3Ny4uzeuvYw0XNhnNqvXY6NGrBfT/UL+yI
eNcn8WIMVOw0rrrWVq/iQEIWpGHvbn1WKyJYoK2yteR5pTTTthOQXprj2ZdoSGgFZV+YtX97Wkg6
JBH3PXqKXL3GqM09uccfhWf8MXSKrou/DWYTz36et5DedH+voOrCgR9u54vTwuN6y/Rr0PpnmAaC
rWsW9r5kQVDqPUjnhSEAXFaUdn/N1ltOR3YKcfoPfULtiQWdDYC8Va14abNqSw/LuW09chssFHKP
6ZojUvZKFa+io4XFbKKsmO7a3pIbaXG8Jh1OsaGiJCvQSeSTN7kpBtiJDqncaNj9cRhLNjX9GI5e
cZK9upNje5+2nrxIYvNgRmlx2xC8buxwG0ME+84r1X3ykFIH9ZC0lLaipwPINYoOjJRCh9MwgzCH
LEuzXD4qCIyUt/TIN/QQTI619YManNe0byl75JHcOEAHyuYw9Ymzt7Jc/1nygd0aQ/FTEa6IgMvR
XYgGmMFP8RXFbq38dTNZ+byRq//pgg6erX4Evh68XV87yAGdMzC3Tdkps0igOuc5UFkOez1T6jUo
j0bauj4Hmc7vUVcNzEvYplfDzCmDqq2N2YIEI/lLD01lXSmh7s6aRJ8ocyleDmWJb0qhvIv82hnI
IyicQ5h7H9PtuEPyTYeSr6EvPIhHMs6rI11xXexbIj0nfney1tqg8he0sgg++mYglHYmrYJ+6hiJ
o45byUlbLIZ9mYhrJir/kGbdn174fCPLln7AfT6UTz5xcsVI2HKzzQTChpZXXML7Wl4TJc27xQ90
k2uFeXlBYSi2jfVeNqDLQftsuEAqEkeWbfRsa2DBg7eCw+e7SQC1tmI/UBXkkXE8zAFyQwqbtiKc
3nhdT5M5PK+BRn/RiCNwLegaNWTLSNZNHee8R3VbxI0Y9jNxsLz+sMIU39ZDgXGssoEVJHNpw0m9
EurQVuLY4HqUBhp05PiCNyUPoApTk+ez56W06BHEbFCvfPJsoGdjkiyZBI8E9pHlALDBOGV4nCCi
K5B+6EJyRy3GzuOqHBooKz3wzFRKvip/LjbaGGRclpQLgJpeEZEF+4K6xvtsSGIxNfqQu3BFYEx8
h6b5uk5EDKm5vqaGxNGoA44rJ8gehG6J/Q8R8iGqWSIxaPPgUVdyKMAYL9YkPn1fIgpRVnHk3XCK
O/R97dVG0LAdZJ7gUdTsAYobzez779lz4WhN9bCiHowMKFLuced1CKBRSGos37ktUAvUior1PAn3
WVd84EaueCmzMi7NZo383vwJamd5kH4jtnLuNaukXCLHoopxgxv/ba00L3AJywew3tJT5SnkhTkx
AYb9YbOwKFXvQ9GhOeW4I3XEsKcm0q0Pwb6IbcGxGLvKonsNu7eHIM8K5B+2mLhr1d63l/CQyv5k
NX4bB8VMsIkku5MlNBfglklBUk/Wv1OscrSlgKKeIgInBdlPHekxYqZ7sbgqeTsX85+lDemPwFM7
ehlHrVy3q2lfaIAAkCLdCl/BMyoUd091S70yYY8Xz3N2rgnMr8STbxnWY8+Ox64TPBVl8G44xbQt
ZyBa+n23rgV5g7tVsQCFV34J46FhbfiwrZ61mzzHYK+dGsWN00txT/EwnwI4qzF15CPiav7aLHkQ
igiOD+No9hRwLA596eZWuxk0wBxKdaODX+HFz30Kmy8srjX0xjrOyiC9C43yOaQ25qwTt926HmYQ
oBo2tUQaTDIZYEZ5Ttn3FTYVM/euNE8/+LJ9Wg35qzHG/dyne1JLr9Lxn4SsbiLNzEC+jNw1tcLn
VNABkg6jF1t5WMG3Zeu5dmjT2pj8XpvZzcy/COJzOtgNv3uzVFbFJkrScEvof/5aW9xl+zEjSXIH
La1DKuSBwNfWvjeh/UCs/UeF8pgymV3VEEKTW9x6oTlSwZi7q4oZScOcPHgTRNpvVUY+iggzxFm8
kRHN1Kv3EtJeTgpUnx27MTVfZznn1JCR+R9G/OO8zq6iZNwtC95002t27rCqxyKo0hPTJGLg0L4h
Wibn0mhZ6U/mJyjwkmCDPyaiGIekKb8oo7F1qti/oZwWioOtWhiI0Jvdu71PWJiJO0NRZYccp9lQ
7x6pMHkuGu92xNp4Vx2RHv0s7S4ZAsbYJxcaVCl/q+SSRdTUvFGGzoZgI1ZSXZU+LiVXcwAFQQpm
jLjrx+zbaKWbhsSmgOifvgXxX21744VjEwdeTpZR35j7ynJfmPavJscQvqLHnAduSyHbifCPe3MW
D36hXm9o6K5Hz3bEwh5u7cksd7jgkk2oacXpkQS/LvPcRf5s3HeF4FDwABw0vB50eveEzAxyk6gx
sPeNKtOdk64PAZ6j1bsRxaiJI2XZT5axxICkPqKb8qWoES/g5n5WRrLCGftENRnUZQgbjzJZZW7H
HQ58VrW9cd/0Q7Y3slAbWKXmLMrU8l1RYh41/hJS96NpqsvA2fKhvRt95tW6XYs47ZEv00Cqnpgn
qc7Rpub2qY07q+LtLsU/r9SY7hqnFTtV09epw/kZrxIsl9nuZUDOkJ+YLdalsd+MAti+MbAztyOt
4kpPSJ8sTe88lQERnUFit8j5xFzSnpuG8DjSIIc7vhGfVN+y+kh1Jrb+2gR3tWTia5uJqkZ7OuSO
iVs+6ZHqp8Q/6bVb91B3wb3s258RZmFTN+kUj7OUV2PsOdM4n5GTm3EfJr+rWjPTZWlUo986GGM4
7arxNrk6TGXANcldaE6f0LD9AbEm16dv2JFhj2FU12Z6mFYPoH6d0qsGnY1yfIoRblmU8YqyP8R0
3dYTzfyCnYlW2Vq/Slu60YoQdd+7jTnBC7XJdTUwfLk550MnOnPn+WPxwqRP5CFAMikCdnjtMtk9
0sFUcrEzCrF9ON9pZ05nkh7XS9jM6br1dCnjMEjco+M1jEahLve5pTVCgCp/tEtXnFmHpktDaQQa
d9QuHky6P0SB13ZbcLDlseqL4c9UuQ3rdJ4EL+4oroyRa0Bo30hczCwHGFMqaI3mHYPBPMQFCrcy
KpfSjAwoYrgLCFGCBYo5GjtSExe7q2lrEln72STBYmxLdL5/xdi6HGpoujZZuNCG3LgO4twMb+K5
t3vFfNT0NKRmo9wNy00DUvKQBhup7PRaCLU+NqIGpAkcQgkApVGSYwXI6FitUe1zmwnJICPXygxu
RzTq1K6NG7vxd7zPHZ7M9XfjLsPeXTMStyoq7jeOZGqjmLU/uF4a6TW4irrcZT77Cgn74aP2rJ48
7cQ8Ox1kWexISn+PdCcR3V7iiIkN0D7a4WYS9sRLo8LyIZsYh5axuJucsHm0RqF3eam/VOs8OAYb
Tu5AGVdI3k9VURnkAcBZV4pYS5EComX0JnAa+R+DWq2LNchjaii1SQLrSuTCchiViu0a52EAEO+P
7xkzbRLq2A7nXT+MZ5NfR+btFwW8bznXuJmRdAcacJd44XHWZWwKUD5mw7jJSZol89Uodprbsd+g
wUpPbarHrU8zH0vOYpzXPm2jfMicPVMQWZflZJ/T3OXfnGHMYZDGT9Evu0aZWJfWyd9Z2cyknTIC
hRCCp3FO3ac2gw3dqCyxvno/16gcmmT8teaGf6EDLv8aipz9aBlCL+rspIw729TbgeE2Q0DSJXf4
MoZ3BrBHO2g1gPCcBgcj7cd9weayIUGCYDuWhh+vkkUM3P2kbIeCDnd5yIT5oyjEg/I7mvl4Z+Zq
x0N63xJ6208dcj7nzlDdc1K738Rhc0VjeWEGCW1nlwWJsZtzo3n1BETxBnE2AWGy34q26JDqVjmG
dDduxplL+5ZFLSJN+2bwVXY+NIE93CIs1tr+6oyu+pgHJrssldg8OkEG4WiUR3uq3ViIer6q2nrQ
U6enKASPvKNLHQ0Yy336ka23p7RU3q9iwgNUzHV5BDWhIpzU8yjhTiQ76KHKTPFaFSWDfSaR/rQ6
O/sZ3dr5aCU72zDEB6DrkwkzdPJLXg8WBONPpV0DTbtU4Svd131UqKU6iSbID7NLIEZS2es7Tt5b
75lV/iCnUBenWvIXiW4WksIwjrVo+T4a62t0xe8mZPoNZE03XVJ/aCoRL6wryxs+wOSAhLp7XJAC
7Xs0Ld8eO8JRN237YJqNc52kJ87Cy/O7ni/3gVMZJqMrS/Bsfsmiq6ejnxfF99CFqIKRaYQzFamO
BvSzl07f1WLN7itjofO96qLFS/O466zwQAyi+UaZyjcGwOE8TqDPXomqe+YLv8/dJYzc2XmshrSY
DkVb2p9p3c+RL1X2zPu6hTOl5E965hF1NEmQ09/anY7rkA7nhT4iJCZjvhxo/uvG2HXmn6lGDybL
5WaEWnYq0V3k6uWP4dNk3ctGPeLlS6FyKHXXq1U++uMC1GgG1i5R5S0IsV28Z8L2UjZh16M8V/WR
8Is3hJvu5+AUFB03fU4Xc6D/+BxwaDzcFdMYxOcGyB+Qql+tZi99Ie4bWvxiy86/VWpAK0xOcPKy
/qcvZTIcAKCqnTK0/8wGJmIaLcedyvl2pGw+8xHCcaK2cpsFgUnx+vKqDBpnQuChLdnBR2GQuAIe
5JzB2DiOb+/+kq8ffoY8EyqZZuJA1M++VXAVkIO2HKgz/Mx0GN5VN9IjmOv6lXw9h/g+0glvod6s
3ehQfGpS+Ajjj6JTcjuK6hdQKpjwWptiZw8mwixNbuHeJq4+qmnP3k29ieq+ykr/MCgX+IU4sDpG
O1aRPzq6sOsWXBWFoYQTApOJwTtatj4PrUB11SSOPnimm5ytonX2/mAUR8kiC/phJceFJK2ttvS4
a8P87OKcwRIxBOATTbUtJhzXNfEoE2WEAip+7Eja2Xh5FlyTdcAkOPjGnrdihZRakxdRMnbUQTjg
vEBoychQHtY1yLeTjwLbZOj6QhWINlIAAPsA7cx++K9bBFSx22XchKn1NiZeurdFiL53Amnk7DbT
T3AThiOvM58r6PxtaqThtve8/qnsw1Nok95by/mi/Oy3XBtyw4o6v4MeZcErJjvOkU9g8avZeWy/
8w6BHNe4QSexHefiN16QX1QBfc86LRDOtZrEg3A+DFhZ43l1rZ3qSUazguXXnBkPyLEBpv3wVUtR
U12AcTvEs54wHxAzc5MTt+GRlJ37unSeCXfoETj1dcQt2FMdrbG+ju4rbQLpvq4TMx5b9SS4qh+n
vuj3leEksZWZ+cE2PIU7Em1UVFTl9Crq5hH9gbvNQRHR0d442QVE1swXqsPs4h5WIZ6IXHtp/3lA
iM97spFxbGRPQIHKmNaEAIUKc9DGzRAE5Ocs/RSZHTm1JiuspHQ61DjYKQofjqg65YF5m6PHW4Nf
GKwc7jOihRNltId2ksE29Ioa9SFe+Mww3IPb4VPPBp7LIMVrgAZ3IJrB7+z6N4Ia/yAL5yOlv3I7
quJiGtK815p05qx1SI4oxbKvuH92dNKTTewy1aATgeMdNGcOotzZbosoJYuIJ5U91+vNTZZbzXUS
rf3QB8ju7XSBzDeGWf9CSE419djMd4xf9NXOxu91zG74EPm6PNgPTU8Lq0UDLdjSbd5Kq3kfrvZ0
5/X5cv+PJ+3/dRaQjcf8f/Hd6TL9+h/BKLc/8e/GOxH8y6Pxyual+8cn91/ZP0L8i/wei4CfWwqO
izfvP413jvMvYZHHjluexDNhO7j1/sN4R2sz7TIefwo7cYBd/v9kvAPr/u++OxymLk+rxWfkH3Jo
Cvrv/nVnkslElj864jTNH0b7puk3mNC3NI+Ze4YjJFELdw/vh6a/YwOKg8ulsDWpu9JkC/eC1rPg
yV0Syh2Z9NsF3VQdMZBbpHWJYX23HAMHiNspjBjkrYkeymQgIbOYXaEY+eYOAX6ZgKrY/0bdeexI
zqRZ9omsQC22Ttci3ENH5obIDEFhlEZl5NP38X9QQE8D3UDPbja1qMrMqHAnTdzv3nM56LP1Jk6/
jv+ZlKSkrh8H4fpiZWrLS5DQa8belVXgDbfDBBOSybfDkUy/5ekcn/t44ccy5JbQUBrmtwffLfx5
JWOGKJJRlkwafHyyxQo+Ve9jWZKzc6+WXV5Tt/8QCxWcU3ARLvNpNO2w7DATy+192uwS+bISvYkt
MLSN3scVaYXO3PPncPHn9rgp9N1nH3A/w2Nn9zdNWchf13pTIRwZUsfWJUe3xK8ekcLdkK3cI2L9
aXv/IRbTugryU9OGjFY1ZyavXom83ywmf3PwJ+zBzaarCj4Grjl6gsKM8/L+HxsMWUqt0sCYRs5F
/BVnWcepiBpFE9Fgf5Ad2c5VeeiDsDG3okVjDpa9zthLBBKL1Zrie16IS5i6fMuQmnqpHjOv/pvg
xVl5DRrwBKu+Ceg0KspDY04w6V+cpd1mg5PiZEwfKfLd0lB/cJvx0SHLxMf7oby3nJRGLX4lgb3N
uxpzkgWGeopk710wf/EhaXzLdBWibyYfAcv51u06slmJ8Zz6T1k6v47W3U6e7pJqvoNsEA+YHazx
0uH/kSHu3+F+sGJNlpvMxfQXj1ybW+tUzznpcOfmxFQtEsMKnGxT48CDDMA41HvyjOLkTybxgrvs
EQ58chmEfFFGTHrXmY8xqSOYZnJfcrdLDgC72JreCCHe57e2XhnSnrre2SVhgTFQ/PYAEdaNTHey
/WQ0eXVNoKt3rgPfWuZ3ty4B8q7cJwZaP4ODQUV3bw6nfYfh2jpAs/dFsTGd5oqAse6weeZWiRfI
OzhlSFmAZQPbf2AofE95PQXMKQQ3wDF+iicRya5KGG0Wt3A05Gs6YQnX90B8XOw9OTI0xZbuG83G
MsTRi7P2l2ovAxOZFY4ql+SUehP8MUtgDpzj4VrWaaSL+ewHFL2VI9P7IL8m2IQscrUzAHhVAbQb
kWJgqLcdKvC0JMw6KPstStoVspPbxhEqWbeJkTJIUDKBL/yDm1Z73EYXK264W+NrMrLgYUI/GZPs
ImNzbzTFMQ3wMk+9d/MbfVB4jWtjZsuNyS5wwmQY1EVU3D2QhzlYI9doz/3RebdmULEdeUIsUR6M
CQ9ioR4sb2qvUvThzV4ws0EkGsujZvIDjslaj3P6LL3FRyRrHomlnOwhnvBITMZeMJaDU/HtQT3I
ae2+xxz6Yl6H2G6Yfctfs6GAlA/EH525WOeegc9gkBFDTKjjfKIF82UGaTUebxKGuyrBJsUlrwid
64RrAuzO2sK7rAtcCVk5kEfG8O238jk3veey5/mLrVdXVlEs1a6I+dWD5OibtJS73SoTLdcfRoon
1JabLpMHsL4Xu07PxqDJK6NWtRZSdnhITWotHGdvAT+kZxpwoz1eyoSFgSM/L+6PJiwjmMp6Qb83
Ob2Sf4zM8pGjT7VicIpcCgduLqaTE89Xq2uPXkUbDwxGZRqnYMYm5uIudfIDM0++HuntcUmXICNb
bMj9TCDTwOA+Ur9m4AQJavcvY3tUoIBfCaAoWRF1MQqMHnl29IV5McwW9xa9Qr78VtJr3htbwbmN
k62Fu4AZzzk28t/OPR6apYcSPaJ1lmcilZfUgfrgk0lRmEHs6Yipn8epohQd3mXheJHGPG8U9s8S
1Ft3dss125rew1+5dhyddBdsAle/AwfZhmWNSpBOZ3/wDrbR43pemApMfsQ3kEUkpnex8I+9T+uF
057vy5GOU0AGrXXQzreIKaFz0b9t/0sjOxtVxs3y5hp6hOtVkWcFZ+HDsrxPaRfxo+ML44ujQ8Z9
CPIzo4l/+F2HweVrt/XDBPucK5G8w2EQXSCwL9wLui67TdqmineYNvXylDUfZdtocJ9679TPAWCs
KcxOsTQubS/oaotLnKNUYc7B0de1ZkHUNSkpgr4se34/0TZO9Vj91aMOfaRT37xjFh6q/aTiZCF5
aIeIivlEAqju2FpCz1Rf6CXqTS9h8Y7biuoAwp7uTaP0d5ApAv83w4zuXc2l+3eu+NErEhIzF7i8
q86unTNWbGXP24hr0sW1j3WsmZQpVsU0Q5HoUgshPSxHMypLHwpJXKTd31D54tkeOrdg3msaZ7ue
yfPnsbLqDR5dGFAFl7ExyppwOjuSMrmN1ob87hyfJAHqrDoTH46NiEg/H8JozKwuRcMbfq4Lp/xm
MDx9+rYy0gcojh4hurlFig5RRHct2WUCG75ohl0aENTe+orRyB7bGn55CuJ6hyyfE6uT7mb7gzoY
fltOSDgVqTtjSqsdGIcZtwS0hmks63NRDtA+8CJ63aHufRlczKp0o8pdpPlY0HHFKUjiAogsTwSY
kP1uYgLI/FZwHUoSArA5eVwYMn15x5MqvOYp0kdMMIz7IVYFQzgbjQ0vXgtCFqwGJFIII8BGo/xA
SRz+QeDfX3bZiCGizt4oCeriftnkg55LzBt3M2xABH7vj4tFuAhSKz0rYVwE5zHPpyzSZknZPaOf
enqYdIrEGpqNV0V9AAVl54PGja9N6SjvQ2ZuX0Q2h9qFWePARaYbE6zOzWj29U1Sxp1EZedmxoXE
R8oq0nvMpVEvqo8WvwHYkaztxjVPgMM+jEqPZj5KkH1LVpMhIJGISNwZNWecYhAGsJqQGWfkgMdd
9gxOdL4ZwyGml6O+w8hUuRAS5/0xpu2ESv8DqNIrr1NgYDXgywfr49uEQ+jh67shIo8vjkg67nBF
bLdf4/ouxMhGNdW2aVAK997EP4UZMZ69DRXZvDFeILLk0MfZXSmpmNbu2o6x1K+idIEMx0wDAbLN
GqygCFCMVn4dVzee2aU5YsGZCbyQMzr2zGUFd7UagYkBZd+c7GXO352ZHAP5s8RWexe/yTs5xfEc
t5QbrKywGI5lUng266yNA9xP+JSRpztiLotGMGbqgs4Rc3JnMTF6mjV6hUpzEKExFHeTrY+7xNMz
uVYhnd8KzmayyZPRKNaGMasQ3i2ZYTsfvdOgG0yqk5DeeeLFzNdGnEJP4FJB4EfQa0pgaNQIeokF
HHfFfJsQjQuQma2cYy//DWnOZt1qv6feJpgs5JVUBfdIij3ieQ7t7vc8+OSPwyamF9nMiABHQR5L
f83mYzqb2MHdC/MKFQegcooe6cUeBhW/bn1CrMVSf5VdO/4dbBRu3MCDh5zcxe45Q5n77tqENOlI
oyBddhUI9LWD+t2Z1nMb8o+bMKCTtZGnxrN0bb6ltCjK/VCEro1uzTmJWdH07uCbCpB/NB57uo/W
XT5Zf10EcgDv8XRHSExmhpMz6U6AOLoCC2ZcFbuyLrNsFziueJzBsJIJS+rkl+u/JTwhUVo6w1fP
8N59cNNseJSjslGzEgznq8BLwk8HK7rD4befr2TL+zJKh8kiH2mqGBuNz+4sioFJOh+w9+w3jv1p
1z1xImtye/AlxtR8BlXQQSBsVW3vAGESwJ6M2OY4YgbGISWrspB4LxHicWL7EQcl1lugkx6su8D+
cePJ/iJvz2BJtJQIWZPt5pse0hH+y9kj9g1Oe2LVM0ynZFQbmD8M7pDv7WZEK0VWlBzXlxood0Ne
hkMC8GwKUsDjP9UdAYtVuMjuU3fV4K38aeDr61tvxN5VG3xJtmexJRkh9yTbgpdIQwMoWb8onmzV
tmWElowrrm7Duo1Sf4l5mvyQjRcLIPYGq7wrbl2lW7bkxXSOY2MTPsHRlHhgHOS0nRufThNvjIVe
T3bdPqb4AsidDHn6u/VU+GUKhj9rPuomXtFhohjyJVBkVrY3jfmWSZh+AgdZPXJ/Hv6IecIA2PAi
Z5uBeDWTMNZs8ExpXB+wJalxtcQWEzUtLaVZI90ErGhJMpdqgW5xNouBPL0yCecSUWRSdm1qz8Wm
4SGORbBMsZ6HoZs5/w/05v+Wa/j/NU/J/x91nWj5/kz/bwTi/S/8H1nHDP4VACtChkHA+Uei+TdP
ybT+RU8FAg1lej4txXfS0b95SndwIsWZGB3ubXnef6rSc4J/uS7vlE95FOqO49r/K56S/08pxn/m
KVn2nfFL8szm52Bp/y985TmRmEu9u6NL1RAEmM90nNX2KK3wk0V3aGeuBXNOek9lcR2pwf/TSmrM
yLO9q4pJftba8lCIEDBo8Ndw5GPWZptEl9EEYIxinxAWm8HpcQSlsxK9cwG3BPjeCU9+mROMC2Vk
ibnauV19WNisnZFxctLpUwF2v0lNLkrEhd28wA57UUl9EVBs8rS+hG752yuNT4BDGATVTyfCi9/Z
R6Pxn1Jr3A4O5p23NPyu9WkM3/rF2LsxEZpjRWWgGbxK7DFdDnC1dQoI0fMqJlbPEKG13c+w+Ss1
oYXkQmgUnihmaGxwtz7Ua8OSmwA3XNa+ASw7zFJvgoGoaXLqOCj5DiyC5XkpLgwnoRQQfHPFZy5x
pnnLYQqXB9SVlW7LvQhfJmJmwLiuufq1VC4ANJipM/3BIDWS9Jjo+oLjT3nZzvf+ggKYh7ekpFEA
KQKJOLxDLR6s/gjIimNUxaLlfotEvPSt0a1nWv1M0b2o5E/gshjEUVI8x1zZ8WjszVZvZ9NaV+AG
uLZsXG6agTK4HjX7xUjY0uFmXuqOgIHUn7nSlNipcjXqe4SMG48xXVNWm8QmPyjHLwnJXv5B1rhH
8ctoRlqpQB5hTETWeMTmsA+pmLLF1elzIpRT2R9QGPPHhB+bJjYi4dEeb4odiRHNwAiomW4FqFbw
gvBXyU9ycS7SMD2kQ30epYm1TVBjGKunpMi4bt0Y0G5S316zNt4Sb3xWgRxWzJJ2nY2fk04qGhVn
pqx1Uq98b35M6uBkc0ZZ+RmxqWDZGv0SRho5v5mMp87l012k/LA1/CHLrYmpmD+m8e2Yvc+NfLzM
CD1duUtGPEk+28fIDdQzDyQKo5xiK4OkI3uH9dphPqZHA9OIhUkVHuByCHsAyX2FVa3No7GrATZc
bG/4yX390IWYrhVhq77excCeXEl2QAEAm9ZdUJ4Ikq+c6oQgodoJt3O/Htw/81C8qgQnHwGRguOt
a4w3eCRQIQMs60MElW3jdVlUpV+puWwds3jvIRXFWQXTAmwVNg7CkRQ+lLgX3MfOb9AkikPhiP1k
T+TcjU8wfL/S2eQ5+AiXfScYLCMshaXCJPvW1+o0Ygyrq2PCnJEWkNNoUbamw5Qbm3Njc98HMn6M
x/InTVy+Fq47GL1Nk+d7wFsGFXsZ+z++pT5DVSPs3L8NgGYpJvOMcx1Wcc5paXsM5vwXsKn3MOD1
oALkpwuNb9My0PuCMdwUZEzCONukS36yEMlo3FnnSXnDV7MxdPCoOU9uS3dpKFakLwJIzrOfJ7/g
omJ8bKV/FbNtcdUODmmNqn23vqznQCRbnRZX7Yf1Gi/H68yLpDSrglHsiShiMv+1oNy57oeUNzll
e/IXHSvIc9Z/mvG84DlcUB8X6jvTv2YAswiNmaZEblEDwgkzeQABQrD+xM5yLQZXP7GSTqRA5rNZ
8U4z5seRU3Ox9ZmBF377XKfinCHQH1jYnV07vw4VPmjHGm8IvB+xWbZIac6z9K2Vv2QZs6BuXAUF
ap8Rd89zWnBgnymn7KorHo/kEBQTQZUEnHms/HJTm/DZlpR30h+mfDPJ7Le0ulNNexr8iyuWQICr
8hzUzkxZtvGuihmcTX7iGPlgVl0UO6dBJMu6GbPvPhVPyxTDSA+9b5rZ80hLIqIddrA9qShnMxVB
Tp1KiVLj6tuI4+CX3YdkCbwUgMnsApLu7tO6URH58Agt+WBkcefF53haFHmOVtO7khB2dYqz78Zk
W/qZcG0DN+ihbx388NBqKHkcSBJgZjNsMWKqxzJjNParzwDrkBOgvec1vGehXPyiCuOkK4xLPMfx
Rz9U3dbDzPmmCIaiCKXNIw9Gvun6BOZXmelTQgPZOumceu8VXMErKDubIuHOV7KyrhnZx2yGuYxa
c7n4VLO2i+JLE7x2A3K1jSxrWp+uMQ1kAxR+Q9cpTuBBJYJj3G7UoAJIv019MImZUFP6hfH12RTc
7KGIbWfrqcP/dI6dnqCWIsqpWK9ubLy8M2PoVQ/KdvqtnYJ7TQWj4aVw8PPOvs2mDK6Y1daqHvwJ
W+S0jC1AtoU0hfciXN0cdO6zOs6EKXXyQ33jfUD526kMY50GQFwmopey6fWuIOvnYMgsnTZGvZDy
0GOy33jDgnw2y189cJ8tybqOWF76XiT41Qz7nOhmODiz/5zJubo4GDg+e6MCaCGm/BhLImd16QZR
m+tmPSNIrZw2DGhSLczd1Nbelg+f04Bn/S2JcKwcoPzbxWuLLfC1m+sIxp8Ak+mXFGQPmrLfcmvl
X7OZicbsZdeqsv7YZqF3boO2BBdtX7bBy2RbV+ZvMOVqtz0PBucD/83yydUuCdEElWtGNhglLYju
LBE6OwXuhGGqC+Y9KrGzxxHQRqK9zJp6U05My0/SZ4TZBePiwlPvS1V9jV7yKN0Wqk8A8pC64gsj
1Vc76wjNzZe0NB8X4ROtrva9O7xYCjCyw34SL5/al79rqCgZaVfFx55lxY7h4M4jwZXpbeyctfaA
zN2PSi65EBfQmyJQIVe5OeHzQm7v0uNSBqSu1IBkHLBNtZfaBY2ly2sSMviYrm3n7qtKwHdrSMhR
vjgyD4s5qnWOuRGS98Mxmwc+e84Pz3QXhPheK/9XHVOpuIww8O4Rxxb/6WheC4FgRCI2vzMuMV7L
UoXgng0nPvh4/XYysfRWQctZ9yk2ElAo+Lg3fbsYQBKnsNg4S9e03MJHehd8TJjEybKcGaEJiq6x
KW0yOBtJcY/qGXF9GpUnozTpjR39DOmjZ/rsi6lVQ/YB8rFmbIeLPgEZapUoDePYu9h8AVx1C7tS
FbbLaUwd8WSmYb4bpoUkYCrN86jq/PdMg91TjYl/k8K8dVYd8Kpnp5rqe4AjpiHHyG0nqlo9Xl1s
OYe2cY19DlnnXTl6WTmTfbe/AByKZlFV+8ZoaEBdZvOiQnc4Qux2f0ozpS6awBEdqOKPS3wADGSb
9w9BjxSsk/qeTmkNyHqwdbYDtPAXA2EK+ZkrK3ALXN4DR5R8TNxDYfrNXodtu6mBgkTcGO9CcWqv
vYl5/2RO5VHhxKAkorXnLeuHbe/txt7rwkuOY5h9oKVrZ2vCe3sHDJJhxCHW1PlDfgs9LVFZys6G
UQaJaJU3QfzqjUN4gDu38KUiyCUwH1j+qolRQSdOlQSfsuSh/W7nZfxR2h3YEnsiIFCWCwdFwMJ/
lpHzsGhNOCKOTxwCws1w0ZXIP1RYBAdturgHrakEiFIVzfi1FI2z16NwIpH2v12vN1gQYc74AnOZ
VQdPUM93wMe4icNaUF6wbRU2PMZbbTJWaEu6xKQHCtNOxCWucC0p/ebgUp3m6cHSVHzBYNT6xKm9
g/lQLYx5xMJoOP5tO9O2ML17k3Z1RrU4hynb4BwUB2OoX4KpfLWLZZv32Igc2EpO/cLmerSZH0AM
oYNWaVhcJBjEYGI6E+ZWkwLZtEZNHVXe3SysBAhQVeTf6YAMlDCG5vGlsOpLY6aHsPvDM1hDCZia
TXjvegXD0JTxtSPSz/HPQCeu0/SYB2QbpUVPZC+wYkP7fF8mw9oMo8WHT0BFWsHfUHtMjpm6kXjL
qJCanebFsnCeAYFwXpYiY6Lt+dhOJ65/6Gj4uqHGrptcvS7FEj5JyWC1SpYg6gvvSMfleoAavY3j
osb0gxDWSB78IGHQbvggHpABj4nvbK0mfJrN3zW2MbtB6RvVjiKviB1l4+P5CVMcdg7w1KSnvJsP
CcjTKrQaAkF6h5sKDcf9qZBIwBBuexEcaRvBlZNfWvO9Mdv2KzTHLyYAOVpRX63TwlDbIuPRN10D
Glrd36dXZFkDbgTUihnLQG3GWCPhETpfDxxK2TdEeaI/7kjZ5EMiuuFYGcOtSdGSiNkFuyK0Sfl3
6a4BkuF2DiA4YGCMILAJbuCMl1xblF9t2S38ixxduVushHRqZtvvhmKJ6FKPiZhJJmvrlIb7UPR0
3ZZdAZfWzsaNaRaALWC5nDpi88xOcRRskfXoZTEKZ08/XnoUWVG9aiHCDTGD9FZYRc7g0Pbf7WKY
d56h1K6PGzqf9aLD97vn4OaN3viaezNIY3ew9oY79ttBYZqLAtTKdwv5/ULENL8UlSBuX4iUYXfh
WKsugJ1g5FN7MI2sfJ8Y1LwkRVX+gUnY/x05bxz7ZRBHwwNLuB1as38NR3+4DrjKjiINit9eIiEs
E1ged06lQIO6YRk+hBPDpN61yHKoPHkyh4yNaexiDr0WXPaXwZ5tSOFOKrGl+2a10lYbr8E56P2Q
SwavVuW/uIrEAUwD/SBx0Z8WM+NC5vOgen5pPsdWS/Q1U5DZaGE4lIzWHpiZYP7FF8/SnxcYCGlD
br0zmwC90Q4BJJ4cVb33sFJ5aGYsh8xzsaa56YcOsVJQ3DJ372ADe2sLyMB6Q0dgGJ3kziYoJaEa
l1Q/adaDTjLSR2GvrCdtgh3mVju4a4tREB/NyEYdEDaygix9K7B/byB2JLeQWRMOgDGkSjDB24mB
bMEEF/tpvFvcdgQKYplbiGDcExk1zYAmEvaIUAbHTo+YU+DtV22Hh2+qzilPLdUFB1PnEQohc1YT
Py/gnJXTey+lUDf2Xeq8Rk4LYB7A9TrPRplymZHxGhJHtjc1lgeOnOBjq8X8Yt4GngTyIVIQWAmd
l9/zkPUPY5EfsphYfMV1fTO4RI9iEWxkKD8A3hU7C7IigK9NbrOG+5JKIJdBE9x5jmHyV1WD/RSz
9aHK8qFB4eVdN5KXwKFFFR8mA8+K8E/p4/VoqmU8FcRFyvRnQTK5j8zGwXgf0vhAxmFDZnVYWd2I
k5/6cTyo8bov7KMm6khhE/W5eAPP9T/heR9zH1cxWobWXE3vl8nHwAcUFi7TSESQjo15fPSWV4JS
tBSgPSArBbCp6iF9MbIeqcCuawZwywGABXY+9NphMpmG9mZzsZrv3rouOKEmV8O/z0uu2gjkpvTc
KNWQcsWErgFVaeUF4GFpd9jaVlvwDhFo6YzkOzerbV76343OiteqFIAAsKb7LXGusIydvWl1nLot
Lln45KnaAXjeyC9hB8zfhliQ2Om3MtF/gLTfWORY8/sFY0DzNZP+NJqPWCzzfSa+BsI7YRbmZoD/
lZtaDlc3KKS788AncGDAW+8J8dYn2CjLlttp2JwGtQwnQ3rgSlLiK6QINop0NNSCcsR/iXLoxnx3
ivhScLaLbZLnv5glXcEVfJI9mtbZwB6KVwL6lYBNAdbJ2bELBStVVJKmSBgKaYqk0s6NjbW7xEPJ
KxSVVg0dfTGR6LuApYWhsdm9yFqf44FsHmTsN4XuHzbBH+jWY9RX4DtNQ16AtoX4mode6JUll4up
MESWDETy8JLE5Jsp3pD7NgcxAkPpXm7fIL6E89+4MM5DSLkUa/a0wQh+cjDDrkxV04weEuRF/o3A
2Z0NVKGNlzj5H2LePIReW78vtf4xJ+rSl/ttlHKDfJME1gNT4GOYhPh68j9FlhlnJ/HOQycqZDQT
y3/lhRc92foqO+WD0mrWVjqfwC5vBrxF7Eruj3HvpSz88OLxHOCQfg5VU7/Z0+JvnAJRdxJUboQN
NE494mI1UvD4Pfazs0B/esbwR9d6S5Ki73pSaMvOy5LHsuKIb4/W28wFHCxb+GBbCZ9XVS4G+gxR
o86piERJnpbkVdZ2sQuZu5w8QIirvoL9Qb8VeE21Uam+mUwxX0rExiywxTaBsRY5RervCBv4Wwv/
1S6vMDhxrg8eRSo/W4JT1uIc+X/yxp54EZj9Sz/4ExYVKhcoFS4z7I1wDA/3EYZlOgyXm8rYUKV6
A8CA2OgiOQcy20H2Hqjd6kHeOMEp5ARE+dX8m83K5KxPhgVd6DxIUHa0DeRrqjXUbczM5srRgHBN
d/Lu78U4ORAUpvxRAhM7dnHybY4pEGlv+fRcgrGemQRgzJgsDrJ+RExjkVR62CaFqh89if82LQiL
3sfpwbYDS3RsqOs8z0WYXGthZfvOxI+QYYTCG1PVeFVsKp/NW+Exic8a780e5G6aaTC1/Ka5sfHs
qtYI9ybwomvvMsypWIN9eoFMr3xmMMZ6ZX+NzfLPrsQ3Es8tXkIoEfAXJL6K9tUlWL1n9oyRq98a
DpeK3Fr3Q/tme78zB0E60YZ9BWeSxDXA2kfCA2SW/whEOUL57v3CE7RHU+G/4CbmPM/WLHe4zcYX
InP1agn0cM1x4G/MWh4U+JWLmw7znRX5awhaDoqZemsRx1DbWXiHqoJ9DhltdSfsNS1hTcvXzTk3
tIT7x/84WKk8pYTpKuM6Wq4+5gJflJJcunyyuvDAAThsDI9KbdpJcZd7dsiRdy44qCDRDu1BhvHB
MMVlSjCaMb2AAoxf8JVDMERNZe1bBfvDdfsNthma0JT7bgRedyHuCoi89N2oaweMT6SKFGsuICFs
LA5GR4vbv13uVY9I0mDl6z5kCxrYbWv3VOElo0JlcPaVQ5gWFuP4Sv9wd2G7hKg/zuyDefMDBHWt
a9lussCgM69Z8q1nDUQNi1S4R0MyoIhd39himfq0Ev8k2+qMbkfObJAfCpDMaRw8dZRyoiAhafa5
QTxyiOFTAl4v1owu4C4MnfkdGEW/m6zhDMIWL2XJW2Jj1hqzot+Y87wZLZvPUv0NzRj/u4ipJiTQ
cp7gacPHg3Y+5WpLESDsPGUlx9LsPofC717yGERq5a5xaRzJyGGEqsR2HAgRS4qIoyEf2CSr3jAZ
WJbd3zZw/0j8q5EMR/ulCaYXHoPbUHrZurGTb04/1pkh79GePPekXXFKRgznRoIeHM4TJCqq+jhy
xBuDwObaxLWQDmI6JI1dRdbChbIu7Qte2xu3hquXJO9imJEgnJJkX5LDWLGwPDCPYvIrV0WZngvH
IArRTZGwQlA1HG2xwXG1bUUQYQnclGXOmaoOV7Z9SYejX+59+VLJS9+oK9fWdWCBZZox6brKK7Z3
9GdVEyymy2rFuNxaUxO0QkjcBo26OEZ6HR0TqzIi5z102qsFiqQbXm2f4fYyaU05yLdgvFzy4NdG
TcpflzKqs26Py+ym+/yZZuvk4A7T1VTtUU31jHllfhgk06PWAMeWsdJnmbtrsz6Jcv7A1YfWu5Ie
k//FxUpT2PO68H+TYfjhqL33AakxMBq2Yg6ewzY/c626Ukn0VcFYOgcdVLesLjGGJi5sXpGc1MyN
rvGXd5qICVs0NRv3A2zUxzAhfaJZtpYQGMG8r3rQu0vY7TwdHqewC2nlQ0owJ5yQ7fw4Bsa1Yc+b
DIigvJhkHXN6s6mFBFNVkOVS3TNf64qDUkn/AoekLg5v83382NCmMN7Ns6WSV6degH1Ya59vM0kQ
yGABY96O0y8rTTBLcQu2AEU1c1EfEjd899k274DSB18Bgk5u3l2pN8U7vgFvo630CjF1Xgc2L/+Q
18s1w7yEK7KOCfL67gGN5SNs68d65HfROjxU1AIMya5dqBVJtdiVbvjL5p8ceKahlTL1HL5GgKN+
a6yx3BXeQxiW28RLtzQBX9oYwzQ+84JbY4NbtDB/FRYFnKX3N11ADvg7kLfEyjh9ik1f8ynM6uJV
4uLo4cigOAoMsR9G/5pl8QmnGcSxKs85BmZRaRjmRqG/PXs1L79TWwFYzPbuBcCLS9/Vc8jE96Xt
tPtM7juPhJ2YL3Y93eFbcSUYEAF0ha43HZ2KigU3hMcaeMPvqQPnPhQM5mbHnejZNB9zLiNo2A6h
NLyEdJ2IQ1KLZN+awXcIPi4yGejiyF+IBtegofNxhhFOytiTJRwRXOZjkwcR1GX32AwEGdsyX4fj
cKXShePV3daLT4Mgai0e5aCOokgeVQ4/OHCuqSjkkSDUDiIc/Q1hf7KIXR1DR0xbHSTvskmvs5IH
E7/uuiloNUXbw9OLyhTRiT3yQelTicD4mtftj2Ggt84+l9B84QeIKaT8J9brrO5RwMgn7YTtNCdh
9STNyWKNyxPc7VXAteVxpATvMe1TZmuh4HciINU/WKGA2gR7QfbXhTBQCg9egNbr588+JuToPlV1
vB9KwPIlfGxO1Q9BQRa1s3aAFJ8C1WAZwk8jvwjtbznj7/tAssywjh2yHObDQEtMGGwztLg2aZl8
kwjK6W4xKclpjPXknnPqPfz61OOgSp0XT3ZXm7U9SVvc4mKtQa749kTz3yKcX6FddZuhk5BPBmm9
id6DBeAlXGymKY79aBn47YiNbzPvJSVf8R/cnclu5Nh2RX/F8Ngs8LInYHsQjGD0ilCv1IRQy77v
+fVerHp+TinTkmtqwHhwIauSwe7y3HP2XhtluJaMroezA4Gt61db+HPJcCCAfq35L/ifL9oRES6l
gTTi+q/wBifvCtQTfHGclb3S4/DBmGVdzUugubJaPCRR9eSN0lnuZ/WBuvQ7cpoC2kMxTO7mkMTQ
HcOnLEicgr1nxJoM1jKCdtzAq03p0CQGGCNkbBiyllT3xAoiHkYPWpho00o9BFla5iDhBW29WBPm
bJWXtxOxMDz6hSFfEc3qX1d+XZ4zQDlA20uAZZVkg9+zFUdRoRsSFIj1ueWJlloWJaeqewLLUpxa
i5I+w4wklq09uSnarC/gVMdgPBZFW+88FS560+nFKk8z7Q77NDu5oWbdjxSajXZFTMmA40qLMoHO
i1dZL8aGrm7ivyNS9bdyzHoN5yC/b0XTjRSvAYA2cOJXQ+IZjtrFtypD+A7tOWCYwYxQBCv1OaYs
uBko7h0ftjT8FKZ8+kNpexszhVBfSbcmkZjM/5MfIEtXCNMYiYECX+RKe1nLmsVH644xer7OQe7i
3oMyn7JdyEiBQQiLNZUneQdMgHgiL3lRQKEwybvD07wFrPZOhB9bjRl5XiW0C9nRt8YVpjrYWfR7
i0E/2SY9XpRlgCx5UWob82fBWKzwHljtsc/kLb1idZmyj+l0ZoSmh9a1lHlR+mBTMN3QlBwTjNpc
jmQmMjlNz1XfbCZbvfAT7VTq5qOkzBY/aRepzQEN/jrSexA6KFa5i5O08ePojKPapD70rwHL71K1
edD4ys6oEr7kWqBvikRy6Zv2C5tIFgRt51QOlpZEtzpXVacfGEYiiiZz+eh52BFDs33W4/dKwOxB
FsnDJGqEJbR+4eeit27N9yagr+X1LO4+/DVTFEvyghJnHChSQWmBGwsuNLW9RC7LMGby1uoQP7Z2
jLXXL95aL3hW5Zwy24DhPijZmpu/8Xy9WfRIvTNJrAGbuebk7/Dp0kzSc8bc/h6D7h0F4oUqpIhK
ITzDg6TuHC80GTLLnBAapilicz6r5Ivw4lWzfn5ejkW6NJCze/04LrKaTklecqKxFz8UEx+soNsJ
bZgHjd6iyOwlcttkXehsXbzmcSzSU+TV1ABWcC0HmBZLnADI565alaz2RHkEi7TFw3hqyKD26Vl4
QfGuaJLs+op9E84ssJpoYvJZKlmZxbnlGn2iujHHbHSRyaurKSJ9NNA0PtuJdjFQMTapeu7SemtE
KY6i2n8SIMEXMtpt0Y6YNGvxHgmMr1lk7RiJgzK3wIAM4uTZw4Ui+yeJvAijbh7IbTllXeVK5nhl
2s9264aJfMEYsXDMJl7pxhxsgj0tAV3TsAeK5W6TROGbzpgU2eHMxorkzscuQskhjgnTa62m1QJY
K6LJRs7k1dheW+Z2DJWNlREJl14rMTEbjTGLA7DLTrJeAWkArzd68da3h305mvEq6Am8HALyvYi0
3JsT6tFSeKdoBjBGgu7VNOWMl9jh0lmmyJWbenCL0lxHiB2dMjbI8iJhcqgLRDqp8SpN6QFNyLXe
gpSeEADnbacuZLp2TQ2MTopGNxjon3d8zhzhN8DKxl1iaq9+1ezgGV4xZ1/2pXGk17Fj2zriOmPe
yT5zkRtV7vhdaq7VckSin6/HAju2XVvMiCoBU4LAsEwoNNolMt4YP8xKFqQLZd4dWkt+1SLyrTT1
tixAyJvpfrS7N4BMr5LkreXWgxOMxsBR2uqlsaJLfIr0pNrq6k+4CFy7EHSmocB1Ajoo0gTVdsSk
712WGoKczLc6tm6rIb7Q0Vo4TTwoFyJX9gNZPwF5r05KwnbR4T+BXQUqccr3eUArEtYdfagoeaDY
3cpl9ZS0wQOAPHXNDnI/9OJu7Mr3jAHvQqGRRxtcupF5tQWNKF7n926aQBvlrJK+MjMYjCfayGQS
h/ipw6A88xneKdZ4tjCUU1usZ8mGmQiXYX+/1NJg5BShblvcUX1UDlGWkjQum04Q4+G1++IgpeiZ
gljKnUCM7xBMeOWpWJseFW4iM7FN6mKJRfxQ1cWsmabur5VmZJHLJ9Z7sJZlJy9ILJp4iocdgDSs
ERrNW4Qqwi0M+yR0Wz54cYDj3U7T29pI5vy256lpUEgFN61krrF2YdzpomClxlawDwOMLHnBoMxX
1JxHUewzZg9OVfpYPsk+IrQFPQf7wHWB1mddIRZ2PCV81yP7eoTxgKpWoXVH/o7fPTZGu7Q0kt2Z
wowV1ziIwqXZVY9ZNRw0tgqBW5B8vNAKpBqGfmdDCmBuqtPoqLvV2GFyGrPgSaqiW9APwT4biKuJ
lUR/ViX5HVsTy6l46nu2WlAugM1Hh3BEQT4o/jyYem5qQpzQROoMU6MGW7UByd4vSxa3h8lGOdEn
lE6A7w7eUKJtCIFDKWfu1F6y0aYxVTpHibYskIMXCJUJ7iWnHNjfGJza+mgTsMZF8WKk04axjQiq
8KdqU5bdlZUkxVYueKt04d3ojYFeokUcMwrkjXa/M9ThQY9KY8ZTmUuGutdTASKVqGgxdBdNaN6U
CpcQ4JJJRrBGU2zREy+ybgD5SL76w8svKwnxW2FPrqRijClbRlppcFXSnqYrh0/MvhQoHBt/uMfm
9UhksLpu+ui6lsC7okD0zDeVigFN+67XMbpR5YMclPp1EW9HnSDMkEFsnBznNwIOCwmypITctvBx
7PYqpCXQwxVajjhYQ5k5xxxlQ1MEvoc7jLSN8JMpOwCm8s7q40NgIhEj7fI2gGRw0uehe5rRdb4s
AyO4CcvAu8K7U/EwAHVXxiZ8M+Ns2qSYN95iM4EFFXTZ9YQe8l0NLD4uSuMKoiHe0z4MLsJU70EI
6kJj+jo29zGKrQvUtek6s2R4plMb7ZHZW9sRAptrBVl9GGes7GznIJoLyHAgsXUlkJcAUsaaburJ
1UYyLR2yR+w99Ib/5NnIW/ToySwZJym4qRi3NMx6JFNZoQ8sDl0wVcckCuILU03lLSzNuzrjMsoe
jdCVKmV3ZhHrs4mxVXcCiB0zzfi18gFIZEgYfMlFyr6cTSUBeBncWvdkTSJqM+7qcI6dCrNy3jqd
zQwXpJSxtKnM229KwCKXMyvJUJ8A6ZROEZqLuJWPoCLOMzbVb72NRA9iQytJWjNkTle479RN2DXn
MjSvELSFVz3ES1Jf0VHBt9lVCKiXQ1KDPUjai9wQD9C89rnyEoECI2CLMgkFDwPohhF9FK9j7CYD
YypPDh8s+UheyqLrD8LwXZOxi2+cc7PbMCdflNR0pniTesaLgbSJiGcd1fIR7MmEBygK73hvHVrC
Nvqh6ZFqeXTxkPMPtYRopEZVY43TE9C2fQN6fKEbuYHXEsYibJRdTGgLzZILPyq2usIcd/QRECrh
fWXjW2TPUrKq+MuJ6AFtoGLC665U0jm32Cew8BHYoSnbPE3PJQnfrhW2KxXK/EOM3tFVc2pq3DJD
nwTLYcrvg2yNGWmfh+NlNPeTeh6JVaAm1W6sbfa1w0zf7K6T1j54nQXZoiHyZbLCYatMkb9KzOpH
lZpPrB0IgKv42ZMl6472YEBel03RXwQxhlnZ7bJ5GICiLS5iNv+aai5t01rhxqdgqSBqlxbf1WQw
zEWS9A6M/KMfT243iPupqbA6I9fN9HU4+giXI/vVVlgk6bFIP0wxkCMX6P4xMsCnW9K0l/J+3SUj
HHdYplIYw/KKho4iC/N1NhESZtreawAtpG2Qvkp2d4RcdDCbt5A8PIfmlLLR9HFy2iF54nvLy9Mj
icuHhwykYZ6herX4njMvx6xiA1jqSqqyVLyY0UtVQAKl33fsTYr/ln/QEZEuMO5cJkXVOIUMQdpL
koilpCflSCXcEnndgtWZVDloh5LXgmu3/Zux8cEUW6r5luLxWso03UA6Fjs0AMcqlO8YcwdOqxHK
sxB6OsJWrXG4pMxq///zMmzMBv87L2MdPlMjNU/Vz0nV83/yl7NC0v+gPU8GNJ4FU1cFLrv/tlbM
fwS+WtgG1bapyOTq/dNboRp/QMywVFm1VLDxpiX+icyY/whYhkFTTLf4Mmvi73grBN4kmBj/461A
FQPPg7+RX0iujWLIn5gZHmTQCHPXOxu9YDtti5v0SjyQrm7jS0OwszRWr/Eu3dHZOIjNXBav+3W8
Mff2fnzTD91rsy3O9UV2k2ylU/IavZJQsEluEDSbL7CpvUX5VK9kBw+CU67sDcDgrb/RVvZ+2nav
hAejAC4df0e74xJP9lNw1t7DDZvEg/Jkg5pMNgIn/F110xzqneSSWXtqlomLVsZJtuzZL4tDv/Iu
o63qwtpxlFVyHlflJduOnCrrJl2FG+zUsNBP+WV/2w8Of1JfTgdrPRzaO1g4V9JJfVF2msPQf90c
jDUVtVuuGcVv4pW8M93AMd6jc77jV16oe3Pj3aXscBb2i/XO4ufTq2Q8ucHSpVH5G+RrL61ducP/
iZK1OtmuvpFv/eFU7gr7/Nwewx1U1J1/EZzHnX0a77iEB87hXVllLjmTi3BnOMwJ99nJXJiLwsUQ
ccMSvOYHOrVzQ1m6SlfFQd6pB2K3HUSrF9aNt8vceIXyadks0nX/lnluBRX2Qd/kO+HaLi3ZTXv0
aEXS3dp7j+YmXmv4P5bDJfsVkug8l6828WSNE8IkkgErs9U4lsnCf07EnqEFwMYtc0onc4c9HKEC
/E7v0Gb90VyDXEVT2BM39jAd0k14WezLNVT8aFtu9CVBs5wXJGwuS7QNtpAMN/na31MI3dSP0kV6
tM4c4Z6AdLRXq2DLKAlftxuvwzVS6it1g6MtegUJJd3H++7Ur633EcLioru3r/jE3qv75ro6IUAX
jK86bDwMzymbF9JGvghdsQL/tQYF4LZP1m7cNZmztNEv7cVJuub5xF4dZKeQ1pwrFvmR/36JpXDh
u8aeakKmG7EI1zTkfmBKXpSX3TmEPwAr/4KLlmaOsRw2xCrSoRc3g+cGmSvBYAGJcuhcpkrpIn3W
l8OyXAfLJnL84zl1FpqTX0UuGQKuuUle3eYG1ZRxR4yCHx17i8v0mK/YH1srz6EHvlJW7MJgia7L
x/QIcddtTkRqQxljh8P7xmMkO8N2QHHOJImPFlq/GDE0TAdXGA/trBxp3iUFY4f9nnh7fJSoOgZ1
M6jHZnF+qV2iwodVtgG/vASL38iOettdjtf6bYosDUJ7SmHhkACbkPXCoPKlXQaL4TZZWcLZVODh
sS7DYuZRTGCjLZENgegksHGBor+3d9iFmnEjvwxa7YQ8uvKKcOlqMT6Vu+menCGUuf6qXEIvQVH9
kt+0Z3jaAe5gRvfDrtxmuNSfkl140m/K91AxNqixvQuTZYkAgV120NZIx+U3/bZcKWTAn9rrAnK+
I1S3PmGCWTBhnI76HSJRh63KkvlVzGrkshfMTKyX1SLRikWoERhPywPed7D1E6h5nPDRmG409pjd
Wr2pdrzBC+NWVsB1Y1247LqliUsGF5FFtOMxP2uvFmP2FQhLvPm7Epz4sDWTY/IUXktbAwK2S5xT
uR7eKe8c9rH3tDlsFMuL+FJa8U5vAyT9dIbVJ66v/FBXS0W7h9pFyMVbUd3TosGRvy4gtBE2MG00
Y6VYRzVZZc+9hBF/Y6LsCMEE7QdM0D+A/S/SVX9VOhYf+qUR7FU0B9OK/AseCOS3yCljcY8n3onz
RwYdIgMIh4zqxQsTV3XV65adRnDGtNp0O2UV3zFMEz+0PaOg7LZMt+l9ex9O+JaokjZQdRh89mv5
WFmG82gaawZl9R0bWcO4a2LAX/dzd3ZD/0FuaImv4MTIlH4P6JZ0du2Gw/bKfuJaj9dMoqxNf91f
m3c8U2CaneGiuZLBWAA+J+Zw11zGy2tzKxjtQNVziIcb+9fAOvj2pS8t+/v6Xr6UEVq5s4ZUcsko
WNPR3Kh4hG+ls3VVb16Z8MHHkZfEQRRHSXsyYZa1TvtQInVj94dVvT8K/ypz1ROE4UFfZI9me9um
RJnQtwDySIOKHNOXyBnX2F/ShbkNl/SKl2waVuOKSZ1jHiN0Z4vghr/nIXGCywDxV967vBxiKQW7
atUivEIS8wzKZBEuZz8/w9YtywZ1sZMZ92qI7GCNQXglkEePQC4X1pGgBEBuYHQXpCpKd+RvpT9s
XNPNQkmP4YOcPYhT1TwKENMwBvxD/a7CoCmLF726tU96vMdKbx80eb0sV+xmT5hJusG57Var/iWt
V0aEotaJsP4ttHt/eu2OImkWRaEs4d8Fq+KI3Iq13eGxH0zWVfha/mXrNsRBzPiCeZRw5oOFCOtl
7pJZ2Z0Wai6zs3tpGfTHrF3G10AL6OeAL8/YWC+iXbvFUO6Uz9aVdUFifbhsjiXqnWyhPPM/zTHZ
jQfvpDsk2j3jU9xyKG4q/bZVcmDaV1es9MXW4OOiPQbb9rkgd2TfPqvnfqPt2dP33YIeOxT4A/3+
8qHXz2JjLNul4nKumCjoTQ1r/h+kAPKG3B7auOxq8HZteFaZaYQtZu2Nbq3MeF2SUR7uvGnZ5vge
7ns6a6/t1qvY/jimtMrSnUcrZnBzc70LdjxkPM3dEW8YCt92Ey6fLCLiFyJ3kXn3BhHPZznfsUUZ
muWrTLtUW//9evsmT/m/f5+Zdi85atfQD5r//PcP/7R+yy+e0rf687/04b+p//PPPyYLfPnUPH34
B8qBsBkv27dqvHqr2+Svv/8f/+b/9Q//5e3Pv+VmLN7+419f8jZr5r/Np/H7obSmPP2iGucnZPXb
+Pm/+EcxrlBV27oAzAiQVFFN0/5nMa78QS1OXC1lNYnVGoPBfxbjmv2HqQpDM/FHa7pONf7PYpw/
Ysggk4lK6rgqFP1v1eIU9T9X4hzANOn2C0UzEO6I2VBdvDxdhZlf/8e/in9DCtIMk+nzgFSBvTck
L76TSpJEzFwK9i1kiWUT6qbj+UUDF7+u555Et8j10HR/umjnv4r/f8nalOSDrJn/buM3v8QS/Bwu
ia1Yf/qxf/oljZcyYaDrweg7jmuESyqfHuDpzy3S/LsW9pgtddYRHoLfLOBKkqCo9/6PppYAY/vM
AC+xxGibpuuImkBLGV6h/p1OX/9K89cfiXrcNg1NgewizHlj89OP7EhlhNjA5Sq7NiJFVVLXSE1M
Km8sy6WTWl6x//qIAof85ztkGWy9FDZ1qqyAK/xwSGhVVucpDN7hTrRzgoopw9mVhIw8hlBz1BIj
lHWvfQhjOBu54qsL1l/gZBbzLGac9F/xKq77GJb3nz/tb5Eo/39yDWxegy/e+Ort7eXtw/vOv/8P
WqX9h6HxuluAIrlZmsUT0r/VDQ+8/YfK26bbxrwvVxSDF+AfWAOQlKYGt8e2FVW20ayxK/8HrVLV
/rDmXbfNlt1SZN73v/W6z9CC/9l4m4qwYBnoPLiKAdLAmnEMPz+/llfLZFLoEv1vjw/HYEwnWy6D
jTTYzUqZqvYC0FN3ifqYDHhPFRhAsT79dLF+86Z/fKD/+g1cBotVkU6Cpn56hwYj7NWUMYYztprY
5JNcXphCqvYFYtS/nlA+JCz0vznU/Fd9Pl3eU1kxWEURL31iOJBWXeudDP0H4xVz2Tijp4X4n+Hw
16ekzi/hhwPZLMmqbWvcLMPgLn68rhNB2+i1ZnG0BJalj62RXGyrZBvXdMYFfi3UeLhwkZ6Q92VR
j44MEQhkb8cXXR+jI8B36daXAQ7BZKkKSujJsG/ikd7gpu8yXTglMCfJbbyuhvtG6AFb76gHQwVx
UIWMUHjipKVNj02BX7IaiJYnL6Ns+lczM8wV2nhA0V0UM94JLBOspDIO5FANXaJg/OynHquwH7N2
ICPF8k/ghBkwRJ4KbaeoSp79hUT5v98YW7YFDVJT8GWUNfnT9RqIuPZMPAxYEoklKwdsURD1d1/f
lU9tJt4xBXEPT7xQwVHz4H86CnouMkskskFMH8yo5Gv9fvSgPY+8Jzhw1GolJJINyNot+xXuo/BS
k2h8hxXBeYOctac+sl6l1OcSff3LPr8CiiJk2VCQhfCBlRV7/hb+9BkhvhXYZzGHltQIzzw892wa
26HeBEkk3Xx9LIUq4sOzycFYkYRBz413zpbnb9pPBxtSoE0qkiFM0l14K9IYfnYgT+nGz5PyxY81
ZomZ1qX3poKfmhl8MKGnxbuyGkg7udGsxioYjI/djywZJ74uGEpD9rgpe/qk0maBBAPuJ6IMFRxf
Ssx2kUIhADZZFMgXvj6bj1XCfEuFBhpGNlVVU2xNYaX8+WTaKYuaGGgXZ5DeThXavVDDw9iCTykU
+/Xrg/3mNtmaaRiCtRfSsP3504vcnawVUwLCpHpHQATaOuUanDLJUw9fH+pPnMzPKwgnZnOLDFNQ
/6iK/unEgsyj2086MwPAUM5XaVIgfqcxb6ABg2VGQkmRsStIGUgsRrSqb5Ne2efBH6Gpp1kh9IWc
+HLpaiMDYAZjeD1RogbGcwVGNQROzCzaiVCCQ39oRvR6eO+Liw6EbOdEg+93S1mplCeNP3pSAXyw
4ZNn9SeJh9kuMPOKpkDdgLBrNMOzUZsrxmU/jfrzQCQbqaKNVOzyrJr9/X7NGtUY+UT3KQzwivN4
BJsuKIP+r73G/7qMKB/L1z8fB95wFD8Qnll+9fnPf3q2Y8suoapW3KEgRy0qlCKtoOjD0VtYQ6ff
ZmChHnxkp2IB08+gWSeKYFXiXD9V9hi9Mlwjsr3RkEWxwJqEoVbV9BDbZXI0Gagz2ooA9rlJ14+v
wwSvYIEiJ376+t6Lj1XlX2fBYqgYEIvZIWifvspNUsVdgq7XyTE2p9AUsm6vSlgMQLNDCspI4mbG
pljrRicVE7c55bpHCoOZpCr24wwEEMZdYycTi3irGsjAeomPDRGCs4fj6x/7+ZM6P6c//9ZPS5dn
Vbyg85oaxSo4DjLqHJ14ktXXRxG/3liFsgeYkj3znNg6fbyxdTV2mCuQJ/X4RZ8TFQhehR7klA5R
eeNXKknBo+VdosNOLhQSfYk1UiUw0oqst+evf8uvd4efYmkaSzU/B3Lhx59ShJgKvDIH70xeFy2h
ur1SqxnjpoB5WiLNV020tkb1zWF/Xeko9xiP8fEyDV0ony60CfMSuza1ixRMmL3qqDzos8YZ4Svg
JTkTxjff5N8dEHCWxYpnsQUzP13yYYIppMrY55QxaOBx5samMZge5kMtaK+a6Tcfpl+fJAXKl8VW
jxXWVvVPq2vDU4P5BSV+n5TohgRa0hp9+d9+XjmKrjPaMmQW2M8VbzLYcB17ziqobI1EDZncIVmY
39S0vz0XZlkGMHghxOf6r7cy0xptzsW2y9HRpbhcSjKH+vpJ/N1RSBSjbGevrvJwfHwSUy/suk4L
ffDg0rTUyslb6Y2ffPPu/fYoEM9YwYWOwPfTaqT7Kf0HXEeOWcx6Zr1Rk03ftMPV1yczvzYfP3i4
abkrlI8Gj4Dy6fbLyhDqRsqN6WOglLk6qG7Bv7qOoxjujFGNd3akMUSJM/WbE2TP9MuhBS+WrdN8
YWttfTp0gXewrDzWsLHkL4dxld80JbJhBJ4ZNGA4ljDRSWqczSmt9lIn9k0Ukv/keWH+zUs3X8xP
V4F2gm0Z817RQhrz8Zbqg1KHgUbyIBe7ePLLnJkJGvqNrY3DN50EOkOfj6UJ1hK+lDrjVya9H4+F
cbAC5ZV6dBIm+463ncSZLMIg4eQFTSJHKeuqXrdZrxz1Kka+YiWRd0ixd6gL4bfBXYS+TGzrEB+K
MxDlNGDQMXTJTYGBJEt4u3j9xinETYNtKMoWWjfCcpQE0ceLmvIWp34ld41jl7LurzWrQ0369UP1
m1OkUlN0dth8M4zPTaShAkIwego6j07uXNiuwpH8pt1MoGm/eRl/XS6pGijY2MjLEIHkT3dONG0y
aIJhs5QW8hsy6OYgkYi0bBT7HRZN802p8+uZ6TY9QvpOFCeqbc1fqZ8qHZh+5Er1HG4c0b6RrzVQ
tzSRYIQqZPOby/ibzy8nZapM+4ViCboGH49GrJ+nxaCHF4hipkVBPjUY3brYwVryXG/KZLdPVPMu
TSzlqq3taiureM5IiI+3X9/QX1cJ1N7Kn21QFTT/3CL9+bTVzgo7reSZJfSpuFf8vl6HQ2UhF65g
FtEH9Ca0/7K+Qrirf1OT/3rJ5+VcQa3ALlXWUD18OHY8aiIldJd0mwLLB5aXmW0D0z6QmHx+fZqf
19z5faQBbM9qCPZon7+FJHIFcS1FFN1R+yIyTSKlTvH/5iOkcS6a0LmviC8UPvEfz0eYBvyPtgPK
b07xBS5sNEkkEB06Vc+/OdSf+7Cf1zVtPgbtSh4gek2KNV/bnx7XKNZzJc1JmyQVCeOIhGJpPXoq
naeOdE9ExiowYJiKgz5tzTiwPW5lJo2QRgZiIf3IspmcQp4CABfXtiCLIysPZRPbGMn6oTMvWW0Y
JGV6osu42KXwvsPW7S9ItOzzc2ghVlxHhiLd/937xGkZ7EB592Ud4eGn09I00Gi42RDKp81mxovg
cgKw9/VRfnf1NJvtuiHPPV9Wl4+HGQOaNm2C3EpH8/tjSAKi+jyLcEnGmr7yo+gmJAEyHrDrCsoP
KQhqnogFd0M8xH7idaiPNcytdkiBoHvRKglBFMVVSWhEQv+c1XuO0nJ6GgbDCfRThe02VxpASIPq
wQxOKrn4ZrkU89fl0xMxDzJoxbAy8zn5dE52H0IRiaIKe0t0I6AkPtX9rGAZQ3OnYZxfAbmAA1Kk
4Y0HZeVgKIX6Tff+17eM94z3i+PjGuWt/nhZ2zQxu8RTC6cn5sQNPaA7Ipz8b870N0ehCJwrGk1w
oM9Llt81gN1zMjRESSZsoSj6tvM6efX1MyLmYu/j9dRMxVaoBTERmrb86XpiWKJgFwP+aiw696WZ
2u/whZJNWJJF2oZqDBZVDtpVHBryMqy14djDZkdhrlvHCFzgo2jG8vpv/6j5Y8hHw9TpblHXfLzC
gUjtKcp0MiSUK7hGzhwI7zvUkuM3r8hvHifWMT5OOiU9j6n66QuFv7gjigOHIgRKvT1MQOpRmWQ6
PcUaKDSJ20HnQ9E1tWxcFUprREujBZFylltfufn6tH+54xQaxiysYxPD52IOm/p5sZPVKiUGvmYa
D6v+YPDxX9Kn7dyvjyI+fwvZXah8JEzFpJVNQ+/TxS1kLHsexA7SZYDaFZZiu3RWqldppoxJtIMW
hW4QbihGUisG8lRxglgSbmZFutbHWF8POcir5QTZZB9kdrBLcKmv68HSrzVj7L95QOfn78PzOf9a
nXEG1QrtTuNTwRLmSm1lMp7jPsThwkoHE71gXwQM+Lum4K/vAp0z+qlsJqhZGJZ+ehiGOvAwmiv4
3HuwCPTAuzBzJsnytWVXISD2k6aqNxK5uAQr1CK47TE4yKuB6s5ClySHdygjyRhtiHH4poj4zbMB
zFqff5/G4zqPdn5+NpRoErkXhaiI6yxCKNMPRy+qvintAVN/vtqqyXKjG2TcUoqyHnw8TJvidvR9
HDuTEtWMcrwJHbgsF120UrJW3g6Bxg1I2qguIRXxCxYaH5QfUZM18SImlOMHYeDybUNE2b2WGdF1
Go8kLtlZcpu0szUZZm34VIyFhYHCDy2xUisQfUoS4Dmn4DbIkOQIN5pXS/45JIf7VR7YxDhUl4O/
12HrHRXu3mMcCuk9VauE3CJFh0hECLN316BOJgysyMxtLRobfsJgAc7sNCxrkG+xV+KpwUFo2YEJ
14BqiimInUbPbAUswh4G7ByjkiPnMxNdeguVsr+eIsJEVprsT2RZljo6ZzUcmofe7v0JIVaQPZY6
Bj3a1AJNaCsn9MEVozI7V5Sj/lKadtJAukWAvozoMRpupo+Y5WPSitE85tYgO7XOyOUwQEwOt1Y6
6o86McZzry5AhcJAA+25b8gdMJskhj6rzO9kz4Q2Wzc1JshNVNrI54WuqB5wshbaIwE/032dZaO0
xsBcXLVqXt1WZjmdPQN4qsMWlXKDjNT4IiZg+k7l00KqLPCZt0Lpm0cLz9kB4mRA6JjcWsHSSKfs
RR6MbKWkY4p70EetgbMyN+olgEV0JWWeS28400uEqmE23THVJlNI7XxJIbhSIeigUwx80L5mIY7h
JfJjxwCzJ8EH783nXJ8GPKWefakDxu1XFgBtUI5e2z5lqkwHmQdSxSeNs/Up1TPcNVE0TccM5MW0
Bk3VXNBlyh4CdVIfDTBLmeOPFSmLALCD5CwMKQ9QP2K9cAdtZMOI6n+WjMMXCtek1QMeHwi2a5ey
7RFxMbYgsmyC3C2iPVSqChnGTEU0pJqCdogTbB7SCLNzqZsNiqPIKsFSVF7NGZMqb4sVwVKBvMxV
mzDKtG7Nt3zSpc6BENCn9GdjjNme0Rr4HYhGE6ck61HwGVkttE1nZYZBdJgEFlQvK4zoI9MCJFmR
YP/bjxJTNwsUFCm2QN7gnOXqRTrY1Xz1MjI1GwFqLdLlyQR4E2LR0LK6xgxg41CV0tgc3CH1mhug
dR3DnDQKHvKqaEynn6buMfWSysIQOABMaA3Tw/3BhurgYdS/7ZQGd3JLWo+EA6uAXmzHWls7ZRqj
A8XIk7U4IYoIdwHDAwMrnKAH0g2GXe1pgBe3QDOgkxLKrfJSTkpxmYBbw545huPb0FmwV4oaipmZ
9d1NnGZVjdyK8pyfk2Y/GviYsLMGsz74lgUKXEAc3QpkJT8SP2gfBoIwUA5Sm8lMNqKGN1s0SEbN
yY5vWnk0tH08Gg2YCmDuh64vYMYkcct0IYwgPQBa0JhWNLWMFlMM7fAj1wPMt2bRjSxExKyBV6xa
bVcUzDp3mLHh6JaxxxubKF22zgdLRRHZxRluKoskib6QgMXyCtvq3s5snGWWbHUU4JWmiGVZNzbu
rxjGVToksI9rklJwb5YqieYMF0DTJ0ODUq+P7JHN+Z8xj7CU17bwBcruqOhZFK0xeB38ciLBl5m8
KxmlSTgYNARFpY0ICNUrntkPoU2DpqOdE78rwGEZrNtOjCH2xZ8tvI5aSPCSg6zLddbOeYWNMvy3
vh6oDrjVCEKyL4aRyWcWeWBRzQAvXNBQ4TdWlxYbWU7D2+a/ODuz3jiVtQv/IiTmgtse3Z7HOM4N
iuMEKGaqGH/99+Cr47bl1v50pKMt7exAQ1HD+671LG1ja/LKgkw2ETmZs2YKH4iFDzVa7D4cl9S6
IkWZPCUc+DauznBAuWFLwCL0QCcFXNmpt5STCUFL9uCQtlGAHD0bmwzNaeN45b2Ym+kvLFx0nkJr
56erJ9QyXeyweAwqDeVajXZYbAFiKiAY7dxvigLE+oqTHl0vPad9tlnAC/NtGbTJayfyYLj0Qpa9
Mx2YCj6EHuj8pCHHzZXkEB1t8EhVyMr7QMPBgTc8V/7wMNoGh094LXGIQo++lTVBOTeCfS+75mE2
CStMGuuqSnmiU9RfiBY2Q1OYfKd4fUX8SojLa4HnsozpI0nYFwWfOyJRCCWusSqy7rFMBTCa8jHo
GTP0KxGM3qRN/ZK72YFTJeDw7K+Zyh3754PXm8sCeUNA7XXENr3TkO4DLOQFYznwwDBgmd3TxXuQ
TfGsWN7dWl2g3ZAPlUyJ6O0vPD9/xRwKb6q6mq2XqnvM4mIbOH8sjnOFJQ4uf4OaCPbSyTYtnB1L
q8AaG2Sb1MVR3CkfCK7DCTDR/IxVXEbkeWONBZBBPbuOzJvOyPFdJlbS3Uel8KGCLXHGdCCADJv8
WfQHwvQsuCnKLG7jSIy4fRrytNVj1yNNj/kwuqK6Ih+QaTfhLQlx5475gUTkmV9YPOi2fWav8Ygn
kqqjToZfZinaM3MChzbNv/zE2zYKEJ2NRyFo7/GJPmHmAxjaE0yq7fugju+kT0Ri9hTEV45HmnnH
QXBVsNZdMMr0th7+ZQ0hgJyNogIFWxHrJ6uOr9zErldyHDAazwDaRhpLcTo8FAqadm+QMOOKQ2sS
V6Xkb6st1422vU3eE0o42DtibQBG5+WOJs7PEcKslVCaS+jZmJX5YGN4CsF0revAo6oNfpef6UPS
t/caBZeDhh/4N9qtPpbgGudtA7mF27j1Cw+ow/BsND8dIjZjQ/6ROn9T0UCkpSr5ysfLWGbbEEta
EBY3UT7Cpzasg4wt51eQ8uJHWAqOMYznVoLGP5ouBiTzJABsBtt8qxhA2yaf31Ln10DPfvCmG5LT
n3O+p9WC5pl98yzuvOZ+QDDYU+/yUf9H9rA1g+rNZd8y4Y0VZbxkU3tAguHy17p9sQ1VwRLNbvO0
PYMTviJHwFybc/fKh39TBWDHyOCqtp1gimuq8b5rgZhEsE0gdiHhTw2Z6ZVVtOySRiC8BF9eDbo2
L1szWpB4TfCcMHRcEiq9K7RWZ8GkzswIXwEEqcusp/UsgsvGw02rwdhCczKufYllIfLZgFQpibNs
Z/aJyt5KSTzUXLR/pV08DoH1ItpkXCv1u+99lMI4/Qm+HeIlBNfTLphHwuIjouxJyfXht/2yl+Tc
wl5CdG1LEKiLfRjIRwEWnV22hS48fI/fBRHgsIl8j+XVamruiX8gzhtaDcG9EC8msU7AbKs1vn/C
fRNy5on9WDJ/5bzE/8JFSctNH9WhwkXU42kNkDZup4aCV+4sa4uyYyCawJVtvCL2KMgTkdXQr8mM
MPdaxkQ2zLVhbVwSL0E2LGjAgs8C0sh76hHEeNZpbwlD8qREhmy+ZyTp97wkAiVIM0FYQ46SBSSW
ev97vtJAkDeQBsKiDmTOksDUv6cxNe/JTIK+nktpmsAmzgzlXWMT4uT6A3lO2Xu2E+wKcp48NyPz
yX7Pf2raIHhLllAo7fZ4RMclKkq8p0Y1eUaCVLuESeVaGwC66yVjqqdihK9mbMAeOTPElvo9kSpL
NAyO9D2pqoqyqlmr9wQrt21IsxpZXu4D7EgzK2GyNg2Cz+csHSxC5xzSOzqE7yRoDdCu1pY7shHx
Rqv9U1M74Y8UgX8fvqdroYBA/A7zhOmynioSuERfW0Af3pO5CvRI/6bIdQo+thbTdtzkPbFVRii6
jTMs+V6GGNjgDnYGvT+hHNZfNGJGGzZZvXPv5Og/rhum2AxxdqfElnZVDKWxhZfvmAMRlj3htf9k
2Rh0bpoufnZ7yiQrT+REaYSGVW/9TLfgiaz+spoUclmUUGB6vahr+NkzeXXwC5S8EkHB4u5LbbQg
6cScrCsZg8+2LUy6e8C49utMWxMC32jNT7kMinhDkSL6AWW1fPWMFLiT4ZXWbztKQv6xAwThUjG/
yshJx6/Rz6Q/W06OUChtllZfUnYhsV5y6OPzqikWllgHXJ/B2SBUMEPHvCQRSgdnFJFA7sZ+mN5n
gwUFoMmrZ5HV/TWFBn42LnKeL51JY6n+UtgiyNkMMMbYxqKVm2lWeVUp2GNkkf2LiRvqCTwXVvWg
69m6QeUuArp8JgiQJqrjgyz69Gc8lg4WB5mKHuyIjxlitJ3u1XTj6haCtsNH7ZLT6duy+DFkORB6
mS/9XnQ3EGHyiC9xlcdl8FOGiHZW8xRg18rLejgox8qX3ZFJWo32U/xOoKhwLcoovTNihSdliCY6
uanfyZvIB6wO74N0VZIJ256siiKAINSWwytnDOKTAgdyxK7us+rKImGcI31hJK81/8FPP3NEwfob
2DgPwjDo4ECRXyUbhXMQ3F2ob60oL38TO0r7r+8M+3flR9UVyofOWocIgrDrsen+Y7BpvgPwNnMq
gBQd7AsIXjlnpYCaY9ulNQxHaSc80YFj2E7PnSVWrUtILFET1cJ1RmyjtvXce0QU1KgYb2lstvVG
DHP3h3IL0bBB4YQPfjyUt/y1/UtuVZzjMzOcHpKQLe4G1l6HN0c1+p/VlNF9U0n1olvIottJSejH
kooBB6DaTfwVtR+c0HLQyVnbAsDaxeZEenRbuexm/SijDRGGKeWOaVJTvRlSF3YrVCktt0Fopc9W
nOTPUYgKFmryyL+bagBeRU6oZWtg6kYmlLOZNOAKNauSOgGWxGJe6C26GC5BaC/w04ke77rXBOes
kYnzvfRsAQ5BzIGGY0SNc4e2vfk2CDPF5eWZ7XNVuxVpStqyCdcxBZTNLCrd9Yg5P9gI4MrkSRkj
Dp7MLvw9yM0LCWYYQhioEGprpQGi3TPo6VDXzU0AuGuOsd0fSjAAP0s68PmKIagulAl3mwqQ0YHw
YQ6t18jQ3v901t6XQ8n2P4BGx642G7sf7GYNRaB2xA4rnj1EYiEAndtpKuPH2PTVUwWtisUrLgZ3
S7mCMUEeA4t2OFLs2MAYFXoHxR1m62CBfWHMgeL3i7H2Vu2QQTurPC+x9l4VmOeWRnO0GZXAEgMo
PiAyfg7jWyKBKoxtZAvQNSK1FepK73EOUWHV4/RxDQ3zE+LcNoce3GzqpMdU5UojRq3YiJemJCNy
hTzU/D01nFp3fd2aLyBB57/21NevURy56jCPjbjSA3ENK0LUo7spSUN7n0+tfjDYRVBxUSlDDCQF
zFAJYazZc4CeSFqgivAr8ieFGGvs62wzKEpPqwDozGuUDGiMmbNIsHXHJkw3Ku6UyV6i03uwVYSe
DGru1BZk4Ix5qyPOahUZgKMo7ZTyjlIA7E0dKtFutIgsknEEcUyZcuMbbVEK20LuZmOTxD0gJXwt
OXCGhpUL+HYc33ptzWDwFcpuIn7QtZLPMHc2IBZIR4DKrPxnoTvvzTJZXliZOpv9slNzwjGw34/2
DILPnf3ql8zCwtkiEVzCy4y5AcU3ZX+o+/tXYLb0daV8xlTGftjfTU7e/JC1Eg9lP2dXBLkwiZme
axRn39fBvygsh6g3LMSfFFRp6HwsdfYyhfVYcWYMIo8jI2DlVT3oFzfz8hPNZ/w5x2VVH20yom47
RINPw+GorOoyH2vEEuwdwtEr+cg667EWS+RNkRkLRM/mNMzIp7qFfSwz30SkqHNEuDOGlUNlIll7
cTxO24Ii/bMP62LkkN0q9r/EvjS8xioi2qeYoEgl0uW0GLV58kekCSRclZaAVKrAVQRpj2iCVt7U
ZC+UxQyct8QDjVdZGnFiYfPnsttO63aE+6ax0ItQmmLTZbWRIhYaCfgmKMXd9tkgHqxu1iQXdL0P
umQqbfMCKvAyXzlMFitNyj25PL4Z47kJ7X/EVHG2kon7rMgv7FcRJeR/Co7oK4kWsgM0MY/jpswW
6G/RFv5f9Pzgx0MnGHH3MieGz32rK/rntsZIFJqVB9Ok7CIQ6P6Qvmi7bF5YDPVtxmI1bQQ5T89J
p9mfT5WskZKw9yNaQ9E/vJzB2kiO76Dm1la+5K6QcKdxoeZu/rNNMwQLVesJySaHGfhs4KABO4eD
qwF5tdcHVQfhm0vs9D1oHmrYNZDDF3qhJjIKPZfWzgSkm6xsoZoIzTyExDhicllNAcVQtKF18wzs
YHiy3cWM6VaS8lPT+1ZDRLkFFHSgFYULeoQbu8oNlfM6ytS6dvOSTuwEuiPeoCkiiQIKcPmQsT1i
A8hulVDtVP5L654NoZ6K3tiqzk3/ZQRcPxAcNV1BD0oeZewgsMmGIL5Ie4CfhCdTWIO7zNFbhw19
4A5i+KulxLxOtdc/fv/dvTuNPnZ0XHwonmN6fA90M47ap1WGHF46Kc3vUUfEbFM9fg4QikTQkcvZ
24J6tEiFdf1R3VpzlzIxevR0SeoxkAeJjMS6LfE0zbU9U84CU134N/YU+I+EXAOW8aNiBiyDLP7H
3Jv+sP7+9t1P3zKCuUV179suJo1gsdT9bycmIbg35eHrdSFGUm3jYODpa5G1Dy59hhcCzvubNhjV
fS3S8ZoT4vhUj74z7Fu01zQnkKfQUcMhBzsoMIcz1QcEQfV5bf5rephDwAdz8KKcFmFS225xG7U9
8IeEjCBQYQZRvWvfhmLkgmmXm5iMjHjVITdecACWfrY7QcpCl3WJXpPyOV51qiCZK6Gs77OGxtGl
VPQvDt5okiEaleQxF7Uz/8mrMaWOxSe0kG7C8imPKV2zSLCR+/4JfjHx0r9H/UuzDgn+sWuBQwW8
xAl1V1pB8cbCE239fkbub7TNKYfEJwUSGgsUjjgBHUHTDFjJx7cVtmHbQvDBsN7JedxZE1/QKIPu
HykOVX4QDd0lqgTB0OxbONoQLan0dVvXiowLOxuQgnz/4498eIJhi1UJmw9aJFQEvOGPN2QbTtJS
kK/B98T11YTSjj27cp8JBTDJHwBZUZPidOOUtBTpM5dbIy8e7Y7c9YkaxnmzxOFNSlGQc6PoxM19
fjPLvXFbuGoINzzu/o1lBQ9xwRNOXrpA9Npk51XRfRnIcXviMXxuQiMfpMMY2AE6GPwYHx8DMjdp
t9hB2egNNIUm1Yp/IZmHa6+oJLq/vtp4yyG8kr7e+QynhZUbv8xWQJ6Fop+/6oU2L1XsTIQ4Z+V5
oE26EpLScNXa0dOJ210W6KM5y8FPhzzCwQyEDejj7Y6ojAjA7IkTcRM4IbLRKyy6aje2yj50Kagz
VlOs8GwNYcH1GC/8tDtPTeI0CxIoMg6a9zQSYspPjnkVKGB8xNC6yZb4bsQ0o9WcmKaW3cunG8av
w12jYXSPFUb1kFuDhiKNcKoSuyolNS6G0YRnyf9TdXAMTjygZdI+uh4K+4UXxMcG+OfofXamQfHN
GhfqX9RfSzbU28p1m+1QeO0BpR1gmm427wcBxpPSdrVxBIFUTJ3Ff9S7833RwGZqFqg5PDSxH9+U
aU3FKOgtAerr9F9Dqmg7B0O586mJH4qx9E9I1JY3f/TDUYQj7KM4y69/Xy7+R6E2RqaXtBPVjrBr
yxvfVeXPwu/F5eBm8kR7/qtLoafmA1381qZ7JIUIjIQ64EAjyYzjitBPG5d/FrE7BA8chidkIp+U
AHyWCN7RGwS4iXipH59jRkGQaHc+UFPQv0nHEJcWZMr/vAlf5kKLJgUPj9+2LLb/8/SMGhKd2yeE
4oqZyKZxNK7T0irZ+Xb+j++H6Ocvgv73EgQe2vhgccl8vFTlgejMgxlEfzvMZ8CoIS8MYXFoHDrw
XZr9V2EvTCome2oxaHrwDx5fT0ZVVHcUPtZdNHn7oYvhZ9D/35phEdyk8F6zE7P35znKQ8jFvoRl
BcHMsay/19YgLMW6mmNR4OhL3pe0g4ZUVEvsM5XZ9JFi/TBZwUyjoMzyExKVLx6ww84OiQuNTAtJ
2ccHXEdl7XIoKNZFWnrXziDjTWk37XnsAEyJHXa637/QLzaSuDG5Fka+wENHeTREKwmwx+7Ker35
dbj/e3847Ffb9dmw2twNqxOf3vtp8ONn/uFaxxZgYtzTyFyudbF73HGh/X7/7+Hi7sRlPn90H69y
tDWm3VOYbc9VRvU8VhTyw1P7j082ToYlD81lC4uAkZd0tH2tBpPEquWHNFv1NF426+m2P/Mu8h2B
COtqrTbjHt3CgZYxbMVbMNwv37+1z5PYotyEHQevDffqApX73y+egz7puSZwEpey1mqM+uAQ2mm9
a/Uc/OenyaVCzF8MEFRk/tH4qLE0s6Ukd29q7PhZsWqxHIX/VVHPNGmy6HgBNjN8RccuELuBhx3A
LuE4k+aPTVx695Mr6Yxl8Mm+f3af1YqLzcQOEESG9sLzWMbP/0yXsz8gXvEaUjEmvzsntyRet0C3
Nw1ihpwWhhn/ygtj2EgsBztZ2km3Se3av/r+Nr56hSG1Exud2GIzPL4LzOmLWQqIMGqxLW2r4QBH
/0fYJuaJxfXz98DaioUM6yyeExaJj78XU5Ks/JSDuDTS4YAQFsjfODunJpLPM5dvMSYx9uMCRZN9
dBkkI8QSCIK3OEr33R6MO9ybuaZ+tXJGu9ja3QSVX2exRcxBYb6ktRk8FHhoH8YYnZUbN+FbVFjA
lVBhDzYpD2T0rOKq0frErX7x6CnZsTXHhY6d8PiBKEkDBi2LXNe5522lGMjsTPR0IFGtOzHYlun6
44wH7YDnQv9tUV8ev+XODJU10aOg39vDU/ZLcZc4PUBEfudTazu+Q898VP99bFm+TVmHcS4W18jH
N27NbihRTfHGwW5vChnbmyAYqS4Gc3hi7/F5vcQttdjTXKYI1pGjYZxl5EgIaAXrBGNssaFLK8d1
TG4b1YPCJzJysuvE3ooYCAICj0reDsNC4P3+Y/piiNtOiKvQ5pOyWUA//mCwrApmDkLjxlJw1ito
qDnwhxPj5qurwADiVTLt8r+jEd6MdhoWKWkenjeqLdI6e+sP4HS//y2ffNTMhTZjhaug1GB+P9pj
xWFfoKZEUlVMTbtRhp/9nqhJtasCXc+BijjZ01COtzRq551t2RAm6NySSdOKCxlAdNXowdc1EqZ0
ZanYvMSMjiyxDeuNLqDe5x3BDQSzN5uip1nx/d1/8W1xuGOtoGTHnuLYSeig5RytxIKhqITYQTSH
mqfNC/pq/111jsjbpnjE2YyTCh/Xx5eOPbb3KKUyjzszW+y5R/6EK7i+MTip3cnejeEKJ+1d1s7+
AY08HT2jDK+//732F4MCqbnwxTKPA286+gBqf0TXElDaHXXmK+KPanCD5I4gfY8g1RtB8q8dEwf1
V2buDXtI75h83LcxIDcObYfF/0H8VRVZlMws7qGd8V0SokstJeodVneUFyOgcEETV+b5Egi4qOiK
Rv4YJ+I4vv85X8xXziLgx9aK4QUqxsdnqksESwAHsrXROilofC94SIkURLwzzbQPCQPw6H+e2PN+
MWbwnpoY+IJl8V9gPP+7IOeVRtk7sCBDvkAc0VnyUnVkgjdBYp64lP1uFDuakX2O85Qc34Xwx7Us
mrxZUiSSrOEGFcvKs3q6AwnJWBBZckRdZl/Ru1a4/wAZFFn2mGZzuDVjp7krExWi4HA2U9gZl21X
pnyjKWiGTWnN8nH28XzQVsrRToZz0/aktgu7gRcIamtN+rnjnceAWH7bWWX9rv3Zea0oIxVbQ0/2
dY+anIyj0vOx+Ub09rBZqQKahlVBM3TtIf7dpHMJPSIPYDEKxzZuyWMZSLXowvwaL6n/08hKcVFl
NbBOjESEDDczRbs+aKxrVNix3ri9TVCy0A1pLDBsYHcTUgoCcxKK/BLXqPNV3Un/sdOe9dzHY/2T
yDlManhS6+l+dglYPpCvS4VPFI1xroea5h+TmDwPw2SiEUJr9T43Y99d4ZZHSN0mQ9uvqFoY3k2V
ge7YmsR+/sUGk5MJEE/NVcLptdkgcSE5EYyA4hMKhiFEBlJEyTquLHxSFntQuLFRgWwuLBAlrTHO
o4rzw5I6m2fHYAtNJNVgMdA13gSxB1NeTcooVqEaSJ3ziWPbaSs1X8jkGUjEyWP5o42KeNrQ8m1/
+1UBpaJ1YlILBFnS6crPS/7SsBxnEttsr71EihQYm3wGyb8qolLX687QdrozcpdGASOqRlfs1tAU
g1HPej+3MZI9dONztbHwpJxzTI6mTV0H/ZO1FKbXBjWKZjOMoNlzj3yQy4Jo7/OooOtKDJ6r3mi5
EETawBHPN5n2k6u+S33YsHi1rvImnOy9QvSEuGw0kRsj9gz+JjSueJ/8tEtRm3a9daGtMz7HTHlI
AuGxbekFmeAbB6NCKODWo7udzCx4ozAzEk9mT6299vCobbyunowNKu3R2wbGML/UY9yNa232Q7pJ
KeXRmgdL7wNrTSlu2CNKSFr4AfXGgXDTG1NPDkJGlxQpbILtBIXfxnaxrUw//1P0DUf5pspKY0Uc
Io8aon5P1EIa6wKSuz3WuxlzIZTKWjXNWYSJK0DjrBShvw3p17vCH1xwamXV+2czZX26X8qqHUZ7
gjaKwVdQEE0q52LuDVdvGjObfrWtFfXnnl3rbm1kfi62XVJbMI8rLw/xelsjGa9N6dKza0kZXzcJ
3Pj91I+tf9YjiKivgw51+Z7Ws59d2WoST8h+BcjHNhXlYa57dLMxX+y0lW0wPMSiit0zFiYiftI2
JcwZsfpzzxr1OzGyqt1mrIvom8ggJtcbyZK1NWK/c27CLoNXlUL+x5aQxm+pNsvHoco4lQhledWl
qwbmxtbsGCvSp2m2DXq3Qx3dRtGrO036hxIZsTcMdvG3YQ9Gt6RXGfEUszFUm1Z1fXzTB5TLV7RH
XUJ6uih8QSIYoZfp5a2HfOXJYN9+nxRDvitMkHWLThPDkxHkMzIGT1vnsitah+wgP36bMK8/oTqo
fny/IH1hJxJUt3HKIjgy4Qwdbe2K0JBMu12+ltwo7gOVKM0hDfT/3pOioifv6ej3UKBzpoKnUU/S
q34xEsc/n5za7fax3Tb7Mk95Oidu7fPSL8iZdYAFLFVtSm8f160qCbqWUDpuzVfu00RHwjyfeq/D
RGHLP6R5un+GLq8dhB49a4IfW4wyr1KVS+CD3xJ9l4TlM/EpooOgkpS/v7+/L7Ymgv5aSAQOvkTK
uUdbE1prk7B6hLJW5kmo0BOCNZgAMVz12WjoZ0Hk8lBkBpEgI9dROdkH6O0EamPD02stnZ4AqoG8
4V7NYK/9KCXQjl3Djef2JTKEZOQvhIOSl+uA+KJwJZoGxrERJtlB13TTVhAVIJg1XVOrzfe/7vPD
9zHeIwVAFMDh9rgE47k68YqZEgjGiGCdc8gg3NPM3r6/yuetCfa+ZQA6bEtMDEwfXzEREXbbj1zF
ABZtN5cxtKtG7r6/yBf9tY9XOR5ItGaH1OIqxer1fnV4WW/v7k5c4tQPOdpjtbXo2ni5BFsHWOx/
kd1t//arcvWQ7cj/XJ06+L6TAz/usz7+pqNCph/EwBE0F5zWw3beaBi/+ZVzAGazcTblrrkKr629
cZ+dAVDfGetpF+4J1Nla22pHovkGNuDVdEaa28Y8sWP/PHDAUbjLIQvsIjPL0RbX0g5h0y5btxpH
5FY0PSuNE56yGn7xvNFJ4aJjiIZUmY5eqVSoExPYTGukKe3B05658+VY3KqavLHv3+3nIzgcR9SO
FAso0Vni6ElnXslhErAOWuUKRZc3QJpHoGr+1G7XXslCMF13wEYeG6ONIRnL2DhxavjCDbugTAIM
nxSROQYdFQllGOpx8MeS9qpdE+KrM+eKlO3+zR/M7nqKBoAtfWGH3doFD/WnVAyMjZRWfp7HCEjI
n7GT55YN49YZwsA4eFbW3Sc+NXBOsIt+Pmvpcpz67JY3fTRE8WjaPpISWshBePRxU1tsujGkuZAv
vU/CS+eHwCm6dSPK7EH13YSE1bT+zNmc/kpcR+6mrLeLU3fxuelHY8ikrQIai5LUMeKnqwHgxABc
qKBkfXSRUeJo1gKaB10jT9HxtDmSkP4pSnRuedCiza/ncWCnkIi7Nnbcv98Ppy86ApyNILdAIbZo
LB0zCvscpF4mwUxGRADuJzcLzwpVIbIeYI7HtjsSSlkDYA8ac5uV6XSrZTI+AbvBEWNlxo0oI4Cl
mP63dJGmM85WEOCtyN+jVHGvNB23Ex/AMncdvUdq4XzSGA4ozxzTDCwDs++Qk+zQZwRRIIzQB8Ql
2BynOX907fxUjeOLGYTuNb0hi+WHXvbRt9132AyLaMzXPvWga8Sy9Vmjp/E/V9aQ7sHTo5IKhlAc
H1RzQgnpy5AeKicvCTc2xycy2yyd/QCbYLPJm8dg7TaKlGjMkqS3zvgtn74fC5+fbLCIdKjrWXRm
rWPJ3SzycaIrJ9ENhECNrSoA3a+nH97sOecII9MT1/uiQ8RZmALEuzwAYcPRXCZ6pwRNSBG5kVbw
Gs6hfGNus+4aySm7SXL3ijCdBi0+Ae9aevIQBYJcwSwA9B4GvY0kbspuXTB9hzIKw3XRlf4Jkul7
DeTjcINmxPl/6R7QJTzuIIddiabMoT4XtJVV3cpgIOymaEOfuLG6tFc9motb08rUL4eOMrHkoCTJ
cnEq9wqB00C2WeQQlTYjG0VXWC0uLBojze84b+O7Mk+aX22H+wtsg/LOE5xyyYnv5Yv9Bspnpi7e
KoUX5uuPu5pJtqEdJxQyVVYhCS1xVrCxS1D0bQbtL/bKwSLjO0DNfq+6If4BT8Ea0H67/VU4tdV4
Yv1YPpijJ2pzR+Gyv6dNflzxVLap5DjZMBvokJ+RguZjfdLuBV2KU+qcT3xHIu7oYlH+QQOwbIrt
j7/ddtIJwwekRDVLf2eOATGgs58/eCJLHyxQL92KRTbesy4QdBlY6iZ3vPhCWX59JsjJOtDsL6+z
UIerLG2qg2HI+cziUJadOF4sB5ujh7KACpYUKAQzNCw+3qhOEIJqSJTryRnMF2dUGveeSeSchG4l
lJFsUtnXhxC+y4kR/tVXyFaCXUPg2IA9jhfGjmjjdnaqAo5jV1u7xAtTzqrod8idCSpxk+AKQIYt
SVNbdaIJX3vZD0+h2Stz2yNhJiPNIE/QIJwu2aAmaPBh9RMS1yWf2zkxmj/PxoAZOYg59MvY0B3P
xkIRSZqkab52siC/pLhBrqrVnqr9f/U2qIgyCXqetciBPr6NkBhuHyZAtg7iqn/ICoHZlYbb25iM
/q1WzbgMJZesDEwcJ0g5XxyBWdNojgIaAaDN0vPx2sIbnNEdWAlmFTV7zrz6QuLzW6vEwDKOOAg6
cFhF4w4D8HSTh8hZVjJymie3CvjzFEruPZW0p2rFX90X8ZGMLwRClPuP5WexHbZ0MckEooYi3U2B
6eahmqm7iCx0kOHZ8tVtPaw2hU2tuy2txy4zs3HrFQQHR01RY3+L1X+XpKNj4LOhccIqwhf08WnB
A7PrLMEdM8tufigozGwpH3qHLKAf+f3y+MW8xRkCxuSivwkhfXy8lD9ZDoiTSK2rEPBDW3fFxk7T
7Koa/FN7jnfi58fpAHRJ8F5meO/6H81bSdTx8hNXr8c6d6cbbHnFNqTlSqaWFdfX+K+JqiH9E7uU
UWl6Pa0fYdlUofOcyZa6TUVewWODHpi8YrNLbp2gilGxC/7lxhVGj9tOzuQnCDk9z8AFSIBjl+Ot
RViY4jrotePvNN2oXyjSrGdAEuo5xxD5g3zoP3ZYmz+wuJm/Wl+d0wrNd3PfZP0WKbT80TVp8Dzr
hs8j0nkT7ysplLmLUu3cqVCZJPlUJopt3TD+Ka7KcN5IqwBqYOQGm2Gj7gUNLKNIiHKpw+ivNeBH
3Gd5ODI50ZXrVkvrlXpKSSb8qjIBZlPYL7N5DVJdUwRGwPYjjVqbWBvyNV6jCL3zik0jcfdl2s/P
3jTCHbAKjFH85ynxmkr7NINx+43/cpv5ZO8ixZlwcvr5oxP7/qlD3DJUjl4vekubkEB6tugsjpZk
/OWYolyKpDzO6KA6Yk/dNhx2xKPaZ7BCYiyEozqxxHwx0Yc2ojtE5Lh/TFhcHwdwNozdrFo2VCTE
6p2Hyv7Sw5d+O0vTp147Cn+jME7idTD6s4E+1ya18m6fO4V915rE7KLNdw8xzihOdmYTXpZU8k6c
17+YZt4F7gKotBCIMY9GvuNFhdFRXl8LzO9bYYbZhhKl3JbAen+lseivEbYHuDpoQDhsTG8qYzIu
894f93NhJ+vMqugYfP/lO58/fUIgXHIbQJhRrDt+Xx2SbjfF74dxWbdXVjJK0Fq4nsrNWJj5X+zT
40ixMpDpTqqhLulqVCmpuFZpxeugy8ZwBYaHAFUM8imC6TwFVBLWlXxM0gX1bZgDg0Ejjb1yrB6s
SVS3hrGxPIgWWI45idL2dAZv4zZdGp5hjxf+GisoecxBGjpv6TxgrZyzTN60kx/9Ubrsul0c+tMN
dOXmnL5k/dLw1egTlaYvBjL9NUSInFigbx13ZXGLxHBVGrV2Z6ODZ+PoN06q1qYt4mglabfR10rk
iT3Ap7chKBCjOVn6lvzjsQIyUilqYngf6zY3ikMkpDrHE1essY6f2qt+3kByAXqHS8OSEyDT/sdv
hnWVJguzyzooYTVto9Fo3mhjWI9plMhfhks6zsqLwbKDShsessEg4IEapXeV2LP11trWP7/tiOae
nPnRa8T0N/GVvqNfMD9/P0Y/RS7QjV42RhQ4ll0+isKPd6oj5Xlp09RYGLyA3vhUQnDqhmnwdq7V
TOmVJcOK7Nw5bMK1LFMEE5E9DjQ62bdRHwOpSL51AbyduIJ4GG7IIWhOfN3vgsYPE5/glMf51gS5
D53MPLrJUuuat+dgMKbS8Hukdvxv8grMT2FhR8/Cm0HiitGf/sS1lD/62QQspGzFFgfaT+CuY7ya
4ClF3uA3soYiPph9jXJ56AAXHuBBsncPlxOaG+r+BoE5WCAKZkKhUqnxZYFzyXqCD6m3bG0anDW2
EgSXxIxXs3timH4+eAkKdcj1ePW8DvQyH9+IK3QphoxUddUX7qGXVnJpNq67KxooTC3K2s2c0Tfu
LPBaSUdTIcS3um0JPvh/3QlyMD7QpU57LPvULKBOXjLFJF3xEtAeXdme2ie2cR6nsbW3+3GHlucg
pnLYNHNBpy0PTxwz3ifuo1dP2ZIFD4U0UoPjVx8xUVVKLPdgq+EaNQMrTdJL88UHbxWtVPx/zJ1Z
c9vYlqX/Ska+IwvAwdhReR8AkNRk2RosyX5BWLaMeZ7x6/uDbla1CbLIdj91RVXEveV0gpgO9tl7
rW9liouKBN6YKTODCuCxDLJCPAnih0+LysRrwny+HHLfvGiCUP5ga4wmfUiLN/Wgd9so9ysINuO4
SysaQ5NPb48hm4xvPkk3xC/UW8Q+wSaralzsTVttrRz0QCG3EMMLS7226rp9Ov1SHq5UnCjTGHT+
iwTtHYf9i/gwjjE9NbZOUdPY/iPMVWqkojO36SRX979/KPa3PGiqAC+lr6pTsDFJ3UaYIjqNkZ+S
GnAKW4zXmASLi9OHOnIr2XzRelmamJyZWBXdrSlNQYV+zs1b3feSjkxYOW2KHfxpdaPqweDp0BmE
Yww+EksqQc/H8000Di/moCx0LonYFeaUJq5GEevsGaTgaqQOcvuhqJ5VgZ0S073GOx6mD+k4Bvc+
xdSmTRhyN8kSQ1lo8bWq98V2TLKOQW6Xy5fCmIgQJdDjpprIoz991oedIBrvy0duKZ9Qa6+36MoE
+ZI2YeYm5mS8yWGe5h7AI+mTWab1k12gNHHRZPbSLuVUcPvSTIsu2CcD4RzSkkESGPmO2qCW1Hab
zLp9FzKWLr1x0GTC4S3cnNVghplTIFV8UttSfD99CgcNPs6APBqamMtLyG5/f0ESNhv9cH63zfbR
rdL5xJzGzfTFnGyaI3N0bt058vhzPHgC+HiRTa2rAzxjo131fubKau9rzjSavqsNBmAUPYubM9uz
A7Y8UFZ2p8v0mAoXj/KqciR7ktl2IhHTm7T+1mqb7jroIumpg9RzjTUXLmWCe9QZpZzo0QUaM8gh
JIlOqbGF5payO321lyJ+f8FbBjV8kHlqaL6tt6aZ1Q2qnYDGjBamU8XYfyeFqjhzlGOnzVtvMH4y
mHLRE9+/qURKJEnWY0wsptq6AREffJ7UKnUxM4WXGNl1z08y7bYABPZp0jLm03E/3uij1AO1G+sv
p096eYRWJ83vYAaGU5GB2Jp0383RMAAewzICFtcZuoFu+Viq26auOrKdhf1TDmyKlNNHPXKp9466
qtKwcSQ+BBHePxvNCSJc2RvCsTp3qcWxk6NwgQ8NEJ1Akv1L3aYJulMAKW7XiKc6G4OXWK/CDcIo
zfXtKGbZjcznCJfhQ9NOyWbSinybUrDxjE3KZyv0lTPa32MnTimMsYlvKk/Zqlkk1X2l5CJkZKag
bwkMSb/Q4cGfWfAPd45ofrGdkhrPnnWx5O+fuKnNoRoSWUtekWm8NJnV3IeqMjyBlQ5+jP6kflFL
tU03RZblOzWbsdNCXeH7QIlGArtI0vu4Qp3spMOkPNdaa5qUxFF0ziN55HK8f/wQ+y+zlPUAP+xY
h3KTGxQwSwNFZafXRlLpl6eftiPLGq1r8MdgvVX+w/IO/PJVx5czsR1EBjFZkIrmPpo2cxqj+jZs
xTt9qGMnRPnIPkfDL4eLbf9QVmHPKDhYQyYziG7yKUW5CAt0fjh9mEOLLVu494EyDXOqxLWwWw+i
Mrc1mDkjwRwPyMoUUiVU0M6PSFWGfhv3TWG5UR8OyP66aoTKVpjlJjWaSPKkrqwi2H/Zwk0iEKt0
KswdmeeXZMD8/psukPthhkd2LA5cpUQ/QERrcUwVM+pYZhT2NeSXc+lWR+4wbU6av3gGsGetFeZF
WKgW6avEdilBDl1NbjZC0shhlsz53Ct87NqDT6bfQeQB/d71hKnWAeqEaYZiohzYDSxblqxW8o95
Rr83LRSoe7OYPSsvzA+qILIwKXKJXFjN/jhXhGB3ck/1W9vt3Yj260zZfuzX4f9jLUfqI+h6rr6q
SjnZIea5HM5m7ZPBjdT0TZ0D45VSXbE+TNRlxmUMc+C2jIVWbNo07+8J3/UhMPBq+ACS5KwhN30E
fisw5+cOnnXlnCjhyItiqaiyYDYyQkHzsf+iFAHMrEW95NKnqC87Fd/sLM5O7498AKjwUC0vyy0y
8OW5+eXN1wpGfPnY1W4u17AbM96G0fYbTyWNj2FAFHkmqKzbuGjC2wIOLfBmew6/gKF9nhVJeIiP
ynNr87L2rr64BDmquLiXZ4fN9f5vAkFao2dlWtwX5nBXai0ed7lKfgJInrfaMHUXqEU2Upy9tWyn
N9pol7uBJtnmzBKy1Bn7v4PRlUYZYtK35sesvhFAN/MKNiwZF1Fe3RddXOwqP453dq9Wly3s+let
TGWnt+LwKe6nCRX88COx1Dt1gH+DQxrAs0L+noAkui0s/G0jG7JNq40ku89JcGZlPSxUGDuDncFB
i+JL01fPNRxZWy9z7qIkoYRtWd4+ACu1r1MxEj2E3W4npYN1Zrhz+JQi+uDFeL9GdJNWBcQwBAtd
uKtof8jth6nQtVtUOtq5Sviwzmegp2IOpiekqRTf+49EG0S9lfQNBCXfTl/LVqj3BfqnF6sctFvY
ifApYKrZ3wwjBNdKT0VV3FwHJQXgxU+fjLANXxuc+LcVoCbEus0IhpAEIvP59DNz5HeyDWE7heSO
Ud76HhRp10itXFZUL4p/kWIP20phJj4PeSO+Ilg/F2lzpI4RiLNAW5BAxQT6Xdn0y/sL3zWNKJXZ
JJdZSkZzj8yaLwqBfamizS+WWgcocww1ey21ePpExIk5b029F8WGHmyyaSrB/6OgzIk3dRiWV7Uf
J2+WolMMnL40h1+g5eOGmpOtpsy3f1XVL7MWckrpOCs4F+iuBuFt0NK46BJ6879/KFLg6N5ic2K3
tlpAej3q4kjQmOlhA23AEJJmYMW9MxnjuRHakTWCdROrEMNNboCxKmfUxphGrWAC0XZaispyVu/p
G1ivs1CDK8mWJ2i60KQppeJUeim5hWdWqSOXFdkaVdtSThn8iP03I7CjFHigDFBBqatN0PS2l2t5
4thaH5ypEg8JViYkVA4EtYNSESLA/rGsPEauoy3H8pPcckv01295jYPQAV/etk4yCilzoUfP9pad
sT5sTJah+aJMDdD0kgRO0qHOJM7VqGwJTiwzMtfIrDBwIczV6mVAcCDY6qCrNnagVr4n2YP/tTRA
UTs9QnqbpAF2CGeezCMLJwNgxuIIcjEIv7dJfnmHIikjeTLwsWCl0/hFm+Ti0soGyJMgj+/Qi6Bt
V8bk4fQzemThJIsH+SZVKhOzdZaDFdC0S2euJSIMf1PSaHREPMhndlNHip133MGih8NmRt7H/i0b
FQLbG8XmMLC2nTqD/O/IIQRICfrA7ETMXi/ZZ+qXtlZWV6WsM1qx42gDV11DnATLA/2e7LR9be6M
Pgmqcyv74fOryYs+S+HZoqOyfoHMcOmhpth3KplweojHho2ystTRHakK2us4HJD3h1luyIRFCHM7
BeagALCscNcaqm8GTt6k5lfo+GAj+hAJUCgnT6dv1uGyrqFhYwTFJIJIuPWc0Uo15lOljMeIVIOv
Rhpik4Bs4k0GEFenTY1wd/qAh0NDNqb8LxQTFjLGIMsv+uWZTPD29K1EUGhWVGIDCMgA8h33bjOJ
5AsLKLGdpV9bGyXWqis9HYdt3ZBw2I8iuO/kxrhm5Pz76jZmmHj2dXoyBsOq9fsvZiuMg06VnJph
CAEpjWV+T8ow/uLzxr8tr5e1wV0V5dtIKzIdVYdcPdCcyoqt71tEEfApY4YdNYr/LBCpQv8iwyG+
anuJ7/XpK3i4MDNGY0WkhKaRwu3bv4BD1TSDXMsSirqetI6+SQdX6QfpEcOjCgJABsYuB6TduH6I
MctRlNrcnv4Jh4+2Lgy0HDSVUdnRodz/CSU0W8prOI5NUH4zJVu5tjvxfRir9ncZB8QWGUhH+aii
CEOZun8gKaQRwcPEgerBdxUliZmUMoE4fTqHKxarPtsRDUkV09G17VxqJQCiJvsckfiUDFULfzQC
uv67R2FN5AnDSLgsxWszpT4Nstw2SuKaTaFsF3nhFohkcGYTeHgu9AYMxlBclmW+sLpiFdvhhdZO
xmqS59c0/yrPIjxgc/pcjqy+zAQpWZfqgMrcWlUHrd3NQql8zLVDYn+IynF4C2gq418C/DJ0k/5M
mlDsYLAl9reD3pYqXe8BLaWezusZqHDsX6cBbSZYbuaZz/nh48kmQUEnzaaBDeA6X4sFWfH9NMVJ
qlU//CRVoZE14j62kvbrmetwuKNbOhx8XRnX6byVq5dRQElksUgkh2SrdqvUs5I4saI2V50+15s2
ZqLIoEUXriGPqucbYfPYNXXwBPpY/W2cBNgE9nW0oDh3PvqrexLndAUGxj182BAuaPI8XhpqkJwp
QQ8pHZwvNTnLJE8PFp/VKQdSN/lJRY5XrtbJZ5vvvRNZzFcgFqNC0eSYxgOU+aTtux+CjaMH36Z/
PX3dD+8w3Xr2TPwPFnNoc/vrAp5kjIwR3rMeEtk2nNgC0rPowNpX567qkQ/Wwt8h6pdym6DWtYuD
MDzW2axNXQvJb+fpRUoHbY7SVrkmUgTt/xDq+s+0mM3IoU+lfVCqRROjm1U+OxoJryrKpT4mdRHR
iXnmY3BkcM3SyMKFpJHAcbG29YdDG4S+SNkK6VrUukQQFTv8sOHjrOjSd1CmMCTTjmSAMW77T1oe
k/CjE6brLLOI36Y9LM0+3gV1EWAD4lndFiIa0lBqk8xtxi5Fk6Zllwbw6t/9+iwKQjwttBXZH6KT
2r/5Cmcisx/NcWHI0muZRsU1c/B5a4W6/LurKYdCaG9B4NU43vrewwfVSqZNuWsPIvT6WAQ7duS/
3TkGnQtNC4ojek3YIOr+CeW+FI3TAPo8iNLyYqRCd83aMr3T78xB3UBDndYTDSheXMShq/c2Ss15
hAVcuKmVj5+rJBKfBcjWJ1M08iXaZcMJDLm+GIGZ42aYi9+/azSBl2RJXl2ZH7F/kpHf20VusIui
wlpap3bOc9oRpVKAAj59pgfbHu6XtQiClzn+8ubuHwpxWBZKDWlyqlqQypM5uaoQ5nSFXBoM+dlc
veWp3uumLTQXbqD8rjqDk7R/uAaAjF327IQzbOEOH//cM8h1vayMwWKCORuemsT9DradcIVFqA1G
L/ZEFmIGxSZ2baEJLHTr/v70ZVDeS4rDX8aUAAkAA6f118ka+OhYFbEetAeSDuUNsGRXrmpZQ1Ch
DrarJ6O/sAZE8JEfYBTuhF78W1rTh2NsL7QfUYDKcBeiE/g2t2K6Zibd7SooKaoLEUhFiJ/lfPKC
Up8gCzBKn1H/2HPLxyHN0BYHSnePoMJoMaVUsv5AJkSHVACAQebSfiVAK1Sm+jH04R67WjBoqAza
AUKxWQ9TdkXxifAzZwF2sX3TdpQDiajldiD5ZZO3WhJ5Idf6tpFsPwY00jfXHaCqxClacCdOOAN3
2IVVPMOzR6WKJbs36lvmUlbsNODcB3SjnQhdv1Klb7EZDdd2iGIPt30keEiDgEDsbjClr4XR5s+B
6atk2tXTS2c24kcQF9LXUo50dAJCDwunUxMTq63SSbcE4EogFbShhPJMdVTd9AtjyCv7FvovtRUY
5USeISihnomly1kOo92owT7aZYERzqSUlBDtrKKEKEAGnOxJjWp/zZCYg+lPhfpSNjmURCNvpxvs
eFnsiE732495gP3LVZVAQ/w8KSWmzt4f1CetjDNOLgLbHsgGNAVVq0hfiJl9gg7gg/2xrGq1cUZq
lke0wCpW6FGuP9f5kOVeZ7ckjqDnrU0ubT1Xnl8vkw1dmaBGNbYJ+WSYyu5pJqLwMZOt0HLjsmoZ
qfKUBJ6FegwaqDqP89VcUmED7swzxg4dHzaiBujhez1Y1t7hKTN0klhTxnUEARFUNeYlhD32yero
8cOL3EswTv6I52bk7abrqTrBSDiNUAobLJWtExSEMKt76uxsZoMf9FSZNJgTFMzjUPxgp9aND7bc
VU8J9C/kgoirJDLHNLKT60RW3FZpkGlHFFAhOivRf8qJ+kXDnY3gECCPB8tENCSYhbw5aBW8T6ET
+IP5GXxIXLgitK3bcq77G8HVVNzOpHlGTIc2jJuZe0XcbTUP3J50yRrgYTQnp4sTazNBDB6drqlY
i08vBceWKJ2tIqYA7H5s9/eXKFRAM2NjDfSsXFofizwdH5pGts8c5bBUYiW0WOWpEBc85Lo0pIeg
ZnIYY08Z0k08zFtfs4n1lR/1QN+auf6EBOcmtmYAStivJoIRnSqQP9ZZf6Y7dFAfgoIiZRbjEgNB
No+rJVlRS6sdVJw/vpj8Vzx4jZcXc3NdGf50Zit0eGmBq9HnsUAq8dGxVw38QauGlLJviS4tzV0p
Uv9n2ZjnskuPHEVZdjSUvPgpGWbv30DNnnSzIa7DVYw22Q5aoD1GUROc2W4fuWzUIBSUDD2QjK1H
yzDJCa4p4ejWfp+QLFHPW4K4Fii7eWbjdOR8UDYxpURuB0V0jRWsBZNxk2hpV7f4PiaROW39ElHr
6cf+UHDDHWEeih5i+UDTcNq/bB3umiaOSCKHkV2T6pOjz3ZnOZmtTefnfgkjYewqQCewmR0pnobn
ShhD4Y76EJM1UVbdZSe6tD/zohw5ewpkBoHQKmmjvBf1v/TAmrBKNbDnIDvq3Nhg5LM2iQJI5/TZ
HzkK3m9kVqhfGE2sT96fx7iOE0Y2dkDmBc0HCkybxJbTRzlsBSymS4RTfDSBs9J02L/GtUkGU2qY
JTWrP3xSE4JqnF6wfPP+CZcZWriZGK/eEYMpcG+U1ZaJrH5LI9C+a0iZLeiuz29Y2OKcb2cafz79
+w7LXq4yu1QaIrbOJEPd/3labBlzl9J3UCqMhW60YL95VVnro0i7m0d9+oziDwCUiaUxY7x2efr4
R94pWorWwqqgIEWQs3/8RK0aEixpAyMuFBdFTnQrEVSjK6dQPX77UAzWabnTMWODtJYO611i9EOs
lC7+KuIMgYds6CPjPqvNcy2zwy7A4rCnkctsYRGQrRWWpL2mPrnq7CbiqbkMyVl5imd7+txFenih
Avn/1HVKchf4QcRwWDWe0WHF8Zln750yvF/g8isEOmXkDjYW1dXNDRk7yX6EFsaADRZdTf4sv4RJ
176m1sQ5Y8owW2eohty6huolnrI6qbNrmVEgFDjk9U+TpKsPVmOkn8CcqbVL/GgFbIXFVjj9rNOX
Fm1o3tZDpumbeR7kH0k7jIJUzoD+PMkb2U/LH2rVK4IilBy6hsaZ5/fw+QGHxqiDAh6QNJ/V/een
jY2xVPwJqAsMLI/dhebmVay+4IW0zhzqcN+09HM1XGA4TdBCrmQBulwKbDoglichIvWqltXZcsq4
0G4twUjsgv5DiaB70KtzPPcjR14a77hTaBIy7F0d2airCSgJETyjOrRPeUwmiKaMzVaYlfiqhsm4
1fzqt2cfqE8YbBq46GllHwjyiAlpeHoAvVpzw/AIFob+DJlL/9D40UwJk5wzDr83kvce18UHw3rP
bWTyYa/HtwnbChlSW+kmiVI9ZEA/DVfBlym2VWB14nIKRFCTZiYkNHs2Fj8rKdMH0847VtM2DT9F
g8+Goigl6Fwpe5tHs800Dz+EWrljDSH3Uumq6nvR5PV9yFdN9jI9jL6Qa2TDMyWs41ODVZmgxtyS
e0KjpI5tgxSnmzIokuRm9BNDcghMrLA1dWVdO5UlZYqHDFiRPHY62k/JnJr8IiYxmXjpqoGNW9Vg
CKM5mV5qqTZDr5xjv7sYA8oTJ2eV6n53lQNyzqvOaBENDTuL5YX55eNZ62BH4CWR4DU3zQ2tsQ6P
ARHDGvYC7/SCuny69u8X4tGlpsOvw9u3np8GmKQsOeo7Wthm+iFRMbstrK2aaM+gvVg0U/geTPXW
LxLIfqePffD1pk0CCRfaKCZWZhOr7wZOLQltyAz0hLnIFXDeyuUviH9/nf7j+/i/grfi079PpvnX
f/LfvxclUr4gbFf/9V8fy7f8oa3f3toP38r/XP7qf/+j+3/xXx+i7yRsFj/b9T+195f49/9zfO9b
+23vv7Anh/R1173V0/1b06Xt+wH4pcs/+X/7h3+8vf9bHqfy7e8/iXPI2+XfFkRF/uc/f3T54+8/
30X///Hrv/+fP7z9lvH3br61ffTt4C+8fWvav/9Urb+og9FG089E0sEC8ecfw9v7n8h/MXZbtH+Q
irRFUvrnHzmb7vDvP3XrL6wGxoL+XoxdACj+/KMpSFXhj/S/YDnwSUa9RHHNAvvnf/2wvVv0f27Z
H3mXfSqivG3+/hNN/v5zCUSDrQBPBf/H4Eqsl8tkxP1j0kz2mAPkP4F+21/yTItmvkKLB1QK3pK8
Z37bsTH+4s/kgG+sqRs/yNQi2laxU+2JgLekdCSFV9bxYyOIN0DZ5l08l1Po0nzURlePElPeKGSm
whLTUlr8Pm77Lz71VreJ6ZUbV/bYmQqgbHRjm8xMQL4mIDI7p0NqsMUZ6KvXAvrq4CZDmDxy1ZZR
fTqP35GW1NIuw+XYgqK2SH0DKCkPrLrDRKddjACGQjxyUAmriFZJqMmDoxNHEbl+lsYvIrW0wNGM
npRiEmPrciNECNUQDr/4lkZjhX94NMi4nTETyRfqkEhXviImNCvD/KkncPhnM4fSVRIViF/7arxH
s1Df+XpiBp48q824zYSafsuSwuqeJ6VDeCI62f7Qqtl0q6sTgT5DrE1P0zTq4WbsyvDStpMoQ91p
KV+mXO9r1yi13t4SyTi/kEFVhl4CFvMbxEcCjttEUgMnobZpPUMYqY/BSqqVjRW35o8ab2LgEkAG
MjIvI/2D2RkzgYRsGwKPCrb7SUcuego0DrNJqcsTN2+WxM94IJ6RL8Mg4Xy1zfkqnurg8wRJU2Db
G+bnPkqLkoZaSKMh6nu/IL/Bt2sP71Pw1MrxCHI9K7A/1L0lL9nEBh+B0iiG9ipqhN8ib4L7tgGG
gk97QgRYuv6cm5fDlINuDDDO/ej41lxBX8wsB54HAOq+T7rbZgHB0TnkdLi9QmfEOvijvi3nvrua
MrVbNp2dzyXxo0FzFTXrfa9tTJ2YhRpk3UVfdMqL3VpIZUYTBq4jqb3X4Sg2Nwr+fpl2Anl3nqw2
3U3XC9KdWDD4Db1ZwdbqDHN6BTaQv2h1jLGksYrxlaZhNTtTpaea15FCF3k0J0cfxZPPo1RPESx2
SD85OEfJD70waqo7TTKT51iZZXz7JIb8GHyoRm4YmcZnlGZGuEksNEvcqiV7mi0e5ScNipe2T+hK
akFq9OjDl1tfjOiIHfhmiJvGopOe8ZgnC82yC37KpLlNhGfTkoXXRCf74ygnMinayMsrmKHlRFNz
yGwXHLGAdqTW4ZOP+LxxY9j89S6okd3Q2xPzU1nHceRE2Ewit50AcbLnrInEDjPVBO+WaAzRMjpH
LS2oob1p4hRwLXu4mqixym6/sj0Wz75V174nwJeHOHdrH+szokV8+XY81Ftqhqm8LjIzx3EeFF19
iS4oi7fRHGSv1JpRcmFJTXObxm0Uf5wGEnAvyPKYaRw2M/ddwWqDK7n2KwubsD3r7hSZGNPqCgfR
Dqqlb7qlbWMKqtRmHq8QD/uPpF7yNstzAYQnKqP+zqqtQrmKJC3VL8YaLMfDWMqJ8rWBxKBsQoJY
yCdMlRHCdj03LzUPg+aEhECPSLgF2Y0q9J3KBQk8xSjAiMSGl1o23KSPgIl1/45OOBO+0Jea3lNb
EAA33RQJZZf1uRbeJsKOfrbGCAmBNL8eTO4I3NsRUSKaXW/M8hMiQtuCtz7ab2owIyUZqExVD15n
1O36OrUg7sW4lBkl5+aVkYBeu5RqYHVba5Ll4GFWiwkH39DgGdGMGHZXWif6z0Iy++/NDO79ulPI
S93kpd4+55mfTjzUNX0NBrFzuhmbIi/RqTAFJ5OPRMaN8DFW3akT5Fm6PvkmY6P6iqcfv18/8BFx
R2PoOo9gdoYUIo8EIGUtaNxOVrrCS2VTqgiw6utkp1KLXrUF9haHwzbPlZY2r2LA20WwbNWYTusX
BIb7CiYbt0H9Mzm13lmW549+p2xMevjRlgCl0Ku7VIkvJVky6aJVowGn1xe0qXvW7kvG57bY6IPC
KoWnuzB5gBL4nZZWmRvLBjPuEjaXDU4QjiDW9dAY2gusidZLxLIP1JD52GstIy9iyYgN2atVqW+u
wtlv54swSmqalUXZfl8MUAqd8Gp+hPngPzamZTUXmWV9IffXBz6txfOONrBxNfv18Kp3RXDdofkQ
Ttx0PpRotQecMRaPtWa1kD6a7GdX4TDcYUScLlophFHsc4jvZayXPwnRlRvi0Em1vbSHtFfp8c18
v4Y0zkbiUYPxK4u2CdmZh/JFbzVleJSAcN3PltE+g5AmBquPxu4TvcN64cj6w3MSSeSM+ZTELL88
JTuwdaTJhhHp8vPkV2Ad5XAqtnVlGExszCWi0U8mVfUWxQdsv7bfaXWqPxRdShxjRoayvwn1VC6c
KpcMoMIIA74wFifWXLP98FvSdOwVizKGYDwnKN+2lk9R6/blKJDb1/H8k/Pp62tfol21Y8xkaTd+
LseVN+UMsbFM1OPHsA6nYGNkOV6Uno71V4o8wA0kfJJApeNqGi9DIqCNf+8ofqsI/h9L271y+GSp
/P9jEbyYK/7nItiti2/tqgpe/sa/q2DF/ov2IbUsfhdKYfZb/1UFK+IvuopLXxG9LFuTheX+TxWs
GX/hGedP6XnjulAWXeY/VbCm/kW3l4aRwi540UWqv1UFr2pgcqCWybxpkNRCzb0G0nU6fA1A7yGT
RnKXC0PKl2dIPtNDFavOhLwcBqk1XWQaBXTFV7vNdFDJu/MJDSC7tLs31EZ+qgxZkmn1VPV9NbbR
fUh99GEWeao6eZvzPZmCiV16XIlsF1vjtMSqmvJz2NDBcaacwsph5mkUjgEB8VrPjewxTKY0u050
IEAODD791h76MHZQl0h89bsxxmuh9tbgIGOUvmS+ojwMaQR1ISGGejcNJrL4MGvth6iAAUKdocse
+eXxNTO+hAzWJrE+0mAA8/nL4/LP1uTXrcgyN/plg7xcHVqbaPQ1dql45peNyi97cYRAuY7tidGr
P7s1GQ7mbD1o+edAZ+v138/lkQMtu91TB1rdhjmkYzI0HAg6+fNUFrdVajmGgCA0iI2i2g6O7KsW
1Orpw67uPudF3w2cMWFSGKcwg+yfX0AWKuBDGeTBRJOxL+xhg8alYHhg+lutp4BT9dZ0Th/0ffv2
y8m+HxUFDRIX9Hu0iVZb/wo7nW8Po+/MorMXhFW0SVIzd5mIq5+qJGtyp4Fzvh0SdfZC5Iq7cdJK
L+VRPjMQem/j7v0UHXIA7/8iHDEXltb+BWiyXEfMPkpOaxQ6qCc2Dh+Yw6vsHsRYCSdC2sT4G2/f
rRUEw+hpVEwfqijWo4ugT+1sK7edfIMYuMVe5tfTc1QM/j2z5+5O6gp7uiprhUBzBNjLlxU+0LTT
4m4qaVob5Iq31hIg3fFZdMO60J9GSfSDkwlyM2k/mfrrstzIWzlTlN4RtWZMVBzxdF8GPaqdEco1
PaxBl66oxxlAF3rDgL5P5XFj6038lXGQXJ1pGi2P4vqSMddBFImmlP3bqpepGyYzjakjmgN9C9AS
o3qafGl6LcezuTcHyBv4ADQAdBqYTO3on66OlYFoYese0bMzFGhvbI8M12q69kZA5f2ETgoqmQny
jLgL+VZKpHKTpVV9p8d4F2rySzB2UI7f6CIsria5ZrdNk94bEw3t5umHerVSqMsvtRarL1J9hnHr
CbRFsHEyFU3gTrk07LLYhpPUzISKFqVc3kN3GYrN6SMesI85JI5fYB6MKmhmW2L/2SUWM00qzCJu
A6P0o56a1puvZnn/dSrrIHeYRZOBU8lhegHyx5adwUh8a0Op2H0TtUg+twtf0u0lnwCqmQRFZ4Ar
pJOhkPWfI5ONIX8m4nOUvFVvZ7lQdHZQV6LWFCw+q3myTEDTNGvcUqQjDyUAGD4A/XL001fnYGVD
oLeoY+kQMb2BNLF/cSbSoQwA9z6nk9MglkKy8JT6W4v57A44weBaZnzOUncwNOLceDHQUSKyRjOl
Lw/JL58LnRmbpHaZ5MjYh7Bjw9OKd7pdLe7doiu/aOU0U47W6TB4DVY2omUZQk/I283p4fT5H7nM
8HW091EZY8G1HE2b+pn6oiDkQgTQT9gqbxGU+ueewaOHISgTDzSABRbz/TPOaC1gXC7JV597+TI1
kmKTJBCQ3FD4ZuJEgaZ97YcxvfRVbGxgTYFD9EkWfmcKH90WbAqBXmDQhbQDR///4RJQxCEbVph+
rFX8U0EUeSjIfq/SsCVVRJYuqXaC3z8KAw+Q7gBolOWTtn8FyqAm0MqmnRDESvvJLIbMQdoknk+f
y7pTz5O1CNF5a2TeGW39rpu4+5V55DorIsy2ktEku6pVsgu/EvPtaCTBhdA6FRuw6V+ePvJyB1fL
PSUoEx18tGiv1xQNNRp7nXQNMoniBkhiVIS8sTxv0h3tQdsDDlh8wAwgvZjTMES81UF8d/oXHEzg
l5MHEQNLBQ4pFtLVQ9YEldxp1vLFGSIm7lKeenWMt2i2av0jymXjsqzbYNd0or/0qTuu/NovLxPF
GL05NdsrBdTDBz0gpae1UDOeWWmOrPyMu/iNAtkuJtdV6UboCiSdyArwENbKx8QwursA98Oi6Jv7
GytVynp7+oIcexgW6Q8LGwXcwbdmzMdI5AKcH+tsBs2lma81UnVec0BVLjKbxouwbH2YGmt6OX3k
I6sq2WfUHPT4mdaup+J20MmZXiC4FARreClNJkcph96zA62OnKQxMMRBZnz87aPyADJ7QKC8yOJX
HzrCaOo+HRfKqFT9tGi7fJ0G31/4VXID8k6JOgar/ZztTh/2YJzJPbUQ2DLuoFZd9oL7rzaxHH1l
FVXgtilpazxzRXPRSJWq7Awjr66CvPB1QCdyKW1Q4SlXJFiJ/kpknfRzaieJT1yGW/aiIjjtZ6Qy
k78g8tNS3CDJVIKFUYSgwrOn+TXKxKxe2F3V+BD8aDsgodCqdMPObB62SmpZj1agZbR1R6qfC0Xr
9OmyoVOvoW2dG3pOwqiL6yaZGn07FVF2IQJqT4+oFeOzao2ic1VJNW/jodOmnVo3KWLOPDY6pzW7
fAIckIYYPMfErp1iINbn4vSVPDA7L1eSqBqGSlTbS9Lq/pUUtpR2ujzzBttqe+2D9MP8D4WAyjfw
t12Qd26cJbIX9elw4yfjxNwzUj/YdqxdTAmwa8Y75WUcCvu2amX1Yy8Gdpmnf+SRTxmrN9QCbK9Y
1dcL+QQsrMl7HK2qnBs/0EoNsMGq/oww7MhyynCJDwVqZaSK6+pZs+tx4sZTd4Ul+w0stKB7BwOT
idXKkWf5xXSjLL4nz4IT5S4jqjN7vqPnydwPxxk2LXR9+/eixfQfTRNzcCOWlBdFneiqQ2U/o1E/
dsvZTy2eAkA9iwxs/zDs4jKZzXPgkgAkbjCzSy46xWw76R0ouCkr7ctCk9WdrtbR1qrG6BPNb/uy
jBI1cbKpzp/CgrU6lmfZtf83e2ey3DbSdul76XXnF5iHLQiQFDVLtiV7g/BUmMfEkMDV/w/q644u
UQozat/bcokggUQO73vOc/SUbtiSX1QUvZ9Jeb9JZNnqOEws54LAxdeKbChYVolvY3UAX0R5Wctf
2mZO7tbF15Es5C9q0JwLq+o75d5m90PywqLOlbcm/Nvbk1rmxImHbUOJWOxQGgkxdc48H7xWJMdm
hQWWJpP7F2Ufk5Z8Ik8DppAbZ0ZXGrcOrpx/O/j/23Jl/do25udoFdvVQSDVHXsl4U1h1SDfTevh
opbu/ejf1LP2Nq9u1s53eiZJSIs7zzjXUmOITIr9dCsWYLSp1OqDkLp+JZb5aebQ/3XVNfSTfT6T
Zd3i6oEC0Vj7EqpStEl8MOHkdjXvVJ7+MNzVPdRdZqHtsLwLb+w2y7/dAPGd/z594sUmruXswDLT
9GyGgRLBPDc/LNaANtAl8j+H5I1Le4n36ytiB0PbznPGljt/tplMKqsROh0kjg6cTsa1L7NdXpqf
u0VzPtPKZVNhL86PPz/7D8cikdQgU8DkkP16vr+qKL31Cset0aXaCcnQBJSzoAPo1kbzmghBVlea
NdZOcKLaYpatOjClN0E4Vhl2b9tpL/iS3u+ptpoMWj9opSavyNnKW5uNwpbA7kI18LrF3LJgSdei
s9M3A460TMUX9lR/a13OHrNFFQhhGBUhZuazF9JMHQoEPrfeqIX5NM4KcNg6rot7quTcDAcq/Tgu
yHlBO9UYwoQFzdF8PiZZDJEI2Bjg97T0BoSQhq3KEG1FdnCdNVWvhD5imMNrPuT3fkc67h5qVEVA
le2k+oWl9oMZDfEQZRkKJuhr/s74/ccRFHil7hYjP8Od9PkRWnV+bLzFD5py6g8N7bZbIx5zoGSG
dZF6uE3p57dwq338XU3nJp5N+U7e+MA7XEGk25g+Zau0f2eywhE85BXRUJDWM/E4+KW86fPEtn9r
5rx+KnoPO0xim110YVhvL+a7rwOnjIwlTk4sQ2+n2MUGxNdO2J5Hq84+zV1uh5R6/TggFHR6bbE5
SjA/S/65m6Xa5bbPBi1uobn+++8BC4CcCA82Eq6ts5GVLa1WOklCnSbR168jKVkO9mhDv80mIdcD
26C4jmqnsK6hKaTlofDmJDs1RFFeIrm8X/qBC3FioJbtIeQ5l5YtIoZ6727Si9jqAgYI0PAluXQ8
+WDCdAwOq0gBCU9kGL6977VHCqQHVz+YXZ8Wsd3lKW8MyUWBaEiX+fPd/fBiFJUoQGxUDutsZ1lX
jj8gwkOh10wNWZe5932oq9fZUPqXP1/pg5tH0ZO7hgeZhftcbl4Q02LryfZmQfe9SjFtEUBZZhcq
0u9CsNgYwKXZyDTIn7Drn40WFyrQYpEbwabcyYK+XUEbDlm5XiX0nr47cOWNKxI2/XApAeNhQMvb
IBHJL4NeNqyVofzujTrlNWyDf1VZQkCq5mTjjg8zt0hnI8M2BdX4+d/fHMofJqdDF8jAuQqcSqPt
LYiTghKrUpQNPkxdrbUuTG4fLAtbQgEFT6wFFATOtq5l1VEFSbiKQDG6kxu9IzOk/tlsUveGfa28
tCh8MKNhLsRv7tIcQxB3tvZ3aSEkm+NtdJE9VGjT+tUwUlKDV0m+Z6+SICOP6waYETn05jAQiZE6
oIHVmgcZCe1hW2Tr1UgNMrALrzo60kv2ndcbgc+R+aoR5g10cBJr8kH2F3bgH41X8v8gkTBg0ZGe
DSRjbZTeurEIGk5QHFP77CgW7d/ag7bhShOVhYY+kgvu7u3Lng69GO2Ssy72I/vUr3aKyQFW2p+H
10dvua3jjNtowc67VW1NimyTU8HJaGI/7JVDtmnrmxsrqyLy/d9fDE/phhqj9wcO8e1PUqutVT1Q
mqAlr/smm7P+qpHUl6wm8S8cAz56RrznkPKYVVgjzp4RNFK0+3gzg9X2hgAQlLwqUTw//vkHfbCr
3PLcICZw6Ny6Nm9/UJEubg9fRgRT5qJw891+3yC+Q1P3pCTg6Cm7tPa+/100bXhnsITgfiId6e0V
bdpSLb6iZJdwyg0KS7X39iDUhRH+flSgpQdo/7f/iZPs2b5VJ9KCigfL2TSCaUdTE5OQveoI5tw0
Ofz5Hn70i3CC0AfGrMAyczYTjDm4XYH8eLdR5EJk412QYLi5MMF9sAulqgd4BCc5gx0O3dsbVyzp
kjUxEYLxJMXPHnR6gGE9Oa1Oh8gvt7IABVv/pBVJfkfKVRuUtKh3vr36YWvD17JzIIu5K4B65w7+
6378Wcy1/6wQC95axpp/4aAVXzJGfvAgwPXQuIfNsrU/zjZ+5dSYWeUzwCQRahwhG/ou7jD7tGxj
4+ufH8T7wUwxAfcGODr26t75lGzZMSUTffO3aC76s5pm4CKcalebvdpWwj55zrx5uIR+eJdpgdzj
zXXPfiMG4VE1DUOaoOw4snvze962hAPoORmzVe4hZ9Q+T1LZeuAug3PvTwXqWh/710Li9n4aAMcs
xdx8//Pt+G8V8u02ly/2XxwFnWyaOm+HTOUstJ19oigcLe3aR7msQnzW2rUsT1Rd7Px5rScS7owk
0f8i5T7rd30WO1ht+iFvH+12qv1d3wvtrnZgve/zdESCSo3Xe6YJ6FhHHnzJ6Xq2tC/bxNsEc2zK
CdUriGf2y74d+Xholl2jrboRZDQIzMBr41zsPK/ACJZLvy9OE/RgO9SGFYwUPhuszfa66nk4KDTC
Oypg2u8Sm8oTRXPOvOs8j4/UsHIkJ0lf/5waPZPXw2hvceJ2a4GAVKayd3zLhbT0meF9U7rUQll1
t97u0Bj1HKAaWV5MB2hH5Pc64u0kXhtky5hgriktdssOyyu6mmIt5p/KIEEaQ/qoev7Qt2/cuEjs
sMopTcHa9dMvLmAu3r+xW+fAgZv3pes345U9t76M2LPR9co0Bdd0xotbBO2o6z8Godc/fIqXNfu1
FC5BwT1ZQ02lAtGDENYnGsUJe5mpTyLdm117V/kK7oBk60xDvyZSHNCK9UvKtjRCZU/WKYmnBhqv
PU2Huq1FqFApI0HUsr4gcAWVehDLYf3ZmWP74lCosFbuMDpe2+QU3zWPk8HeNegR3iKwrUy32tt1
DurfyPvBQnvQk6cNBNOjDENTKIBx1M6HzEstAr6yNDUPaZ+VT9Wcq1eJjuNVLdWj2Y35VZ85m8I7
rvrfnTT0n8XUNS+xL9YHmNRNAXxhsH95s8JfJihzNQ/EZbZgci2zzUMTfAFaBoT/+q4jSF6FUpg2
TfQkGT7p04jRrXSl/oXKiInu2049MypdhJMhIr2iDe26Wg6Yasp5P6cLqlljGsgSr6bWeHB5dx+1
3sGgmemeeBmyxfuZtz0MrNpL0meTv8UVpyTkJi2eLQf7fjt/kzr1cjgKQvtcdnl1aw8A5HaVocDA
Fr1uVqfRckfGmZcMOk+sT5xgsp34GdiJYZA8mOg3iGCbMsiVNtxNS1b+KPJqvistd/hR9EuTX4HE
y686iBTBiqCfwanr8rnJ81QPuj7LbKTNy7IJ6ZV+jX++dyPbGY0yaM2mTfeOrjQn0swVf4OPTG0D
PMZYYBd/BLJnDRmS07lr4++WWsmwr1BCzzsEkg5e4cmvoPO16QGBZuEEqOntZ3sSyUA52CHWYvRG
mYSW8vryoLxE/apNgaKkA/EVrq0GeRhBbJUFqhjaL2WV12hmOwkZSdDD/DG6BQrbts76cdeSqrLu
ZAXY64A7gDjGdvbrPlJOtlTXmdYxqXQ+RrGjmOxiewkXsuN62WRBpS/mNd/XQA1llNNfhe7Wn/SR
syc0Cnsed3Aq5xOeb9cNVyOdIWDMVfa78fWZNEBk7a9OnTTQyr18RksV+9+0pp5eyScseW4rxfCA
0hc+fQpvXcH7q+n2TvPH6l6U1Vbxok75iUCJ9XXcihVj72AWSa268bfE6RLR/LAOX7RuNjEFp7a8
X/FkwvhYbeOrO6XxQ8aUTfiLzMYnSgQrVMoEwU+NjGQJso7g0wPqhQ53nrlY06nzrKzlkfc6qfd6
7d/Xsil/DlJPp3DO1zmy2xyURJKJ+XHtM/tHN5XyXpsxfweYMbQfczeW7gbfLDRK552WUyVtWwJj
s+Kvsbe1lyXXjJQdmUwekXsRRi4QhDhEBsw2t7j1tDVoGnTQoUHP5mkmYwQBuyJ/CZaydE+qXYc+
tDoLbMc4xE5oW1M3o3odKxVqeVZ+Ssy58w5UvKxPujEMCTL7In/SiHT9wfGNKnscW953gzr/S7aM
w7NlTGo9aq5pgNhwebs3mtTwgpQ4/nsCqpjSCX/qXWfMED5rK+PDFPFfDc7ml8FNzOLZMdfylZnb
9240mNJOULZt83Nw4iI9Et2G1njCdYNQ3Ck/eyWhQvtOY7EKvCmbnnuNhh32IZOWS7eMibgW3RK7
cJ5THUDJbJbEPk0jKTCO3ixLAEh+usmAuNwQ557eii7WvksdIFSQzOXyC9xIUsMGoSR95dtI3Xem
VaNBtvzU/0YIJeB25B/9dcqiXZ7sCQBw4ec6DJ3aNO6GEh5JMNim1I8G6WnMHGZc3MsRaVmI8AgN
GRYlawhSKpg5WiPm0jA3FmJ2MEmyHyrEAhOIBCtJjyVz/e9cIDb55YVM96k36E2EuST9PHtrbxxi
aRz6nLjD0kzSUzLzwi2ip+FZxDmg9BHytUFbHfxrSPrNtBwTbxV30gF2spO2lfxcraWS4WrNxp0e
97qOWLpvjhKbEWtmWs8/rdUyiWVnrmxoKPhbw1PrlRfFibDmXeb1iLHd1kJUbsWj98PB0vKldFq/
v/GTZo2KKiuzQOuq9BXomtXuRscimqavLO2RbAfq1GsCueowDCatSyaHxLmCYmR8y0xg54FwWDiC
RV/cB6XrtGmVFvN5ou5SoGWxq930rWpE2GqiuScGzM92mbIH7WAs/ZwcR33yX3GuJggrMgnzboFS
je61V7dMzRoABYrB8V1Z61VYEffok0Rq4AqVdm3dg2JZbPqdLXq+BLkcaaSttjpBUawjxgCi3ipg
LkMX7ztLZHkAz2fSwQB75XgT8+R+2b07f6WqaZV0vmL32ffWfArKPi+BK3Vd9Z09IZLcavYlA3xC
SR7o9mx+XzDeoCZkzyfIUFPYahx325XmwmPmjUffaKmD5sadI0f/XuTD8NTGaXqHKD+5T1PdXU61
5O01FiS/bAd09dTXvZ8EasqpwHsTukeiweXyjc0fJ5AW1F8extrcA6jVs2IC/6IWDcbEJB+TpTS+
Fp1WMGmtS2GR0OS4dyXxWTvfGmd63qkWktng/5VLR3wf8YDcaOuS2mglCZVFGZXoMOTrpN4b2axN
e9Nc9KOd9/MQgbVBBoPn2Ni7dLC7p0KPp3nXtoa9PvJ+pO1ODQkWsIb3sAyKRHhf56VIyxOBbnV5
XZLlPQVeNi75NUStHkVLqZU92V5lXlwVtmbdjhBQ9V3rdqO9EzrVtMBAh9Df2mO3JXx1VVFF2KsI
ne3Grh4OhlhG7+AaddaelJcX7BO0vE/2ItbsDT/fW8ijxmUIfDGqz2Uv8mfCGX0V9XQdMLZJYdmB
C0Hys9aQnbK50SZSU/UC/lE3+EkRKTsvML5MfvGCdgo2UOw32he7cpNPdqMq42S4Kj01Cv9RaBdt
tR8Kf2GbzVB56N2CLZYZe/nR1805P3nTON/WVNA4RyoEBwHajrEOZ4y/QzAptxwj6UjXhP3c+dMV
o10d68Jzq9D0FeN6sYV7UyhNryJIwJV7Uzbw+AP2VSPbl1T4pE3N0n/SK3f29s0yxb+maUjc/Yp5
qMQMZRv10RhtdM9146V/TW4e893YrNwSEafd2bGxbhdH7hCms2f8ZPVUX3iZbELKkZQ/NgRRUjFp
q4dWT9P4qjXi/qvW+vU9Wu4ijipt7g54oLCCuoQBs61u9UntEjE4UYJrI+MkX6Z3ljUOnJ1bbalu
+nUUSbRqsd5H7aDI3naaXIbWzKYg0BbbWPelXFy5752qgIuAes3mDRuLfGfhYh7J4VryMWrjWu16
anOOHRRjWRMAO6frFwT23Z3OcUdF7FAo9uMfa7SILDHYVJuJtI08rYwnSPhT1+Eo6sC7oXuwFsJ0
Fj7lfydrX8DZRv3T2GyxAraKMEeHSUDFYnNiXCiBfnS0pzEOZcUgqw/MytvT5YL2qu6rnoxR20gP
rSjkb7eoYzgjVpIGF86yfNa7k+xGNqI34cECOmsc2GbMrtYcWH66hsyyyZfhLHP5Vy0MG0dOZVw4
O38gLMPEu6m2kDJtStqzMpXZoTVoLYo6FjldgTZM2BlXsfokEpfqV5xW8yfHrpl69Kr7XAivvcfm
ZEWjbXB+ErzgAUxgMe5KQdRfASDzUnzCR8UOB705xVUUI5AD3959RJRa40hotwvhiGic0nINfJUD
PJ888TC0aCPGulkuPPPtmZ49B072KK22GA9KoGd1NTdhVWIkc1WzGa+F0uH8FUMO3psMoL10gUlk
njmuu65Rl/Cr769NdW1TkgI+AHpyXhE1Ej8uvJpr92u+0ASbvaOcKvlVGvV3dqPxwxYUFkghLlkh
PuiCc2UX0jVSMwRf5yzMoiz9ZTJmRt9it4j0h19jalHWWFIUhJ4e89p79lWMA/QHClZoixreurJV
8W8HW+SF0ub7Bw+pG1UILTS64LQP3z54lQliQGcbY4aYxxOHoOpkanEXkdRnpgHhS690z/MLz30b
TW+fO1JZJDu0bhGy6uexKdiz/XJdkXqaSW6esL5wXFjZDTUAVW/4h/Lw5/f9g/eP+w2BgH412grq
Lm9/pdCyUXUt0kkpmmbfDIA6EismQF2x52Rlc2IdSp/FeknblqplIYDuBEg/0ydf6+r9iqj3pKsR
MZOV+eluNiz2xn/+kh/cFBZDBgaSFToC5yLAGScfzm4cmfrUOsFcUDxHiJPm5l7r9F9/vtYHAnLs
HFCHERuiPNTOWw+z0MpK1S5urKlpCMYDNLprlD+sO3MmSAX0nguZcvCt5GVclUgOZgr4LwDgVnvR
he+yFTTfjgYeDPV7KPbI9bHpvH04aPJsJ9m0KJmf2MNNLcgCZ6u2GndziWkjjAfP3XuFg0CpZvmB
qW8abLMwZni/hND85sKD+KAC6wEboZ3g8fGbKvPtF8pMT7TDgt9hygHBd+VqIW5nu9GuhfdYpQ3l
7iptD0nT4Q3v1iUsR7PbdzhWj5jEp68TlcFobGUc/vlOvR8h2/eiLYWECjvMuTa7N5RvLgMjJC+r
MlSr1DDTLTipEk8cy7W7JFR8P0UihaUXgd0EWSxd17f3YRCT1jEgaarXs/ey0MIKsmGQRTD42wEh
Wdhr5wXpnlv6yHzhKWwffjYq0AjhKGBIOLQXzx4CMw/wHX9Ndl3XlOEwEfU3c+a7MPg+uKUMPd4F
HDXgSd7p8hwnX/VNo5hygPxUIL1+6Amx3hM3J6+80lku2Xfeb3NY52iS8aagbGYr8PaeFhQtkDmx
0I5dn9zbED7DOq/dnTUgUfvzcPngUi59OEyimwNOM8+m9qkyen3YbDtpOa7hOsicuAXKhWsXq0sT
7PZZZ08LJypZf0x8NP/+noD/oQZKXJxqUwrbU6m0unbGun1Jraps6TfWhExNiZqDWMzypvIF0ILV
+MuYsiZEkqnt2oF68ug2zcnqkWR2o1gj6jfx3hmBrXKOdecTAWuXAjQ+vD0QaJAKo1ClBfv2SeCB
RjSa8DZRycp/10rMe7mM9iO40vXqz0/i/YxCw5pnTVYbhWyX/e3ZtXDYFdCiUzZwQqvu+7GQHgDc
Tv3K074mKc6Zyq+1o+f9KVcWUF8Qsen0vYPYNUT92nfVzqtQjoUmzQzjsU39xD/++Tv+rZx48wjR
U8CaAbjDthiv19l3NAdNxqW2pruVluHykmQKIu2M7cPfldSxVZiIaSkPjo7N/DAoA0YdeiOJtrhw
41C5tqbAOzk9OhDm+H3XQhGh5NJRt/Z4l2MyHKW4c/KOdp2al6TZVQT6xIGBkakNFBjJ+VTZZn87
VpksyNRLVCQTLVVXYow1WhICufadpGdhXHhR/l7tzn46pqKtL84dgE9+NtfEpHtgtY/ZC7LZPMyi
Ewosg1d8oxJhNuHqjWRfUU10i7BYrLLds7RugdOuvdxiCEJF3mWNmJC0O+6zHN3c/FbSfng2s3z5
6bo5pcTc36z3zsCjD9iFjd/yquHHa5O1QHhVWSrpM2bpv1XLUM3EcQuGDgsFBMuztj9RZmXBLjjd
CY0Dn9/bAED6Zb4gony/vUJXwKnNtNnMs5s8B3dzp7xMjwckpGPc3uTV6KuDrBeZhmVl9Yds9cT6
eenjmsJ3VldHlHhgx7KxbcKppddJxc72RZioAR83dY/YiCZP5esFydO7JQVdApn0rKAeYG37XNXj
UPjWFQ2+navn6pCMcgWD3WkXlpSPruIzDZLFyqYGAdfbd50KCWiQaisppSCQBEJADQZDnrUXRu27
KRd1P9xIcgLQdWzHqLfXEZvLWpLasJtbiEh25ugBuD0VLdVQN4c8UST8bL0jMgQseeqBUNn7P08Z
7/YHfAPuJ4ZuVFLkT56NrlmrJ7Nb+QaW0Yi9tIBauDjUbgZXJRMFvUFFltD9g0Hb8OHPl363bnPp
v2lyXBWX9Lm3gDyqftQyQad17tbdjFvldkvJemLS0R+h71W7P1/vg4e6nY3dzXYFJeGczRrzlqO7
pfQytIV2pUrr14JD/8ITdd9fZbN8cyLaPJ3bxvztI405nw/lMgFXdSr7paBoXexTuD/1rmfXkEa5
LJKCdmWKQyfTxnqK1uV+WFpMuDOVpu6astp032Ry/ClIsx0Ca6Fv7I5WMx6nui6JVHLUj1ikI/NA
I6m2S2NenxC6GXel6w7u3pgzdwzU2pgymPim32Bm+iIai2KywpV3yuHlEUQIdZqsOCLZbjPeN0sr
+gCuvEb3vxbiOUMsGP/2SrObjthtnGRfwfr0I9q0cRWQEG6VYSGQC4TAhIY1ogwNfdEvksTas9Ar
jmGsVC9GjCk77KmzPlp0mppPDafj5VoZxYo+XU0DwKcKN/hukACJgrodCFqlyy1fVyRbeggqzFZh
nqbNxB0dG+MwFKvPjmI1m3shYneAlU4yWCh5WR4TxFhYIFQZf8pJkPsuW6dFSKDls/za0o6+st12
yALOhATS/D26/j835X+xkfjHi7bBCd/AA49jnXzvlzf0wO0v/g890PgPJw/wq3gGPM5j/+CmOP/B
Xsh/53jCURko8P/jpnj/obTAqod31eMftorG/+Wm2P9xKXRQ58CLgwsH+dC/oAdSFNs26//YN2xO
ZPijG9Ziu5J3jk5pqNeOte93O+mJb2yq9a58TuN1ONJMtY9g78iwHipt70l6lkZ8N9mpdnQrqP+5
m5p7AlDsXUFBOsyL6nNMH25P9g9lPzdHwjzPWhDXjUngDP1Y6rDmbWsaw7G1ne9b+sWDm7vtyVnB
5w9N4wV26XxdZvvX5B6qMf7eS4Ns8tYbrwFCrA+URTrK8DEgtr5Or41MiKglZo1Wp6f8E/vk5EEl
DeXuwTYOkEevBnwIAYLoB1v433LgQkHbrqgU1Y3QVQE1bhCH1IGEAHlK7CchzFvlbFkNoutpKtdr
E8YeeTllGVeHVJPFk3IS9oijn3ufEk7RkcZZMuo4An1RkxcfTZsI7hBKGwX/HhWxEaIn1j61wqjw
DzbiU+uh/tqpvqtZcZLppZBslMutRUrpwDaP3th7/Bw3KQPVjdp61bq++DTyf2y3sx1mmhqpGY3a
YEPeU2sMuwC153UmUj2EaK+nO13jFae5l4QLqbVVmNB9VFuHsXkl0OJQu42IUua7byvt1z0WmkQG
WW4JGTiTWzxbyWSRZtCso4xGjybJouWJHwl+KGlOcSZuEB3LIJ7KaiEqOsuieODRWZlDG93t2a7t
Rh1dUtB6OvTg0TVepkWNGBKX6qrus+WoxfVPczF/N+V6O2SrE5UQ1/+ipEj1PxVjt0PS0d3O63qt
t496csQrXsGhAM7bdBv7oxhqWnMjKUpuOi6vi57Ka8XO9jswuWvdroBIqoH8HGke1g6RjrdYz+zV
6ys52T+7joRgIb4qes6GG/9oiuS+6NdDrbRjpVdPve/yA0qQaB3FgYfR8PXfMnWsoG/WftuCVDsn
Sa0Qn5viUKCHpGq1kdNN10bulYdRr/wHFoTQQ6eg7D5a4qPPenSTtBCAPF2A7LP7Hxi/jmttat+V
Lyz2nGmfUKw2cLtkk1ZfsWvy6THSsSavyQAsaYx8nKkVgBmMurxB6thHWtE9yq5EsDC33qelk9Wj
WpB61xPqBJ0QwCOZKNOd32MmYEdgUi500bE66XJd1AifVHJA3Wpc0XxNohwacVTCWv5MS5vYMkB0
N2NLwaLvtPjKkWVyZcSl9zqJxrydpwaBTD62004b2s/kln51SQUJ1EYgwcCSYBuZHDckhEzsugKR
jJW/tnPVQGXp9IOfm15YYVrd4Y/+PHE0vKNpmZD+TZ+w2JpdzWD0gTLt7Mbtpp9LObKcAq9EyZZD
JAUoylQhNWp8jYWMldNcMGQkefulhqwMdijB3o1zG0MdfqpsMd/YkhM7rtr6pkh95yt2o2fEKu5O
NvlzltYn0ZpARymw7EyfyFdzmNKnuYSb5BKacsWOgZgM/wDUGzXIsEBHMzjxg3mCEmkq17n2xrm7
rTaFu//c9JUfITyRMCwRdFgkekPvCwyBgaSYDG1ve0lzH3fazajNzoG6proyV9d9gh+IzIJp+tQy
9zMGrSSyi8q97QZZBpnDPJvAaquLaJ7Buk/ekbSbW1/PDp1XH0i+YoZwpiuvNm/jgfdNzj/xt5ho
mPE5IwsJqjFZY+wsU1i76Y3dPqYbYdCXfbSOfhERwOfuFEXKm7i3Q1rHvzuPiiY/5zQtfbXz6zkJ
6aq05MDQ3NUQIFZtlT369WoT7VLQKib+cq8ck1wVlbgoS4r5wa6y/AgXqP1ka32U1SrMCrbbaY+u
bay+LBbBaD1928K2T/VURmsNMVXXSEzy3GvOUtZOa+D24MDyr+jMaxTqnOxTuu1xgrrWhqvOrmgf
4xmocy8yZiCkGj03UrM8a0HX5n5Wdc3He5mI6N/wDIpc7ZpRptz/+taQM5zaooyPlr06O3P5BVhq
PmgETR946dQxM9eXaRoNVgfwo/PSjS+2X4WT2Uw2Uhk5M4j96SHv0RgkY4KjfGijfBqyaABe2cPz
OKUxvUi3hJHqt1WAqvNuoS8/mIl40JEGPMQd8VStXt9XALO8OL0u9IYvphWhK7MHEbdfZxi4NFjT
JXJgd77aCTI5K6v4kcw+OxfZkeFWSWCMDB5TDtO9IyS6l6ULObFHNLLNO0rEJnAwc71FQaO+TEk3
HEucMt6cFweb3GaGhzaGqdGOJwrlkU7mezHeLPDwgxzIfB+kXqsf4sU3grQjVrRlCSb16LhV2YO8
al8nuRiBGNrnSvbeqeZwgSyLdRPrR3w195k8NGMVM4f3c1jm9WMt64iq1nBKzPpQNbI8Tq3UTgPE
m0+DfjcZ+RyO64RsqlwRMFi5FjU4tMGSfl09pJyLFrtukDfDkzkI+xgj8An7QcBWK1Iwuo1+dDvN
fxgLzImQqEkAtjzrWDKF7JrE8PfoKSHG8ROcA2biuAOGikzFFknOX6N1ML2K48J4C0+qvifs6LOZ
ZwfTGaLOksQH0W0OmvTeT6pfveGGhCCybqTxT0iNLWqg4SuyLv7fXM2YHCGEOWsWv3Zimp8Sj4Uv
zjWbVOhFP6x+qm6IU6epOjndt7TpJ8In1j6GhRmvWZQz3VC/yY7Vmpi7dG4R5zWMJpWMe6b1l7kb
9sugH5ZMXK9tfqOK16Riwcwh5JZ3jl3SiJUgBJqDnee8bKn5RAEMDMKLapbnOrcfk+KHXyGU8UsS
VQmW6kWoF7d+nIWueVU046sxsrhOMpyG5h6/1bGrJtw6IOjSDn0SQVXMi+bwhOtEO3U1JXXSIILM
7a+cPHmx8DKiZHKeuikdjulMs8PrzYeGsmU9NZGYTC0apklGWXswZ3/fOOXJyl6Xzt6Pmt8fyJz6
XqjyXpMAUlvjmWPUa6ulJ9sa7+Rg3UMVfRgYMOucIQfr/SaUWI4ivHt9FM/NHNBEvxJsWwkPXzIA
zzTHYJQkd1A7j2uLwoe+4U7ztlyxqv7mFSim08z7JorZiKRkuHgDy8PUQHTpeNcU3iZ0wKxkTTAV
Mo5iM7Gv8s4xjnNRH4pa+7p27WY00NcdUNOHzhXZ0XJqPRxFTJqXsp6xe5i7QlvGyDWz7qnt+Syn
a5Ofmei/pelEJJdRsmKD67wGKVof/JGsOrdedk7ax3Cl09tqEb9T373t7ZnBhTLb7PpfS+rfgvel
752G/pDuiy3AoTOtyMx6uTO3r+V2/SsbNj5D2yVtF2YbF0WodHkt9YHnmE/VKwOtCkrRvpTFfDd6
zs961J4rjjF3NN1+sztrTw1uqlfQWP9D3XksyY1k2/aLcA1w6GkIhEoZKckJjKqghUM7vv4usMy6
mZE05uOdvZ50dRtZHlAuztl77ftC7/hViKtGItUc7cEqjHuPIOIgEkN4a7TjWcbGmdLormEyaMG9
chPNoLencqcYaA/PtvpCqyp9wPs7HZL0R4+YVBReEKquvIZYrgWYO9a9hYxKt+Li2hsykvLq2r8t
8gwAwlzIM9/UnVfk35EIbysLI2ulFfphQGK4JccTvdAgTGvT0Fm9MsN2xOdKiIfUo1MFN3ZeoTJ+
6DQv1vGeKfWEmM/9igvcW0MFzq5CbJmbpdCO5hpSkyMBdcdDyWReyX5jUBigimDm6IKbcgX5O4FB
6dzqalZbhPFsMaIYmqyoryqcqjeclHp4LNkncNtnSpHJp7CJr1xW+q4e/G1cswt34lyeCqOtA1bk
BrUMv9GoqIJWyKy/oGcW+2Kk5wNVXTtUHkrGlQGLZpUujj83HeWJeJ9HjZgvuYLhUZyEnw+nhKhd
DD8VgGOYu8dqrJuHKZ7b2yFMnBXV1+JRU0iWHVcSFh0V3A4arP6B1VKSlOJHQUJ5CWKl5m/ReiY9
SYr+Z69OoqCLRLVumdN382gBoS1SMM6tN6D0rKoNpen+SDpnvpKW+AIGx/+u+D4GhGbpucwpYKYy
TeHTdaDX9PhT7GUm5KbIONCEL49F1SNBjVxw0uytjScrjlDCoSzmJfWbbyIcZJC16lRCmMpXZWb4
T03POjz4mrO29M49woyJN5VXqK3nzWrlFoNa9/yqZ0RkEMdGabu3eNYBmoyGu8/c1gITPhargbwV
be8JI1yPnXoZ1WRsIkSYOXc1729Tv0bomU2fYpI7yo3EhYE1TSp5DXogvG0yVG1N7qqdYqbcdrU2
X+O89DfGXMudamfzMzUhEfRONx6NRSe49ixm4lwKQB5NhPwyQws5OOOmo9QU9GUrj63va0d/4FQM
BOTJNTL9ZRyEsbbJjnqe2W4/41Om7TFjcWV2L3aGR70aoVy/rmLMCDpiQ0jnVI1PgIfbjVGWaOrc
sL3OYXhuJuxbt9IXePrctPlnMLtxLf1MXDdmt0uM8jz5L3kZa2LVFdg8quqLERfhNnOlxkoeir1Y
KI1zKb/5ZWvt6JL40J5VOK5qDG47V5/Mq1TZ4dppDesO1f4n6Wv2UzUYzXqaUVF2fGcvSixKbNsp
r0J0mbswrhsiSTX7OovlY9rYiyfDsg80Xgve1uJTV/B+hc20UcQ7H528B0vcspVXje6dxPJFAux5
zow6u+9NfUKPkBkb5Ex3ZoRmCukjbPWivKpce7rmdD7dycHwt11fvg52G+4GBFxX9ZB1G6IyZ6aj
aDy59HWu0jFMh21B0gFovjlFiqjmmxzhOOsse/1Www7CCjLH/oQaVFg3o9GEr15fyf2ARWKbDKEd
+BVLjj667t7lYLh23dhYjY6/cjA6HjWDawkHUjMHeuoHwticezPy1Z7c9XDnaxlM11LO9quQvrqH
vyrObNTsr6bXdDeT3ic9m0BzvJXM6cxEsfVdK7FOmMVwiMxabiWto/vC+RZL8Az1HaS0bxHtrUIe
hDzHVbf2nL3ZlV8Va/qxmDHu+FVd7H23lYFPrZxt50iSny9t7T4Xlb2KKLQ+I8JLNpqMym+8kROF
hEYDmj1EV1qfbCwtnc8pQaOv3Pj0NJlu9sMKSZlAUG3vvMzPH0F3MLGm6LOlPj8KaDMANcLpOS4A
6Jdjx7llFPLTNCTlQYVm+rmxEJPOfmgw7QzN1EAYK6q96o1NVpHONPQy/175KS9CR5ezZVoy5oy0
CtXrWw18OAJlz5zjTwtOlCyJqDt1sRmJreNpurHrmnYBakyWdp7Y1HKuw4P0almRlrH/z/tP0SQp
3Mb6VJ1Lp6zuMq5xl8O/d9fA1LIrZVojdpRSGrfYvfRDYhZISJUni5jDeWxci6k2X5wkLW6mfIEZ
IH3RSGvOrbhZl2M4PvRTOc4bkyGxOknnRk+M/FmrDetQGNp8LtqWk6nh5vWhMT3CD6YYtlg8IgdY
jbJy76w5s3+EfUxbkC0xi5gHFRyAvEOV3E7dk2vZya4S4FaRK8TehoOo+Aook5zVKdSCjHDGPfNS
vbWlZm6UMbscFiqOTClq8tGtumMcaUDxdUKBspODe09bc4T3v0b+fFcQqvpUZZwtilK2J0FswAkw
GyeEXPouRTJbkn7kekjepeJUbeBv24nQ+0KU6mHo/Wqt95XObF8WYE0iBGU9mUUm+RXXUZ1OBzhJ
xynlwJRqpzI2H5vGWFtSqBU8vKDjONJHbXgPqbfeE3JAv7ysYNe3DSf3Gdeo3zQb5c27xrquC+zp
CRnaIhT3XMUBqO+r5bgYTaxt2nvxpnfkwWvwLWAsc4ZXOQ7r1AX974/kZ4BcTbxVN95EbF3PynPb
jQ1wwSYPDfYLPBiW9UqaKYEqOUvMmJRig32j2Da0TPTpmfS8e8CXG1GMAcarR0svtokMB/pD+zH/
kbUsaIM1rpzEOdtzWz1yMhyWTN4FOl2x1pGvMng23rTeTCiNDHI+OfGSzkIgHAD9NPD06BvJID9M
Q0EOS7K9rexxjQSDwF+BHSex8meqF3jyKCyu0hB2oO+pnU0Ky872/FOpe5wVY/vkmfY3r132dEMS
byDr++zgdeQBHD0t1oR7zHvmmiT6H0qw+XZBrZ1Zgbduraa1gaNw76KVREhCvUNQsYwttOlmflss
E56NrByjTaoAeRtE2zrs83Tb+2LW2SZJBXzOdlv4OHk83INTk+eraom9qsNNDx5VRfbZpjWTUkIp
CLigEvRdTO7t7BnXZMICkcfLZGXmySCEQtBXeYBX5wS8pF/Avpir5Z2sMJcxpLqpIsX5xCNhRle8
GSWtLfNHC7JYqMAC4cgehsxXx5tIX6m2VOAfLLvaeiC7RWufJj/67Hp7CVZiliiOXP9x1pb6mHcy
RhwqKAEg3K0atz7N3pBu8Oo9hbV9lpoREXpLa7TTbk1h7vpq+qLH2XWUctWdmDgOOFtLTZ8dIm3Z
OwRT7rLAFzdpeNXE4HfaJDyOeXNmt3qTWRSKq9xJt2XofZKJPW5mtczr0Xkoe1xCCZlgdSgOSlXx
CkvyJhkxBAprRriv7cqUXlqG5HHlc4xZVY20Dqz8zynQqZDq42aYwDLA7p3mTZSLg8HZn3PiptLJ
duGQ59O7Yt9oT7hBMXnxRhZbiF1HyjUkRTcuU1BDgJVWZvsu6o4O6eAUDwEGdjURuhotS8yNyqv2
o1teOXqxV+Yd1Ue2/uMU1BUrSoibTY0lbjFuDXWw7pjj9UaQX686RLjrfCynfaPqFYAZqlhIPdYU
AO9GLw/arON7Q1bQLQFC1CEI85GHIYKipo1n/KA74rc2kfNlHD0Oe03Igu5/d1F4milK6Dz7QQoK
RXtr7q71Uuj3TauGjRvXTK9yyIBuEayOy4hsNksk+zpEbQbwq15xFvqSi55PJ+YNr7Rrp2DSyyec
VMOwweMaIrqgRXqMJckIvvWpaZ4ND0mf79+Cw1rLxA9cidFnIP9jhvOJEc60HsLkyk+8TTVAmRyt
cANwyh8NrI0vtfEDkcMXNujjqjVks8UVf5eVZniI7OlU5ZKPXvbzaaJR6ob6XdHJ69Sm7MpE/7XU
p1tOIYdiHF/aqbnS1Ysv2nMpkdRRZULa1rItgNLwkibpLuao4tQ8lBpVSB42x6TvWHQn7UkT14Sw
0tdA8q/3JxiZK69A2wUSSuigZ4srlZUHLfH2ZTNHp4Y/NznDvohUUA07rbmyqFKxBbKOHrHxYf5E
1YGgoCc53gwO84k7Pxiip87fBYm/G6iK1h0uX0WENCWWSXcJjfKuaais4v6UyhcmohU7DlxBNDWw
fLjNOWE/OlnjRjm4nmfzzrGf8HeuDfHJVl+z9olmC0c9DoOsBi1mxmqeTg0x524dtN5rq2u02A20
Ex2tDtaIrrzpNCpuyGaykhmN0+TLBL9t7VX5adZ7d1Un/vTYWsrc9GTvbQW9mnUuvMeBznlQTuJs
ub26lm3DKURg0pm7H9YEbAuCsCX625wDXuBjaT5aNZ0Gdi8bLfaMUxWOj3Xd3khCxRuZLO9zycOK
/YIjYwe1zq3mKwu33MI93qS9u491DqH0rDFvePfpbDlb8nzGmmvgdKec6CSM/jPmaAT2WtO712aB
45ME4r3X2eqKYpaV35t594MFiNqHyz7Givsr1IQ4LLNlHu+Udxum3bTD6oIyP6PswcRLP+MVsfhA
ot7c3sMGcLXyhrSCVY5XdN3GpnObkI94INSOAm7/YGXUhh0ONVKycEyzsZnD6LXrLHXljnbAzppu
HdiqWq1823EhSFVXQtzNDeus2JG+pEiunPwAYci4NSb3MUYBS2juSU/127p+HpuB+nbxmGkufsZu
Q96ityp140jMVzAW9NfK+WfJVKjomIzRuLdzLwwohKf7co6Ic4hb58bSJ+eQdfV1otuUcutNrMfn
mjIuRRbEJX7p3xeYvTnJ2BN/l42YRr1dN7HRhAUVJR99fbXYmvWMLkeLZ5oKcppfR+EpFXa/zwcV
cQoJJc6wqrk3fPc1TaLk0LYkQBhNgiMWCeIxceHtcBfWNP/da18WhyKpMK8F0iR1HUHd14q/trIJ
7tnpcy43thjPZeOW2wbnwHkKY31Xu/HJ8ogJij19E9ntdogIEArrMt1UlXUYrPwwSIw8Vhyua6t9
ppL92HUoT4lkmp+XnMgVDYV8PfkDEbQeuyU8aTo7Da/vbiJ20Y/KKV3W7pSNqVucp9T/UozWzhAD
rnAv2YHRe1G5dkNt4Yl8xT2upr1Re/dzGlmbTu8pYflEMQ32cY69e5N9Xt/SvEXVvIo7M9kWsnsq
JDF7CELW5txZVIMTHO8wZa6NthNb2xqHLfbaf2L21Ks59Zr9XGVfYxWyZbRZvAjtGnYIdr5AzXJn
ee+iRqIGwRemq2vY3U8eR0fCvLIdXDfKHgCrAg73+NWlfSjQGmJ0JTKrqeVDCIAYBZc358e2y4qd
38bfco/eXrxwbVgWI/1h9uJDOdOXrwqQB7riBSTunmgLXviw2uhRdqW5SKk5HNBUKLQyPjpDeqTm
FgZjNajdIHEcw4/L15Fl7qp5XsdOw59RSPicfjwkFck/cz7rT1HhkXA0Ojewd9nq4ChdL0cWHNkY
9UvoEwPNV/ynSw9O3rPsknxVw8aCwevsZDn+IHKN/SZIu3WYmUYwt1G6bkg13UbKbm6y3LxN0rEj
/J3XuOm84tA1dXGMpMkUVE/9Juwbskdb0907Rvc5jOc6oIIhNmND0prWFsGkGQ98j3dNQu2GwlbM
VksYWzl3NHtnSmOhnk2v4Azw041q5OjWyNOY6+l3p7EA4sq4Oc5VxE5/6C1KekoECdwvTH+6vU3m
PsGgFo8HOdntQXOwKvllka0rUr/Y66UGtIe0Xy9ep405TS3+O+QPekI1tocDum0ikoCn5EUr2OCh
nt8ZAyIEYY6ksTWkGnRe/RrRQ7oTnD82HtWpszdZ5ZY6UroWMtc2I8Dua3O2aGBUAzmt6UJv8tMH
1TePZBd/yuGxB1Yz+1fsEwG5dPTCE8x35MwvekTdua44EeMQbk4aVJcDTrr0CSKsd9X2tX1oegrc
KMMoOSv9jtxf/2aucxiqotwlfld977AN7ifR6FdCRv5XNbbaS5WV02uilzMsp15RCI1oBxTys6GV
Dmef+aZ24lsVi7MGI4MqLT/Ag8X6MEmTdEYClwt0pySfSczYhv89q81N7A/l1hUkq1GXZieUZD6a
BfYPBZtzvPQp04iVg9Fwxeico8QSm8KtnxwwJxi3PeQGmJ+37eTN+6j01WM3wenyoOc+4W69Lkg8
+0xXpSFvtmxWBs7jwuEeEmOxG5KkPrjQJ9fEoONURdoSugkpIZg+qUpBZSnMLaLD4hB3ytg0OEgO
VZwGaL2ypQx2XYV5cwto5Utot/kWLQQzWks05HqM2UlglGg3ft0cff1KRfqXjnJCrBmBhny0M8ul
WMXXgz5/Equ+N00c7vZDq8NFq/K82mPwN//Vif6VHOv/t4Aqsagv/xME9E5ode4B7uBa/PEz8XWJ
df35F/7VWWmG4/+Pvjg8ANAtkqn/xrQSXYVDCIWT7aJv0vHn/Edo5Rn/Q/14cYbAXV7sE6gZ239j
Wi3jfxBSo4lcRLYkqpAV/xdCq58sqv/KrCzHJJ4V+TzsN3ruAPDfySKrmDaZD+qu1q2IQq6eOOuo
T5v+dbK6mu3nnNZZF6BwmZs7Xe9m5xx6HkRSP218ddcQVmiyETdhfBXUKrNikSU2HRVwBUByQ+1T
v88qCtp8px5qFYJR1YpjbmJvq9gJnXuL3MIw0KpCi4HyEvrcEB5uaxXJ2rzNMi7WeuqMzVZK0VNa
GHS4e0LT7wjSar/5eqepu1rzWWHqib7W0OqVvgaf7lg7P5KjvgTM2a9Gb7LNFyld0Q37QlIVs6nO
r2lREXdAFRYkwGh1aBRLkOo6VQw3boOUwshZiyy+Jj0d4ETBkjecgw4tKrcCp1XcKur8kpNnR1Gc
SNlfXqO7f5/Cr8FVb10U/z4b0Lnov5HFwku8eDZSg/nEPXNTVE+crjlHNg0n0rn2T0XGPuoDiexF
pNMyHvpb3rUlJQuribjQHIfJosjC1kIsGIVQayWGSLSb1Ims8auO87pZAbGU8anCrZp/m/3WeBzq
sX1lWuYVUEmLEeXPd4Av4BcRIL8Iub5LrA37cP7BMS9+URtp7KOiEiUd8TiOT4G2EuSpzppY2yks
lx0dpbjdernfAt+Q7Am2JS76j37GBdEN8xL+Ej4UOOPo8PlgL/TgJAWAm81DBeM6JKpiUyVhJW5R
K0FOzuJu1Il+10LAAhiTstMUOeYP3WDHakyaWGgRtZi/mNHQ+s+88oQC71DYxmQfZ4Qvzd+NjpyV
s9WZY/wwhpB9vtnULWoYNqKDOvlXcuvlWvjQ7WVaAYKHWvPCJaWnHni6zq5jMF9e9XlG1llsndjM
0w/ep7c68mUgm0EWIT0Sesu9TO+xOb/zdoQUkmN36hwEVzA8btKqYKdbFlOi1qQU5R+lvV1+NIzK
JwOIcUlaMd75zwsPVBJaMs63HrQ0ck5rFZhOFZL84Dcf+HreXSEORqwIfC5oaHVUOry+vzqzgH/n
Isv7eBU6OaGthpmJcN8t8XlHJTtbnLoeUtZHpL63vmJuLCGsuk9tjeEdCyPE22G7cIDo0yKkJEMP
bdBktBmF7FT2q9IP22dDNW3QFU7NmvWfVe3/YTpahgUNC1qe6AIg6hcf40zpV1XCspeC4zzLNaCS
6RplT80Oz6isb38e7a0BYrlIzEJIiX0wjXRcL60ebpeJYZ5dxJSzlvX7pqndXcgWZaeFuX/XQgPY
FjCDjjE3+IMvBKHtxbyDd5y7S1QZXWMf++nFHQ7DTIpEmrw/LfhpSI6Zb7XluW3KOfuSo48moQ3B
rU9TyJ6BmsV4B2jwGgMtxm6V1Zj4CIoDMI/sld26o+7cKR3KazWYcJr0ss/FrZw0Z2SZzESXTtRb
52q+H8mTqnbEonjFfTWTKR04o6HQL/ThKAmM63QoRCJ0NOceuVwy/4NIo7bHvd46meIoOLr6/CRB
Ug8/Il3O0RMVtcHzVynorOzaGhMafQn1Anlf+gUY50hEFQgivMCRe0I9opRYjwblxDX0swpHWFRZ
xXby2CyrgDxgwda+N8pEvKRa1SHqw8RcUDHsU9fPn+I5J/KaZvVsTBtO5gSDg3mbwG55mIo30WCX
IGGyOnIQz7l9rHmHOifK+dRFuhnfNINXpjtHVYXFTpmk6DmItamix5AxcvqV5m4XXglSanA4QJ9g
6mgRcnrVTUwMWFoceHPdadzUkz359KWHAo7tGGu0qleofana0iYqJvOuMCaprH9K0ynHZi/rggDL
TWWycxfbUrNk7K5hNSm4LJEaVHlAgKh5P3yt8Psn0YyZ+idz7Jo62wSyuP5Kp6AWa+SaUnIqm9q4
Qz42au0PdjbYIFxFSeYH/MUcPacZsidZlQAJxZU2lbUjidea4wpBpz6Ri4u7mYaCNbY97fXUw1YC
b8xYNNtGNR5F7xT+nrJOodO9q7vhEJeIw28cXUWsPlrpx+1DXCaqvGPvUv9TpLXnn6NGG2NkKrVt
ZK+t5UYxa3quD0gFcP3p1+wKE3FWiO3N0zCptgpMtL1oWNFD2kcKaGyP6EzY0URIezPtIx+qItVt
S/G7kFe666Qu0tE+xm7ZPCbI0vxt1UFV1NgdRYTCf0UVF1I9rnlk1SrNPdrKu9GgQkmWNz5Mw9nB
mDPyegPyjIrXyotsY5uTY5xg5XUz+zi1RZYfxpolZVqTBpX0XnT0Inxacuti/0sfXdcs+ucZabzq
17JJ9fgwmbh5eGuRe09BRgZ5DQdQ18k5Bc41mvJFdL2lHytYSDCVBj904HwCtbGRZqHhECBz4Lw7
qMYsrSDpG7hbejCnoV7KqLWDohjbpC7uPMxvvAxVLWfrq2giIznwXDm8WaHRcWhGLAXRJ7PZi+rj
OKWfJ5HqXmBLNDo3tSDM7mpWnqEos9N3WxuJqQ2cRMUo3f0Y6sN0pSrXiHfe6BrRNcypKHmGMB5l
/fWAps9r0d3SD1f4tQo0u3Wid6H3NUfx3j6FJKMk2JIBTpGYHbsj2a/UakI/fmoHK0n2jtXWwCkK
l6yPA25TsDSBN5VdI25hm2lhs9KLzq3uEZlNrbbJKYbAT5tJyc5xRIyie+m1wiO8fdYM/blw0WpS
+isqnKXoMsJrMum7szWNlvVNdbabf7QWvl2COTwRe8s8y9FlCf5kxXi7FgLEBO+9WCEkOT+Y6bP2
0BZQBCYXy349ucMHa8P78QRHOd1Y0BoL81m8HS+F+2v0g/KDjM7OvoxJk6pczHlYQNR5nk37g/He
LoPL9WF3JLkWfzMv3HLae7PF0EIH2NLo+UGdVd6at3EKiG+f8bSH7ZXXUyCritDbaOhKP9i+XRwH
fg5N6QUMPEkmbOAumbR9xZYiFzNnsz5u42PGLIESAn3zSQdS+6JTsjvkwC1sfK+NjWC1GIsAuVSL
TqsqjQ+MsJx43xwFPPaTMASgCUD7MeEpvr0RWHRovYxp+E+sIvOY9obANJaYHxw43m2t8DzCrIFN
AS4JPMLFKHY/t3OXF80/sZ41DS26oiaV3jDpWI4uSClp5n1J2d6XH3GTLo86xFY57CBdooRQNAhj
+WW/7CWdUE115XbhP5JPbVjnVlkuXDQ9nQLI+ONwoDvQEW/UdDPnUxSIBw+9xkfZcG9fb3ZdjG6Y
PhpJU2d7+TNp+pdfMdmORG4SLxufOORAtqunqCn6dZl7uMflwgssVqY0TfmX77njk4MHfJ7pS/BJ
Xz5eIh2VENKy9uaQOCkNr0l1kGB741wyRca7qqVjOwtk1+susRPzg5382w3f8q7raCX4jwOCnF+w
fIa/XDflcYAIduIGxEUhJzEFyXBijG/Cko3SB+/Yb8aisIOqc6njQN6/GCsX3WymHFMD9tj+FXQW
LFW2nd3VTjpt/7yJfj+U4Kp4nXihAQJdoqcozwLNRBcDTZdszg2+7xzLmkZzSje7+q9wRz/nC1ZZ
x4Y3hWGdl+PtPVQw/Gwbv8yuTRvvkDaZvway2qxQ7odr08N0QyVVMz+YF95+sT9HJfmaYwn2YSIq
L43nkUe5ksqGFuR23t1XQowHx0GjJSZdPOQaUUcGQNrmg2d4AflhWIeGjI432zIJUjQvwTpe6bIX
wRe1q9w508kKHkY29kJhgAA05gS+HmlAD4wZheg2z2vQma3SXSTyOrk5H/GN3j1nSiMkBvGbQBHw
uy5eqagfwqjG0rNDI0lJve7zJn9GWjasbCWT7m9vORMVR0BCgqjNUxG6mKrQeRid6Fu587xmaAJy
fyWYcKDElsqKDWTB9nvvJN5HcK+3cxO3nOviAMqsxIJEUfRiWAuH86Ida3djNukPqUk3UC+JdVr3
fQ87Cov5RyO+nZN/joiflfoTqyCBKM7F4qtnxPr07AF3iPK2oimi21JLwaiLrn7hpX5FxVyeC3Sh
VxF7uvs/f7vLM/tvZXYZHIiNz+dESY7J6fIMOtWWnmOc7HYKEPmXLDcoFyVV+5hbYiDluTWCUatd
7BTZ9MHzvUCqLEOTWsAyS8mNcheC87dfchiVWhQP07AbcGbtaLAtwLrC/9bMw3RQiVWs57HLkALW
yTYfIIA6JKbu6Fn5GzfxSN/q0Yn0pAW3H6wS795zXiPCL3iUeM4W8tHbH1bVyMvSrlE7eMADRoYe
z2Q7fxmK4aOZ893dZySLGodF+BFsj0tOlZ3Ioq/aWeFfa8R6Qj5DA7ftDllqa586LW6vJsXlpcjc
y+2fH/zvLtIRzJ/WMrhY2gK/rkWVRZfImn0FghSxgmUPXbZC1P7F595+//NQF/HjPGmM1RYbaKze
5FrBvXo7FubaKUmNEX2EZ2KrzY1ppXdNtSsLL6NDjFkQkgoCGFyjN5OPjgLSEVJCvdEfaoRaqHvk
i1WIeh3pJJj6mVFcF1kW/ygXpdOff+vbJ8KWmx0wjZUlm4hiLLP925/aFbTJRe2hREts0ziCa7Tm
zwgBgPJCNcluERG052LQncpe+2r8CD1yOTxTK7gurK7Lcoqi76JsCsNwgpNlzzSx3eFQanV5b8vh
SwZSeUcFIUcNMvrHUku64M/X/XaBY41ZBuaarQVgZ7K4vr1uu2ghu0+xHoDtKL/nuH+KDYHjuL3B
/tf6SlrO8IySw37687hvp9tl3OVUhZHfBwbC/7gY1xBZFbmN0oM+8QQqv1lsymoSuzyueNLtmB/+
D+P57IoMkxMWX/nb66wVLWyEQfhQQ7c9QQAZr7WULg4Mya8xiPwPptffXR7vExF7Bq0vSANvh9PM
usl7T+qBY1UIUuyGo1sX9zZI+qqm7OaEH3FAfzsi5VrintmmYJV9O2LVmX5isHsPRgupn+5LsVOU
DbdmOKSrYrKqD5A8b+eRfx+gICKOvATBNH7ZzsktnHFTvRh7oaNCXVfDeeT/2QyO8v4PQ5GMJxjM
Ip3ocsHwbJPtswjnAN9/vG2V0mwI9FjwSO8Ltb9aBP69LmZHEDxMX+zXL55cZ4xQvtELBuk42Vct
wtQrRzY1ISNc4Z/fyfe3cCkE8+mxr2UhvOz74GRy5jG19UAMvrv14wXTaIdgZFvp/tXuebkqB1aq
zaRvLFllS8f311m/8+2iBiGvBwjf0bJbPaawKEXeMHLk15Gbb5lfsuDvr49j9fLkeETULt4O2iMu
0Qevg6JRJa6/6kKrekRgaOYH9kVFu/3zaO+nUGiouL1YbQzaJe7FwiaQeg/xAOk7caEp3BqVi8Qx
KbvFmzQ1rQmMOxaLaNLqPPWYRvVkJh9c8PvJlDLC0ufmekEF2xcbCCjnmpqH3gjErOEwgkO7Lmug
Y5I/u67TRbmM4PPvH+1y0mOyMe2llXmxdLhzXiwxF0YgHTfZLiWAQ0Tb4QTbH62QqQio6VXz15/k
wgtj9+BxsF2ap28fLTe3J+NpMoMkdV4HnUQVQ5XW2i689vbPj/V393TZKPH60i/hRPB2JK1NJqIO
ganoJptxMBD9gXMTe8Q8m3eDBpPD1KD9/HnQ33yZ4LHYsACIITjyElKVoB9I8Rng10wUWhYH6yCZ
Ptm+RdX2wWu73Kn/bsR/fpkc+mkowL75yct5e32JSTVXc5QRJEUh1nGimTejmxBxPmnxORdF9sF4
v7k03tCf+GRazWwD345XONWgjSnjiQr1qzF30x3m0u+ZnLr9n2/i8m+6vDIOsvSA2VH59uW0Te9o
XEj2c1D7SfeKohtzpY6R4IOV/f0wrs4Rhv6Bv0Rl2xcruz+34J7LCPKnHlsE1VeUmNaiwiL+58t5
/yK6OnUHzuN83Trhy29vXEx4ZBfDKIIJBFFDgVZ/0aQsr5JkioO6s57kVGZq9edB309qFHOQ8VjU
hPnCL7NLPV9DMg1cJ9BzVNcds18wU4D+rhPLsx7CgYQc2xmCFB/aB+vg+/dy0QfZtrEI41xwpG8v
F/Bfl1cdQFV8N1pQSvMfj67EFbK3T3MonQ8+uN+NRk2UrijuPq704q0sOawYEW2oYDJLyTHP7SNI
EkWD2Sl3jzJROIr+fGcvR1zq+hYZ2pTAKQtyCH97fSGpLGhMQSyUGljoAd5NLwivcYAy0fseP7ib
l18doznU2l2OXGixsIy/HY34j4EQBr/b9qB5D5KN6E4rUNetitxLyw9emt9cmsNpmNICUzOdi8tl
iPNxFXcMVvcA+UXt65htenmcgbmu9bpyPvjQl5X11w/958WxGIDfJOCP4+zbi/MSnZ7yYHWUsjv7
UEa1uu/9PLQ3CvrmifHa6xCww0G0jv3KP30UJfm7m0vmInxWqmW6+y6cPGO/hhmz23ZRPsG9d9JA
0VQGWtPMH7w174ZC98HTWwQnP+eAi+eIkDtEdGHW2D4c9WlI8zq+q7ETp0cnqbO7P7+ivxsMSCSr
LGU3236XPYBMzjQSi70ZivNT6GWQQyrasp2Pqv6vh6LGudQ/bOR6/NfbRziZYW9J3Dnb2YjlQgSM
Bn2lhRVRNdUoy89/PRq7Az4+DkjLaBdbtax3QtRnfHsRffyAo5n3nEmfCJK4tB7+PNTlrE0lh+IC
ih19KXk4lxeWum2fS3iB2yLssFi1zoHzjLV1QC+veoUjETTaR2hq490HuAAnKd3qSOscVo2Lu0ny
AV1xyLlbl5yRO83mNSGOqen280hnOcwM4+SKPgyQ3enhmvqg2vZgVIMWOgSxPLP+oMd9EwzdVD7k
pUXTMa/i+YNZ4jd3hixzavecvlmlL6nBkw9QjBTUbiuAdGC3mf18La1KkQOM99kpGuThtQWR7S8f
CP86HgNFDspe9P2We/dLL6TDnGgiVoF9PtgKuSG6RquxIbz8L2fn1Ru3sYbhX0SAHPZbbpN21Wy5
yLkhXNnrDOuvPw915eUKWvggQBIgRmY59StvmbBB1lVL3cNQV0KEi4O0jLkgHVkXSl7rcC6EgDXG
WTVAHMyzP4nZ+XvkBJzbqtblv27tZShaBUjiM5a/Th/NtKtiGwG63WBBgEXtHS5onze3CANlVyLj
5U08u3YZivICR1a3dYMr4nwmk3lu5sZxhp20NOshdVs0oLAm/NcDtIxiI7AuuFgpZyy/4q/1iiFb
CNG5A5ItDWxjkTX7ToJgn3xMZeJMD+8ltnj7f98kGBxwiFApYbstC/rXoKat0OWvkZEWjTC3eNc2
QQNw6ENcAzs3sgHuVIcL0fuDvrFLlqI4wbFDYQpQ2PmgSZjhAJZ20PbTGFdDVeVHbqVpZ4ii+ffv
o8RIk45IEvjZuvQvaiReOo+y8oCF1i/P1Mdik5p45ox1oj5VUKgOISnyj3//wCUcB/tGqc9d29ND
R0YSq4X7ldj9H7OrjLsOHA2FPmu6Uv56ayqFAUJTd7noLxrdVlFSYrdNDlyiozbkYMXS+AiAFDT0
r9wn6wjZ5C3+e6jVfYKhsxZaJV4KnpehYI3zUI18SSg3DtpMQNPC+ElDZQfiXjVciXsu7/llbFsI
yqZsVmos5zumTb3ErTs0PpXyh0URfLj1oyh+yt1xBOBcZD1UkETaH9HF8WfI0pP/pPfhiKhTK09U
adLbyQ9rtBoKSVcaSv+etFrXrkzRGxcFjXeeP6S+SaDXUNmQRBYNcw/On1J/jDKfPvXC9a7cE8u3
rm4jyshkYmR7Jlfg8tz8dWRnJ88oIbHkEjnNY00Wtffa0LzzeoQ7jXEyrpQ9LoJO5p52sEPVg5xB
rPvcwLtqbtee8RoY9FLRXTc7K9lzmRhbD+LqnvsD25gB8gEWPOXh/bN08Xq+Dk8mTYAGlsFcXb4d
uhJdmACqa5wxvzcao9cPEjb8vVu1swcnCJkcZSvbun9/3DenGRV+YBxL6259M85GPoy9zpbLwYps
ya69k1QugqsFtnR95l1rTLyxxx3wGuw63muwqq/K13+tay9BV86O0e/qpkF8EIZn+puqq/0JZsaI
BVzeWuiwFc6vPh2QR8P/vNlqutX8rpBUglEb1wqaR5irXa/jwRyA1a62KNd639+fmMsrh81A7kgZ
jDYOJdXz/ServqAu3i9sRnJVDF9qY2cjMAYjmVJPeCU0v1yGJaCgj0lRClsXc/VAcdhMpwZvt8OC
Dz4V0dk3uCLcMiE81z7UjH++UJcjRZeY+q1JfLEaz6jzOe9RStihXi/aTUJ4VX+TXbqoyrFC1b8P
5y5ZPykBASLYofPJVBaN/U7Ho07CVjvMxLpf9QjIdygi9KreX7jL28mjmIKXh7uwQrhLz8cCzDd5
k55Puzju5G/RI0SRYxzy9f1RVpAKzih5hrXA3XSgDFT2VwdWWkM7OBApdz3P1Va6Kn4xWj1tyHWE
+NOY0tXuDeQTw2CCiPo7mvPxA9NLQ/79H3KxTwmnzAVM6OIw4IJ1OP/cnGjArIgL9kYITa4AcXVT
xaGOBSmCgO8PdbFJLTANwPvg98DlAttwPhSgYBO9OoVh+5T2t6iFdh8TZCduTKNNt+msJ1d2zcWV
TFZsuMvfmGQ4PqsAinQqV+WETMmIJx0CI5HzUTcz809kwUcJKohgI3Ry0U/HqPORs5CJdi2pWWbv
7BVaRseHiyvLR7V+DWi0bKRfc/Rm91EZN99K2pkPOhn7iy4V/vPZmEZb2ekOdA3RXNlhlwtL8Y/t
+8q5o9q5SmrdeOis0IFjS3NlYTfZWL5jvNHdRgW2sVeW9q3B+MYlTaUt5rurXWTXej1wKYt9VU/a
KZs0OWybXLr2SxWFunfl0bl47JhVXON8HUgSd966e1Sbbm5bc40a7IjiYgLyGXO14g9uX8kW+df0
Jh9wtXx/876xmRgJ7filh8ruXX3haCKPZg3K3FN4QulETONpblBKqgyzfjbrAY+1KMvveyhsQa6L
6vf7w19OMN9LfWIBDAJvWxs6xPTEo9TIgcEUzXAz6c140ABn76n7yCvh2eUxXXA4HJlF+d67aJOV
VmdClxAmItcoD8ZJnX53WlfDNbUJ7+NCOlfGe+PTuNcJWSmZ8ZasvRtjLKyJTwc4hhUN6QZ/5Z0V
Sw11I7jh/zyLi0WhTxLAGwHn9PwGKqpa+Shf4SkEJfOYUYC8JTeQN/0UX3OkvJjFJQcGOUEcvuBL
veWr/4pTVNmSc0Dm2ycDqOYgilwncEqvfDJk9SFMs/5fP43xHMhu4KaBufB8rcZzRaLcWcF2HuMQ
ATykRwHIl9jAtq0ZXlmyi2uNwdiEHmkp7wPV+PPBEHWzKpmmxn4S5fScN/1EwEdHs0Q/LUi0TH0m
d6BlvegdvL+CF0efS5QHBK0HC/QqHeLzkYtOawH+85nAIGu0AH395CAXeOBCQCXFl9MWVv4/4h+X
gHoBYRNDEW8aAMWWX/X3Ymq1784l32tkbfRkCA0t0MRst4ZjJ3jdamgiFyiY9YZVoZZb2ce29K49
JRfHhN9ArkDnml9ArXIVl+jofmuaU7PAyH7tGr3vQQPMODDH4bWe3EUIxFCuMKnm2Mwx8ivnn1t3
GqbEUDv2IvSz+wEhy9OcQnb656UkluNsLNVJEE+rHauNiLwjaU+juIqtPQT+dJOBttzjsWmdIqew
TvAdrrXE35rF1xYLMFrPpIB0/mlOh1eC67GSIyuNunuZH0FyJCBHIb28/31v3AAce0w9iJ58erfL
LP+1abyw0H1JxZzIKtW3yPVpaOvhy5zUTXKnReJak/iNo0FnbumlAhpFSHy1QcwQQgZUSmPfIm/7
KFRF3bw0wh0AUhT1w2pEHCS7ZsD65nzSlyMd4GzAzzz/yEJM+LABI98Pnr4YfmdILgh0aXV4Xvt/
nk+yecGlSijHPbe6UYH2jqJHz3Nv59qE8nlOmBGAY/G/QUq00MNx2ysVzTdmlBEZzuAv2gKrNx/d
inloQuKMAdXhbdSmMyBggSuKHbd3Yor/mwiHbt7/yjcmlLSAUjStQB6qdfMqdpvZ6Vhl7nEUEp3e
SveD66FslyJL9v5Qb9zifBeVL0oxhBZrkF+tj5bI/FDfmzAe95mJiVo5RtXWrHNSurrAONmbcWVB
W+7K0XjjgoEPsLwgIIEIz1dLabXeVCYdfjZGPUmUfOfmLvJxLXj/+944gJjzoCsBXIMEaw0K8ZF/
d8wMPFNaR4B+mnHGVq4vHkUsIa9r6lr97a2lw/eKCJjIgo9afVUGfDnqJu6WaNkzDvZpQWiFxQ0w
gF/vf9mbI9FGAjHBm0Qsszp1YyWcAemHfW0gs/p9mIrO+TDKKZ7xvjK1K+H25TySs/Hy8Pbw8Ohr
rOI8t8LMfO7omgRvr1m4VCRkUwckIfKjvtgC/OvXLZoMFO+chfFN1f386xRNbzQPSmvfxbp9Y+W0
4WMxN/85uDJ8fH+oyxOOLSxJEoihpSGzrpjWNP2aSsuoDUZhaDcBT08W/Rgday62NmroxY6SKnhC
t08y4/b9sVeUsyWq4H0Fjgm8n6IdDY3z7yTDhtOZdBYYUMstH2pcVNqfzuDmORp96PY3B4QR0mhv
K/ilDw6WprjRjZ0oegyMIDTfiMG1rxUS31hsUkZ6cAvUQicROP9RtuHWxhj29j7KwPrzgnjiWMbC
20OVbTYueciViO7yFnq9YOnBEdOBy1mdmjyZB4papU8bp8r23dQnL6HXl7dUrhY98kVSyAzDYAj7
6sr1fvmpQAGJY2nBQf0jPz//VFBe3PAgOfca9dnnRkBO36So2iPM4vYzds2Wf9U/fAlqzgoCXA02
1mGAubh07TUEPXYVAtfdCMYyrvUwsCP0PfsGYB5el/X3uTfHU1HCG03s0rnTR4DADcaWCIeNwyfL
Rb288Gdx5RC8NQ8LBXBJ+Ujd17ojPYxsM3EqAjGrik+2kN0uQ+LvFFeLvpTtXSnLXF5eJO5Lgung
l0wsv4r7WEyUsaE17s0sxrG2kOhVQcBzqn1v+NE1hIQhLmYcMA2Xsk7tEBWQdcYw41kOj48HFV2j
dmt5OEc4shMfR7Tct45EV9CeM1jdRV780GL9BVEJd4OL0LizK6e68uRePnz8ArIWrm463MSG51uu
yAApdkYraAYU6pArf8o2EKTi6sqhulxSxmGL8TTQSicmOR8Hk46+z+NFYK2c4k+F7iYnJzeKUwHa
DlVf78f7V9kbn0X3nCI3AT149rWpJfLVJW5cwC8RYGu3SB3YD15c6VeK3G9sHL6GZ2HJqBfe6PlH
1Z6K6pmC3b7KU+uTGmPsV/xsGE5d2XQieP+TLl8GmhpLrQXoLlCeNYhnarKJJDikfCbj+Hus+fZ3
qDrRfJv0nSZ3ta1G7YDdVVZfWbo3vpIuLNchlZ4lClwdD2W4iq6kWDKiuTvZsYWArCbxY5OTpn9+
/yPf2CavHV9yHT6RM3I+o55BmWC0el6gKS6OMTfXNjURDiAWjnexm8VXYLpvjkccDfIBURCa+Ofj
Sc8ZvY4i9N7J5vAmx6rt6FLeRhows7ZiGqzd//F9pO1EgbzxJD/n4xHRtk6rJmtvFqmz8wUw0yoL
3U225GFT6KgrL8rlZUMUweEmeIHbgUzOaoua2RSbXuNRYGpnt93XpXKftWRswAuErdzpnkTDEmiE
hQpsLbt46+bSP8wTfUq9xHoB9O21K+diP/GTgIBz4bKrKB6sYkUsIMzWBpK8L8n+aPKKCcdCEAT4
YWTbf5xuhlq+egGlgg9b16DitJ0TMCjWnrZg/RDV3XiI5zHeqRSQfw9B+Mp2urh2GI+K81KudLh/
1le7nYQhSmqmtceoDiKeLGjCBvNkqGslyouBACVxGzB9NNgIgVZZ7uhpWOoBVT6Y0DGeWUr7CLg+
vsL5uhyFeIA26nLsdQoGq0sbqQ4BJlnaB6PSTATns1SIKAjHfMTp6v2VutgULpcVqTGHAlQQb/75
wZjN3FJjpTycxKLsJ00R5yYsJzSdMn34Z/gnY9H/o9e/wHX8Ncs+d40WN+HGOySZRc9Db9UWTR/z
LjTVKde18OH9T7ucRRJLogoa6/RdKMKef1qfYTHstLV3sJxp3JkmBpZhY2lX0vTXNuDfgRz9wQWO
/0oWA7W2XqzecUGTVqraDtpgOAE9rLxsbyHodui9pjWuokHf2e5wz2lhSgV8hPBAqy02j2DqHQxW
cHPxudmli9R5W+Zqk2c09lHnllO7N0CQ/9d0dvE7xk3neahn7xHxKPPJDjMrJ2TMp8+gMLtTmDni
eRg7hXViV3rGBr46Ov5DGtk/01HV3Qa2qn4/evr4PR4EsoUNNduTSimwbV0xZXFQtMKfjxSWuJUy
q1YCuyHcPALHbfUP0SBgG/gC5uGDXvWqvwtr1xx3FX7wv3xTQo8VsRV/Ctt8+F6IOaa77lKxuIuk
hUoPVwIWd6GtoodK9oPad4Wr9XvHbpJ5C/apqGD6RUWDX4meujtnEJHx5LW1/DV0VVEeOgozKLCH
BnpPi3D9LzOCCIjBO6cRTJuZDB3uMhg0Wps2j7N8m1vpWNTHrhwgw6cOWrLZjWGnaGkFyotwjt8K
P+uKxxIzzRhrr8gOf5sWdjsIIXMvI+OKKchiWTt7Gy8uGpxMEktrGybP6sjoCQ+TZl9gkVb4ge7R
K0UxWMa4X1SlGsffRd3YDdUw0+93BsYm09c+dE3EcV3Pb/2D1Hq4Tu/v+CVoPNuK1Bw4Y0AibHrK
lBzPdzythtmo4z7aJdjoHdA3VtsCoEEexKjh7zvS3iCq5gQaZ1ntWoWtwPvjr1918MAEZBwILhOq
8uskuscAY4Itm+5CZ6yOypXfwx7dEDxbmr0rKvXp/eEujh4wPO4sHpmFu01XbPW9tgjjfEYFC6Oj
okZn2RdFu5/HViCyiSo69uJxkQy3lqiFfYtBjqd2KEyJ04jKu39wR1vYB9dKk3nfYwAaorXZYmVa
NBZaP5FMvOy/SsZujIq/Ner3VYfw9zOAAeg+JoKZzcM0RvqRVqCJmSfMJqSoOAUfCrC3/VcVuUa1
E80g1NZxMzJ528xGN2ilo5CxKgYjfCz6qsLFLxJlFgxuRGRCVwH3Vgl4xUVgQItpIUIe+1QLiOeP
GVjoO0PDkD7gEXR/6H3SW7sWp64SW9nYMA+D0mPjRqQi+2NYaWaXgd6Q8gTcF6n/NLii/ijTPvrG
ShUYvKA0d58auCPfu7Y274ahUcnzgOiUfuK3jsmPzKad8iVKtWi+U/OEg29oNm6FMEDhAtDD2Utk
sOABL4+GlMNTgrmnd8COrMphRY/mvV/h8ffLnLEGIMcOu21GU8S3djZNKg3LWrqnGBPYi+uNY6Rt
O22zpC3ES6OiZqxvBgyS6hsPEdYEzcs0MgD3oMOlgmRwZvsoyBW1bd/6TfRkYvI0PiONZ/xShFnG
iZzbiBByqf2I4ynyYhf6aNttrNbx+pf3dyKp1OroLXojJD2gMxGWpfC+ivdknAwUYbzqiB6Q0chN
w+lw95BfOfCxVlVoX9gc+3aPToTzKR/D8Y8fcS081WXIo55VAEsD2QqASIpyS3czu2XyQ/fK+CGq
eMJ3BTbQWOwYorZ2CQciMoNW6LBMkdHDba5IYlE+sseHFJVJHdFSbGsMxXrpVfXUa9FQfwCWqxV7
2yvCaqfrg51gVFWai+/ggD7YXd9iXhaoSUe8Y4MJDqC/ClZkdq8V+DTtygbDKBRJUX/zvlqTtOZv
jjZ7GF21efXDwxUA/ThUouStl0R5hDiebiKnxn0g8gd/QtzvdzKFfs1F5ODi+KCcvDKOU5d1u6Kc
RYrceo7xD9NkmqixAyOT/9FqczdTXuO23ce1r47pHNvoq8eRPYGHCfEb2CZzX2HGF2NzvE8pjT1Y
ovIlen9lGX5znKJ3gtLSp+Y26dxq2iNQP033IW6gYKTYjAo3GjM9hrLVOl7OwpbTB2S7/C4Q+ji7
ezuBcJDZVIc+tMNQ3gAvHrMN0KtOv51KNLhOGiH3B80uMMnDSXMcJI+kaCcNU11XpZ8z4YoXrA7C
DuXPltOHJIqGAvq2yDFy3+pmouFBgTkvpgSVZ+PQHNYxRk5SLPYsJZgcb9HZmooZjEFf95gNxVWi
P+olUkU/3dnU5pt0Mqtih8x6h8M7oIU0/0DIYn8Zm1Jmn2LdmLdaaaTe0U696Cf2PMbHuot645bp
16dtg0zji+L8RDcmUDU6mQB1MVkJ7VkcTD1N3WBwKpjiyCKZL6E0ExtFWJzDeDrN5pBI5Oe+lwlc
pUeJUsj0vfYlUt6BIcb8Ycxi3MfhOoyfos5zkVjX1bAFfUqfVPV5eRNVKB1tsbWI2MdhEtuwjRF5
ErhN2GX+udSm8D9LqxWy9cqYWfAUS8K9I7E3sQecFj+5czoldxK5MOo4dV8ln0JTFqk4DDmErVu/
Zfd3QZsos2221GOyYjdbQzl9QrDR/m3xH/GjtGYAkoGJpGeOSwVOMvJQRjxzN1FjxKGzm6xWWps0
recUvwHaKV+HMLQ0wnJsYsZT7GmpdYxxO3D3pZGZd63mSvAZNVDJ+9hvXPM0h1phbHOV1j1dYrQz
g3j2Rn8nqk7kv+hn9f6J/5dNmBqaXb3T3cY9dM4UoRAYJfFo4vKgJfOmggXkB2YmZf1fbyDNtZPS
ET/1kOr8z76uE7mNi1lFH7TObL9YRgOdoXRGE9fDQeAF6ddxcuq6MZvuW4g3IwUhXpddrgztlhqD
RtjX90TPQdf4fpcGE8Kde31BvY8bZyjiFziIeXWfDkX3uSkRpf5D9IXtiglxrT6iVzZgX5Dqxi98
mNJrLHixjuoXLvXSSwVdS85Ht/g8xrHIIrKRTu3RM2QEbc2suvwWwSy/3aKMnRHqVciW52XlfbZK
uyl2DZr17pNnTSbR60h1/04ro0RfwnHDaoIKSEr4kcQghcgSRcJEWa5EfR6Jjcr4ihlRerQqDPye
Syuzvnq2MlRgJEg63jr4LFwDNL2KCP0dwiEyC1Oa8uuCUF/6R+ef5yvQeWFk9sfBRxltn5e6ft85
ZH+1asvHdNIzbBCtLk0CP8IKBESr/NZOZYUFHDqhR82bvln0Ln4DPMqbYCqm/rPV9b+8cBDX2HUX
Tx4/FfSVWMjBC2FnlV9ZtO5aV07DcXCmCRfksZZpFURpTVczGLMEx1EvSfUHVx/Gag8wzf5X7Qwm
C53spUVKU48sdolH/2qsW11MVy10MKmmb/WZJg0Gz8BtEbBMuSzHqCDqev+hX0e4oLoX+AdoCJPQ
86IYmFqd6LUGW2wNC+T8YMzhNAeZS6d2DFJbGsZGddi0PL8/6isL83xXgMwk6BA03iCLrdGD0QTk
JB5r+5iRrZQfvHZGhH5Dnaz9aYo4dh7stp9DhJKAoOy0rsWis44LHlNr1Oz5yR8Rjwu8bJj/2NOE
D7qsyh6DiNBGOfWA/5n8MQyyz/BrHgYdb73S8O4s3CQxfOi7rs+uFP5ff+/f37OgXllvKvHU/0Hl
i/OFE2mGHqxZq1NJtGnioCND1DX7lO7z4mYUPtUYNsqAXkVRbMJ8dn7Ww9ANdxTI4wdfm4kpEUpu
vqBSF2eICPfxvoPMph/10c+1g207OKJjvob3SG3m/X+pQAl0l0yaholxZpZXKg2vvMC/v4cCJsB3
mkguxS7jgsDCAVC1hxHHERxJqoPuqDHZ9XqSpZNbm6n3ADwZ8do+SryjJijqTEE7CXfeGJ2bhSIw
u9Z3P2S9nIsgw7m8/5Sm+J4AFrVRkhuHLhEbIvL8weHf6oc2pwd2ZWevy9yo5Nk0+0BRLiV16hnn
S4ILI4qz5ugdI+kNtzUB3iN1fhxOmtH93bWDtuEPYOj2/s6+HJUiLzVnE5LuAjxY3ea+2TWh6Cgv
17mb2ocWc4Xhphrc3nuK8imPP2W+qbw7z0CD+VrMvnzR2aJR7kI9FaQMYTuUyNXtUdIfp8pVFyeZ
6f6dN3hIACu4OdGHhGbwExx6nLbSxrRkYCBLLx7jDCXIvRVNmPdlLRK1Nyxe8jClaY/P9NS0dn4Y
C5G/jJGAA2GmNcB78rXyj+QbTbRMw9q/Qutbp/yU0hDXoC8K1e4V5Xy+bJGUcSf0Uju6Tref/CT6
Pthq+s3lZD/xtke7yYi7R2Qk7d+TPYdXCpWvbJLzOUTVBNAP2Q8XFKoN58OLPqlLpK6zUz+bjYGj
TDTc5apxqDsRSuF6n2TIUI9mbDXPLuXYhkjGlk9onNvjJqyzwv2GW3sV7YRLwB5u+rkIix9e0SX3
GO141T6bSaE31Vi5csTPtRy0Xc7L3U6B1XlCPQ1+bN+hwWhhJmThRgCZo8aNICjj2vpl2RpOvsDW
0JKJlOEovDtR+TzREfPFqZsEBkW4o9bat1qR+qe3ljk43obim4+FpG0o6LF6HEr98P6uv8D8s2qL
7oRJY4dGN/84nzacY0Fn2Hp6GpxonAPTn9TRkPPwQIW+OlDXSE8+vfdAN6Jf9egZRzg16vv7P2K9
cxagHUUJhD9hVICOWv0GXIOTKHS6/lS2dJpu85DHDU/vzFhcq3qqtKaZOvrWMtoB72+70pOTlVR6
vv/nn0H7G7oamDFIt+sdNM7zYHh5rE6ZO7XmbnAwGOxQkh83tsBdOIi9RO0wPdTu+7HAorfPqyub
+LVM9PcmZiYAkeqUkWhFgalczUTrxxQXEyzVcaGIvMOiUDDjM+ch5zmrDheOJBz75o6Usf1hNcoT
SPBb1UOmxq6dA1SrEYLII6QZ6l5pct+1Sd9uW6NxsKNUupjUjdfrXbqHbyvvqlkvR2yLQFQe+6Hy
TqUVIv6j4RR8lH7Uoo3vtU3t7BHl1Q4hJgD/JrTHd4LkBAPFh/IE0wdalSoGOo0z1sDVSfOcn6Pu
aRizxtnXuFG1tXl/cS/aYMtY1ENAE7C+AOhWY6Wp8nJcZqpTP2g/R3hXVhDmBSY4fTMlh7qjyhsk
relW+7ZUBd6Rcbydk6L7RoWxvwVzd/XsrSM4LnodHwe2/ivL31m9OBMF2qGdUpy5BIHyRqk+CtAc
btRGtynJboTE2vDKK/eKkz3fYfQ9mAT4h8vlsY7fuE4cfWxUd0JTDs9ex85r86avhOxvhkwhbGlV
TdEnJ7wqI+15gjNXPzbYTWyzKVf5yxxTcHvxKdw8JrGPHnPp5+2JTFW4lHpbo/uFbjvWq64z59ih
0odQwexEbrItsyx1vvUYjvBmmSUusg8wTLLhA5oZPLrk6epFs6pES/cNMj/Vpu+5qilEWaP3gOpM
E+2u7Ih11sD8A+YC3bOIppFbrXZEPYSaVUZ9dULyUD1Msa1HgExknd8YdEDxakaFINq2tmxmXIlU
/RNyxejtjTQdpo0n2aRHFKX1bQKLOUG7yom/5HVUTTfYTmrptp6EedvbWNhdWcMLkNYimrBgFGFh
0cHiyjy/s1UJwCAeqvbkuuzgR1nxst8nMdVuw0D/9oTPi/2gz60dHjSR2/Gj1lsZrtamkyFejmeO
+/XKVC4jrnYVndxFqZNjvMikn/8i0eIKmoG24Oo069Po9EA0u9F8MozqscMM9WkY/PCJzE/ctrbd
pIGOtFi9IGXHr1ELJvPKFL1xtFAXgCgCXHVBCK6WdoyLkCg9N0+Swjj1q9kZAtdYHOsa8ASzTpv7
yogXDymJxALLdUDtLWDnNUC96vrcCDVdncyhj9rNULslHpq42elbFrOoy6C1BiE/Gil/aOdVlI23
GjUwMD34INpXVuRyAvh8foTDopCorX/NgB9epNdOe7Kl6yS3+Uw7D2tIq3d+uNGQ1FuJyYd2e2Ub
LDfW+TYgBSZyhy3KXFwIkWVpjkil5inu2DyTn5SPqX2aO40MRqyOUsx40zk5QvzuH9tSduUHUw2i
A9om0vgLsVd55T29CCwIprnmFmEhJH7wIjrfllaEbhGaxdldRorXZryeWEJuUBWWJp0QRQoV1JFb
fcHouxy2mOsYdAK0uTCvYDBeo6izicEHlCoRFYKlIQVU5fyHSLv1Z1So0jtc08cGNfdqkMNLZVeY
f5aQwWleTm6rrJtEknMHpaSXu51LQ91NVtSp0+C1yo634KWw3tyAifP0PNA632iNTWUWuvcbhcmR
Sn0UVndujXEENYAImVAn7Kf215VlXqcr3DmLQhMNvsX8CIrm+ddgpNHoZpWbd1rlatXHTHbDo25i
aXHyi9r06k0dusaDD78PX1fESzWq8XNRINFij+bh/R/zSnI7m1p+zMJBMcClQw9bq7PqvU+PuZPW
iSaVhTZMOY245+hwxBaMrIclwqcUCZ3Y2KY0D+zAlFneJzhPD62UQYP5D4JPBn7lwayc6IVgiWdA
9pFn7xMzTs1tb6vsVHT66H0UdPQ22HE4mh4MRl5oJxWWzTfhddVHTdGYRUTKV+2dFiZ6XgWhmApc
iNrMfB4TVUh8pccR2ya/NB8Vnj7aIe/SKbqjOtkevZim0I5WcaQ2Zo+R1Q7SceK8FLKbyj0aWOM9
be+yOqisb6I96MF6/Cwow35RPQ33raKx9xOPa929q6QVG5tUVt5PL0Fn4lgUbf+rCCeuXNDbsOVQ
iTKLQ4XU7nhwXK0+5ZVNN18VwjpIXNWaG7otucDrG538xfsNDuFd7biSkECSBu6d3J58LEWRsj8M
jWvcZrVfYT3UWf105Z0WF6eYJ86EFIDMEyeSvtb5div0yQbposV3oq1VejuotMSIVzdAUgXIPKW3
sRjC5NiRKqdaQHIfizpoW3dEdN9VhDJ9Ft4BAcLLF3PrKpV0Ycrwdz9nsr9HOtGdPuta7rU/SA47
tZ/xJKxvQShkz9geGeWBddaJYmynnbPtKLHsCUYtpQmJU0woMFeTVm4HId5qWHkCoEhBT7y/yS8i
FUBFmAe88iIoqa+LVB3aEE2kfP/kDgWmuoBNDg6OTC+zYYVPugbgJOjNAdvAMS79K3foK9T2/ICB
QqfQzZ1OOR3Xs/Pp990JK6jC8U5DEYYUsxROQ3KDxkH5w42rNPpMQpO7lNh943vkKjv5LIkjnR+2
N2DOl1Cc7TeOJozv5P9KtYuP8fRoDpHbG0cjzab0M4kBOsBB7iFlPuJIXWtf2FkzJVw7LKKHsIn1
ZEtn1YPBO7f9sE+sJvO/REbsP3rhjFmwajiZLa4cFLg0uhfVAyiKCjHKsW1+jMZY0cV6f0le53w1
LVBe4OMDWSIWW0/LjPqlcGrdPo0d3gLEt7T6/AfDxux6LOZG7k236Q92keIiEtta8WJpHPAqACzR
zDVVaZn6v5s2dpKjHscJxuGII2jf/Lah65EWWEjtXUJmsTXqRh/TTYGlUvdxbL1GabuKjjoPaSmg
igZGkfNm2F5qNQerXQw2w2H0nf/sAk+nZ6MZverey/CW3Loylayg7U10n8c0sW5bUyubZ5CKpfmU
gWHq7xTSVLgWxONcbwYjmewdGJMqGYKiFsZWdN5cHtpyEVGiC8y0Wm7vfmgLkocH383Sj2XpNmEX
jM6E2JIn6yb8WqV6usjqTc2AhIGXWemLE5pkO5KTo31WjTWfTFVi0BZwtfk3GIbyY/HDwg0tQOi7
/ZMkmUenrk606Mv763j5NMMUI0xHPZGq0eVjVhbtol+TxndNlVjdL78fxH9gor3+gOpBVMP/Q++N
DRbiRxX4pDIbKtlgOghhU3sguSnpD8bg/uZg4CBGxyxLjOkwR5U9bq0UVgztOT/5Mmn1kDzYkVe5
N11jtddsOMzLV5kmFGx5QOxgrGESnp/TJNfB/3adccprmRRo+7Ted2rXEUahEk3YnwYqinGgjHDe
gdeakt0EhWLY9S4nedvhbxW1QRtOUtxPbZ8Zj62Ly9CHtFXm5wjU6lKkL2go/Fcldu8+R3HGQ2fr
Q2Pyps5x/1LL3I1/NjGCm+WSe/g7H1qzv/FVytvrRfP47DeFkVDyT4t9HRMKXgH9vHFN8ptg5zjI
HeGyuQTFfzVhQBx5uVf408nRQk8ekWLsnkzNMju87SOhn6y2B+ri910i71Olz8k1euUS+KzuBLSD
iTYXjwSgy6urcqCJCvm6N06do8voPlN6dN9aneo3Rh7q8W7CLaw4gXaa2/372/hyZMKfpZZCMERD
cp3wmMNAy1226R0q/aC78rbFZ32aPqdSSLHJfXfcavRont4f9aJH+Foyd0m0AHmx8dZ2EMrWW1N1
oXcyoqJvaZB4kRndhIiTIPFiDmX10jXghzfD/zg7s944sXUN/6IlMQ+3QI0uO7Zjx4lvUJJOGBcz
LODXn4ecm3a5FeucfdHa6r2lKhew+L53NFVThGCjwuZoFxRgS20wvD4qx6VXN+2SzwcPc5wVaGuS
Tw9VU5XGiftWSaoGSahO/u+/Fx4nNKCboJ79aLuV/nWraHrh5Wk2iZtyzjz9AHWrycBd8TA91jai
596xpy/6uJke//6Tbffg21sEASjJTmhq/5DG2//+rw+WasNixzW9QJQ2KsKLOB4tUnmdAy6G9TgU
s/7y90/cdt2rTyRhjIsDM8o/r9OM8S7Usxjy7OKlJLc9rSYCkmdtTBDuBQy/9vRRhdf7xxBNBqge
R6rG1qVfHUTJPI1tmmfci4TDWHv+OmVFE7NzfM8Y7WWfPC3Wm6Af+vTHiN2pf/j7H/wfP/FGBWy1
bSBr5nWQLMuWm6Ox9G9aqqTPc7w6HNxuoT2MumHfGmW8Th/MZ38E629/YwIGeTHaG3cMpH71J1ue
T8GQRoXnpHQXlJaap+khmyQRZkKru/ZrmQxZHxbU0iMZgt8ZQqo4U+9eNdRY7hnbl65gE0Ru91lO
C7oPQ1uk8xH69x8vOxtpJTJuoEe8HPYVvqwJ5Ta+0yWX1o8ZuINFTMX6Ew3seCcWoISgk9mKjK4y
3aAo0+YTsQ7+Js4aYv1TWjVDlexR84jh4gxAU4FjyFTc+VXpZGG31F5/FLNp/xCxLmjHHrkI1T5x
5ZR8QHO+P+6IG0H6jvOaEw+m8O1TVI1ts/aiSC/1rOvnnJBQJL5alopjlpb60AcCFXC51VJXzUf0
5J8ol6uLbfOOZQHmR4Q2ubrY0rSpCJ1z90aVqrnH4T59tb2qZxJrncroArdRCafWOtAxafVDHDs8
5srK+Kde055Ci8xlyhdSKhYkbx1jELnf31eL1rvnHMHJ+gWN9bjsepH59be2Xcyj7RRTEsOJp9tq
PyQA1Tvfgz8O51VWRVQjkup3vSIL+9Lqcqx+dq1osu5TSjt33+1SMeVVEix0GAo/VJNTuZfZdBv7
aUILfYJ3aax9L+GiAoPuNXrGcdv1AcqP6jvP6shsY/s0HSfFLF6VqSVzubeojgXK/fuz+x8X1kY2
rLt4qvA4XYtOCjRg2xqeXDzOKhmRXc9u46WrpsNGW+qw9o4XFWCIxf/9gzfLBpj3hopzWd/eUZC9
LFMJKnR8sWPBEoKiupvohRW+6NgqpcwvUI8fbXb/sV2Rnc92hSUcuTL4xdvPdVPJHD7F642HJcd1
Q2R5TrdfoO3LoC696Zc2N3kc0DOq++fY8tbbbqiqYRf3yhKBM1ronFSWezd5vni7ifHO3bA1Pd6v
PlrJcNV8iRJPg15+iYsCKLvv5dLfMnrr3jEGAVhuUn/JnZtpsafhe7mgBL4TLujt49paxfdppieZ
uieVOKEdI3JTu9FDY+pEvVXE1RSBrX6k5/nzinj7iG2SIyZZ3iBwpMbV63kwpHDNSvNvbJ4Y/UT5
kttF5lBUy2Nb1dUXHhVGApkn/hObTf0N/eHkzcQ75WvvIt+w0+pQVbn4ZyYB8SMv+H98O559k0IK
NDgbmXSN5k2dsNPYKy9zOa4x+ZV5o9KTpWdsSf5aeO4h0ev+VqWEOD8bzUwBbYCGP2sRUOhj+uRL
wOQIiDazvk80+mYfFd28f4oAYRltNDJMeAtfTzfDlq05m7K5TLbKz5qXx23Udaw6ZAsN3CgHokyI
brDUmFfdB3jB+7fvthDj6NgqNMn8uTqa1TKsxYS0FHl47/3GGKIQlHfZsSsInAx0p8ms/d/PjPd8
CF55cFUmb2/TMl9zWoaLt4UeMHmxZydn+C7jzDn6sfIOXVY96BQA/i5A/wP0L8uT0ymiK1rl1w8a
3Fdz+vuXeQ9WIcbacmr43R2mras7183dpqe5HODWWTUVFp6Bt6gzhHxJEnQ5YTuksEOETJTJcs5q
t/qe17olxg++xjsd0HblQfGYzUm1e484F8nsNUbZD5d8ncSShcbUaFPEaOqR+r7Ys27d2xAEn0ZU
JiJEwWqXD+PaTvhtMrmIVSCbmL0UUbfWZ97ntlaT5QSrFw/iuS+FFT9wGIr01K/l2hw3jV16T196
63w0qTvvbijeBSjaUeRAlm5j7NsTskTmTI5T1l+Syivy19w00+rRSScPFWruG2fLXbIaNRnHNuIE
+L5oaspMfSGUqdhnjkDQz6tLb4tQAI9XSKJA0UKOdvdbrLuy+kw1S/WoZQvvm7Jc49e4mGiTbmte
cFHdSO+ZqoWaIBl94a2Tm1bsHkiILXPaNInNsUpoHMtSZ7suMjMUaTybZqjlni6GaMAUJo/xGEtv
vyrDTl4dnFZTZNFbbe+KWq+hXeOU1Xo1epw81HeO8i6xS5P+9Nq3XmNFn+R5mA2nfxTlTOh4UTlD
YKQdZcTIMYzsONhd1mFkQyl4Gnk82kBX1jAEjZZk/o72EmWcHKQB8TGddag3uzQY7VAIuMQnDf66
fqc80Aa6JBikSZqAmCXDCUun8GQRIGUuxYuDbA+BZ2p2qI7+/ry8O6pIBNw2R0ZnopBRX7y9umTL
OTZOk+QinEoff6T25IXEESosaWoUkT9SnJ6QyG9+gCq/s0nwaGxvGCgDl1WMs+rtBw9pAzfiOcmF
dnjlhrUt0mPvKKP9jUo7689ZqzfusUPlVocLJ9oPW1XON+r2io6Olrnwl2+JzRrlA/JM8NiByupq
BDdG63xOLJ0QiWBAOPYj5U32kWn5vZrBJccLmg2dHyVc7wZ5Yy5WUxpVfvEF4MtBzxc3osfIunPN
Lr5A3iB8JY8jBgssVXmQADhpaOW6GQAquqjl0ap+gL68P4b5TpuVVoN1RAR7nSORsNwNXSnlhXue
MnRi7C26A/S6cy99kmQixLXBuICzwNz3Sdv9qNzY/4buH8+8MGs1fvn7rfXuKHYZJGkM2pJMWEOv
+X0gZacfhti4aGiGeKrTcreOtRgDsbr9V5QI3anr4fDJRjjm2RA//v3j/6hX3gwxfD7LEIo0B1EF
wqa3d9iMboTBQPgXY0IK/GvZWLEHbkrV7mHJqjrC3Ndsuq8iJWElwGibEIW/VOhOu7CyVa23SPr9
2szB5czMeKbjVvgnyg/A3sLGcDK9CP/+nd+ftXRObEUaMJUMw9eXsDbd1BxyLhh2H/GMO8k+875Q
zMOdMxwszxw+yPF5hxVglf7TOQ0IA79x3eKLasBoxKjsiztb1XksavezVw5LFxgkL34mh2MuAgL2
xKdqSt0PWNn3ixzEIaFym1IACRJvyrcXiDAkpHirb164ab2qOIleb74MlkaibUgLBf6JwTVTG06x
WTJp7Oysz+04mJcOr42b65MXoBOxx4CBQyOWEpPCj3Twlvq2KVXRPVha3i+H2lhKPYCjrIywQ+P0
oNpphi9AAGimoSf8cS12el9ky2dNE5b3s9C74pdVVBkWNCOb6E+W5pKGBrLip6xZ3DlYlsx2dyT0
jHmEB2rwbyqN/CV8h1NP2VNgJTCdYW0ZrZ1HnHJCjxZNq5Jvxlh3F5WnbaKCEmumOYYJav6H2dRL
74N76fpkB3LiP9tawxRIQOLVIOjYc0FJs+zOsV3YR+Hr6T81BMAxMxaxawzib+WUvvz9/v2Pz0S5
R4It8C+H47sQyCKtVdwLdSb/UTtmczOFsWZUIa1K6qgzZwSZ6U4f3EfbH/Lv55xH/I9oWGfcAni+
Tsdo8gZBrNeOxwqW+8l2Y7cIUgiVIeg1WI4PftbrR/TPp3GkbM8nOqDrF6Y7+AJWUxuPDSZscK0q
07DH9G4TLfqcctX9yfxITvPuZ+Uv3AAPpAsE2BOV8fZBSYxJtS1C/eNY+vYLBTuUBjVeUlR31pwP
GNxEVz7JgeHpg60cCub6x+VYYPrTYR63aKJrYHukCFk5XbWeO+Xnd86MtT0SqjKcQPqpZwTZUJln
2kTsPLTappzv8WYmv/vRRG5S5UXlPndsSk+V0fa/nNpXz+aMJ/AocsMhqc/pq+ziu8S6fqulKud9
DIsdX6SZAL9MRlxczC6VyZe0tdJfc7ZZXtzKUV9MxHoTAn6jOy6r640BF0P8Tpt41m/b3ozTJcB+
1rSfGDzGS+WJbq2CfsXJGPX9OPZPS4b5a487tLEx1JSrZhxYhi2dDk3Nlt/pL9OxLkN6v1JgsvR3
CEWIW+mGZTJCJibzfpyrqX6uBzsB7Fr0EQOSNHtbO1pmVf9Kabj8pKfr+FrNugMwxSV8RjKQpbz8
svn3oPRGPEq7K1omFrM1dn5TT4j/LPhyar9siypiV+3r2E7c/erp6d4wUy8++/gigY6QOmHSn/yp
fKrhI/JPnT5o6miOdnenHFurd607pvZR2euQHnCkz3GYd7MrdlnXFvK2K4v4ZNkTAZB+7rTjw+K0
MzH0tV+naVDOTbFP1r5PIvyATY6yEAFxlGlSPashltUnK9MxL9bVmgBteJNzs1h2G4f2ONon20c0
jx6hr4dgqefpZmD4mMjWXr3XiiXBRY/VzkWU6349RglT1DfGaUsLcjX0S2C76fxjFIwjQeZY6pen
dM2+mwoTFGgoDePRpyoyuas41ZfbpiMGLahJyyLAZZ21LpDLYN4QjLgCW2ke+SoZqvJXB4v+g0pX
ZLic2gtOF8LU0nCsyV5Ax2P6e5ccBOug09ORR6qEPD3OXl/sRTdNVpBwpxnEVFCKvG9NHJxHIpeR
qcylGpNAB579Z1qS9qemNXa+w2Krl/eWi6j9wsJm6Qcx2a1+68et2Ybt6Hhf1tFem5M/OdkF+aUa
8RmUpn4pSL/56c4p9tMVH2yKgnNqeu41oKvPSNWa6dfYzklzQ2Yx1nGMwvI1W2cv+V05cVo82Jix
Z1YxpygQhvpuHGEVdeKjmbQNy81YVC8tQs74oMBN4nDBCXg/mpDdO8tE4EDTB06pXZ6sjgwkzwC1
H1bb9xGy5BpPcu1N1gnxGHbNRB81/ZEHV5ifSSNZXOLwINHDEhnEz9QpVBkl06ZFgTyyjGAdy2F4
nvPKeCEEqprve5XjwK9LTX/K0nFMwlj3hBMtLifLVxpRVK8HSK8c/2wkq/UPwzj3gyctrQvdYpUP
65o5z5K4hiLaEgGfNTXMxbMxlRo2Ucud+6BMUCWd6iQzlz1uybIToWfVSte5A6Z8irBA+dV3GN3+
uz846yumWO0fLZPA7VM6+u3r0BddHWhd7x38zdAaFWaMoiDWVUy+hMnUEM3oyorAWSf+j5Y/JB3S
/cTKIGp77bEs6JEIhnmwL0qTOjP3PNpt1OP/rW7abjapNkepGHlrb6IWcgmZCDmJx09z31brp1br
VvlN9J3Y+mA1HrTcntAm8zx0zYXo/3jcaa0b26E2O86pNzBEnX0hnTEwZ6m+g9Q06JmFz7qKFsO/
0Udr7nYrlhp7H1eNDW6mkwOLlmGNv/YZ7GTYGuQ2BPrg118na2nacMpU93XxGx7amPDcFzNL/G/5
OFnWrWuwekGc2eNZdHF8gGoSm6+pH+WRJijyuIISgOzcrAb9DKQb5XQ8N6IxyLXDRhJO+tDkj3pa
Lda55h2e0noWj6fWZkd4aDJtaIwAyAzdmJt42a1v0dN5xlVunMVawGhX5HY4OyLxpi9+ScddNPaS
YT7udSU4kWvzG56BFtu/n/fyAFuVu5G32KkWpjMqPyxNvYiB5Du91DCOTVX92Ze83l6srDSq+2bs
3f7ceZ2+hMBbjfzUcu4IihCa5Ffc2/qKD6s1SF0YpG7NkakGGACUUsQQIKNqva9+Yvgvrdh8unBJ
0mWxZ0uKFu42gI4Ed8uJWAJPQZlY5hxteEVNRstIZtOnhb2pvqNpflI3CJLwtYdyS1nLgzqr+uEb
tucmO5Fy0V9Kzy+KC+zvfJZaWmqPkz9bcO9WpQdZa4gxWpwBvdaqTe3J1KEGo5YMM3lqpmnIQ1WZ
yichP3Y+z0nnP1swpNaxqxc3fYlrLVf3Sd9p3zhA6h+DmYrbNcvM8pzi5e++AtL6akfyBoeR+ONp
9how6yfHjPX2PJLNeWghlLOdhhpS/47NXQCIGG0NlhRrJzFKfcL8Tt9rR+we0RxQwEQeIdRzs7U5
oOxZG57k2SqGy2osiXu3DpXqflHb7P5Ky7qu997cWMNRW4fhn6VPygJMqIEV4yHPRUcPl5jqaLBW
/jvpHshC2Dq7H+OQkV/reKX1y0f1GhNNMKc6iWCoHKPZSWz9Z5M6enXxV58izEDHa1K+xC336cla
DT39DaRkWEExx9XLXNqVd0yytUtCr5TTkYIuyzvhfra/lGieqSiRi6YvN5Xepzeuvcz2rqs6YR4X
4bZWqNCvlzeAMOo7uaJkD+a20MRN2jplcmONLpG/fpJZ7oVFQjtkmCzKfY0qUHvWZs0nYoMtjXqB
WpN7hse6+pFwTiRIXFsLSt3FPBXO1WA6B+wXtLRul9MJ5x5NDBTwIA61NdtuUGGilHecUPQlaElC
oeM0VNNJ0hZN+GWd9oMTNbrQmkNiefKLMPM6/ofV0Yr3sjJ54VO9k+/1BC1gZGQVpZ7uOi/5nhkR
MXqCXz8PJp3ezdtqqTM/FCrpxp1OPMQYOcNgv8y+WpIQ5NCpA0Sgbr5TtV/+aMl41velPw3GYchK
d+9Z6cQY49UxE5rf+ofZFD5CzMXtf7g5/gUiGRJt/O3Wbqqf6oHSzSPUZDKcJ/Q2OXqQVTeGwJFr
fksRV2mf0A1mURlvXhSxzmYHGFI5Cyie29usno1JXrbTLRLksnAQ+Y3CzV5Z3kpm3VTNnwq0k31o
49QZo6zyJu8OGUaffiIYJR8/L5OoSIf2V0Y6vBD+QQy9W1URQSAL5UMtecr2HDQ+ydVUFSW6ex8P
XdHcAp276rHMh/xLUyD6Os5+R6ATE4bRRspslq+inkC7g8ahXTucoJubo+i1yY26rLTFDgqlDWv0
9k00VfY8sVKjKiPHrxoQw5dtKtRPQkbYRCG7TGvHzV26B8+Qy2kdjapnaTOl81oUVtHt4jZXBScV
pGE0G27vHFs02zcJLqckbJXZ32am0zt3bjNmMSFIc2s3NzULID2WovZJwGAuY9kVub7u19Iy10BT
pDTcNnbXdBM9waLNw5rhWF4Qz9c592wpnJM72uM2cS+iemhTbk+GR6sVbtR6WcvJDI+yBEJ0/RMF
y3YR6bVXEXrkAkPvzLkaPzlrLpafahU1lLDM1anVis5Es4c/GLcxwvw+pCwkNu4bX/UPq5aMBQ3C
5LMAvvY+0GiQ4XXTLqvU01cH4qk7xaO/cG7FVW08orYn1wUBObOnz9GFdhllVEq7A8Atuoe6NZxT
SfK5ueeNOsrIy/1SRgPm7SSqElUenRjh7W2qTfYPA7KRDJbBd9ODQCZ9zEyf9oS8KwriWMBRtYta
lTBDFIyEaoKo6HIvM+a1kIaH+ImPJsxnaJe1Bj/tHHXgJmrtfUr1ghbGvW8Wn5ayx02GQV1ib2so
SDSmefLvEGUxLllpWulf5Fpq3CHECBTnNO6W9Hkuxh5+W7Obo5OUmbYjeYEFTyfM0ArrgqT8yK5r
TVGh4xqorwO7RWvJSdb6VTgRBCIZRYZC/fAEA0lQDp497xLfLzFn6IndBGSm9MuJecSggdRr9fu1
RScROI5wY1rq5EDaLxu9z63QV8aOvC07tAtURLeVT6LVjl+59E6phuEuGJrVeaKthOmzphk2wYQi
e9LEBse+6OMwmzQayznjsMJtqkpvTZ+sqY/3PlN+ghRP+d0XNzam/IzQP3tCg+kuu3LRFwsTH3ko
dmA0Y17v5qyiy3fqxq489lj/7IApw/XgTHVycohQi4c56AlsS8N4LgYnlJljf4vXhU7l2FiFt2vH
gcnZXio4ymAa1sFmiRSZTmklZ0QNWGKXxWXOEH7fCsdARmrgKj7iy/ZwuXrOypyL4HQA/E5njesm
yY6dpi7+6njjXAYOctRoLdkKA1BStw0bNVfuOUnBjXbFPE2vy2ihv59MY+53TCAxvz6AmPMl7bE4
EvWiJoryWvLWhDmTjatDivzqOEGKOOA1MnQ/h6LOv7VSs+YvsqzHOxKMHdBTlZlECPrtcuv2YEUH
RXjda2quFCtp0vOw+Iu6GB76uBvO0qIDLUoVAWrHYjAMyDlyciOiy9vsLGs3qameKggAOkwrHl9S
/ZeaF5mZjSUKGJJXvCfSfqfurNi/vrdrov9uMqelBsOzOutgjlzbmReZ3PmzjZOuGk1BFFBjZm2b
BghZ5prQLjyugdE3Y0HyzwxrCcSv7SHxyvVcudM87N21buaIpcZWoVW29fMi29HC/w0qv+xkW3CS
avZqvRBPVeInmRBu7PQMC17Ugh6Ho4bG7aUu+CP2kkIE57NhKNE/twKXNNlFkvC9ZCXcFfVB5rmB
lWEJCA1qCdfXuHfm+Y6XsBoiTm5pnyb0X2y+trbJXgpBIMtMQhLKZW8tizNa+7kgHo9TLAkR9Dnj
oYC46oM8t4hLWgnrJFCslYWs7hSxgooh0SG0nUVHw6SdYJW6HYuuf0jE1OcHB10N+Wi8nc7KKRuC
hUq58NAizW0Pqw4Etk9lpTW3BQ/P9y7joCBdBzH4Pm9R2uTB0GZFtotN1BZ3vtMO7hdetLr7nGQ6
436QlG33XY/tPr9vZ3/WL17f8QpAAduut/NYUimvlkVqOzTd/g9OVt5jFTm1TdCCJbCktYuwyFNr
9XVXjqLN9rRoaS9ky1pa2I2UBrGSYdMIrEUlv5wkHzT2OEcQZo5qgKLnD6iYd6AZeB3MELqJTRFM
FeJbvI4Kbp/oeH081kPfRa6y63XvFX3G0zoQ6/4BSPcOkUQFiStjs/5v+unr9IKO927GFJ+dpEXD
z1w4+c6Xg7EntPpH18C7/x3j/aMBeoO38nlbXRJcE48ugS9v/7pR+mr0q9U5dlgxGRnGdknGMbSq
THL9ct1SoTuuzvrJyZbm3BWicS4laRjNfSs7BDDtqievMDJGFnVSCIIwBxM7Ve7DM0SGk9vfPHay
76R1LFmwlKtdnRxV508V7ULFjoPM94+ZVxkPauGYCgoahupL1fmOOvpZKdNnH6jJTvfVEC8ga0CD
VvwzI89L/552PsYaFID1sKqw1cah/Mkm7i4SiA44LJK8stKoxNpS4gXO4gG8Ro4/jbg1shtNUEC9
J2nGTV4K9CfjiXj6JmoJFUtOZLVNbUhPLVVgAI66cVEwwjtKf8g36FpzckJi4aa6xfxjsvbYJOhb
52oBpsAnxaH95OZ+8VFH2DW/42EzBjn2KTHH4Q/J+/Za2aakIsWy3FOFcyHCSL78bJYkPTh9K28b
kMYlaNCoHwv0wb8+uE+ukWM+GryYnsmt0Bq179uPXsHk+8wunZPgDzsPJObtMkIYP7t1O/38+0dd
66C37MeN60N8D/i6EUpvP2vRgGxiO3ceKvyoOoPk6vcFUStIo9H82GThHZRIqPZi4Zxa3k/GMk6Q
23H5Q2zR1DsSIImPiRUOzWknrbVfUexUNCyGk9UkTuTkedvkgTeJ2tAPH3z7K9sm3357jFCvIpml
euBa+7ZMnNyutToPve/Ie+hHPydkzPIlO2t6u9aOfBXjmgQrJ6pzbKq6fJRNo742lpH3H8iHrqiG
7bvwFeDjPNgG2P+rqzYumo3Ay0ofq4Q3d5CAwYVpOeuvqkvdz+k8uzviE8oPUpuvjjA+FfQIDwjA
z5aaaF0RHFU+YLhX0/TgqSr+Jx5T+RQLb11/4I7p66icLLV8UM57TZf/72eiXaVWxHDfG4gqSQo2
0X3aw8K18U/NnC7VTWPVlSeDKi43b4YpC+cQ94mse2YH3nzfBEqDFQyH7XUHnEFT8gen6xVpvn0r
hzY62Fh67zYZ19s7uVmtuJynfn7QinU3uOXiAA26J2UAmlG9DUkbz9aA3S1LK/OYEljefUBwXcvr
kIHATuBv9zYVFdXfV+d7gWdvKJZYf6haPckYdqfMOXQNmqSvpoq1+w2DqSASJva2Pl369DkuNCXP
Fc1BGhogauz1gCIYW1Kiq8PNffR2vbpH+YLkYZO7RbIsLz3vWv/X1R0UnzY4BBHzxs/Pzuj4vAhk
mzYLk7AmxcXqlmk+kcHnpxi0xtUFYe0IPnrQPOVP+454YAIpCT23sIpXZll9Nioz6W9wblWntca9
/rvDDwCW2wpiAQnaV7LfBI+KwXccc6QBhDcb8RzqVjd8lrNMByJ+lybzeHs0bIUR3lD9qMvFVvtZ
X3z5KUYMDaPgJ3kRjI03LQ/etqM1gRjSYddNZArs8jKxxbmOM7sLx3FVT2hCM3NXTkPMHkyMFXQf
3JphPTQFmMcSlCJXzn3Vz4sdVUtLkJSTxs14NGDLDiClmnjkW5VfN/GeFyguaBnapcrQPWnFIs/w
CXerwMd2H9cMiB+Jta+fsu1a6VRzWRDRPu+7azliI2pC7K1Bh3VX06XyY0l4z7LA6eeNLsPKyrG5
FmWRqX3CGR4Zs2qJ3E23uE3NX57+ftRevQ75NkgDLYzoJqE7HDVX+vuhVti5a6t9HNb4k+rn9OgT
7heqsmefquLit4cz9ahPuLj/Hx9MnpaOJJMn/Dr9RCirMUCbusfZt9KjludAcxUJ+PxreZ97iwCB
F/zLzink8e8ffZ2MsP3RHK4kjvh/XKTX81oKK5tp85I+NspN/ahnJPeJ6KPOIvQGpwidIS7Np2zS
XdTKTfaoMCe/lH4uPzhY3v/4NAHwZYw/WjPe2G+PNgG60eXofx5HlzvdinXjzx4Bdr10B81qs++5
5qRhib37ywc/wR+R4r9mVn6D7XKjZOSnwJ11nXSjZQTmd35fPqotzA6ewmxhm+cKYLYE3dtKAmrc
CjJY/VlrgtS3qvXzPNuEhwwLBGsaZWLO1UWJyXCO2OtU/GBw6My/ZzLGl/wX24mvbln6WsJGc6nS
wwD+X4fAmjFC5WZMW3T0hbEETjPPmJbXTjceuqLqbmqV1DACPc/Cbpgy7VZ6ubGEUtNm6gHJ4GVC
hm9t4BXiqbuN19Qq9gSQ1dOelCABrxK34DNPjEf1vWMurIucQ/GDXbetc5hnva92FJSwdrabIubQ
u/h3Q2T+w6aTGDX35zrQexQmGPhimAO75BEdqKIGWk1z5x40U16qHDngYZE+3uPaEMbIT8UPNpw7
eA83asj/GiN3wpcXyt4AurHJ52w/0/uS9/dV7A3yRs12boabUozA09pmP67CFCCbwNZZzsXe7bD4
02/k1oEL7PRSkDtMpEqfr/M325H265ZO4+0cNfb3pGJXzmHE4pOTRIpGIEzVROEuPSnq6MlKqC/K
gsQtsAIRde6YnbgoxaAVeA1rww6dckH0nsLy0xmhr/dW/k+nCD6loB6uvzokS2u1rx42aed+a9la
7+kHEUjh69Tu03DxXZA+5hIzZJYy1/bYqkq7zTkH8xap6dpZLDcjL5nVXXiw5roxh2+doyvyISyn
JLKH0IBftLR59xWm8i9GTW5CQI/wVEVJVTd+ZEhyibWpNEogHFy5RIYj0CX+gKTG0E9TYoUpWvPO
oCTxcrCVV79C32NeVt6avxCSUvrRIrakbac0K3C+NTG65YDEUsu/1ib25wP0SrOAz7XE3iNo7f0w
Z3GKsRIpiKidDXxUnhZzLrUTsPH0oy1lUkQI86l05uiavOeeGBXzMqI9dClkS0ULVTBMrjzCBhhI
QhxrukHk61qfh4VMhUBbiKGiK1n6zvKJG6GU33uDYeMuno1anQQ4uR3YAu3GwR2JdKAPQBXyhsyc
wX6isymZLmur2X0wzanxc12XgodLNb52owzp2QXm1gxQJ04nWe5mJMQH6SpLfxIEXq/J3snS/kQm
ecV6vI0WzDV4AZ5n0Xjoa3WnwU3Qx3a9z70eqO1OokppxM5Ol84M17zoHyaw6fLeWMfFDsZCivgD
MdO1spQuW33bBDbVI9O3da2LRSmla9iTtUcJC46eOS99AixRAv4CVsgeGMsBbkiZ6A85dqensUnL
EihQc58JI5TBoEn7g9Pz/bmNLxtBKScj3w6F1dtzW3paj8bVtB+421b489GbER4EDk8QNBuk0iGN
FzndYXigLCzqgXr+h7Lz6o0byaLwLyLAYuYrO7diS7YcXgiPLDOnIovp1+9H74vVbajhBXZ3MJgx
m2Sxwr3nfCf+9zWMIjiIkUWKtEQcni3cTku7xgFi81SOOjsImUfZQ0tBhKzmJnw2e93a2+aU7J1u
dk+jTxqT1iXalYPaWVmHRYSvxuccjVMJufS5oHVEQZP7oiqecrsQFNbKpM6i4yzlFH7GtOq4VxbM
s1PR7+stCklGwQKdON/n5vQoGgt5/xMunfhUCTd+g3eCP5CskAe9xQV95fDxl90aA4UNNTgX5nnP
OFui+5oAtAYB01PrRmW518oRgQCwdIprTVW5a9wznncPR+ClpJWzg2LaEinB8elOUri84m6+HHd8
Aot3AseusYy89+Ouplzs12BWngZZ5d/brm5u+Sbs1QDS9yYDFziuCng7wTBq6so+cfmj328XEAwT
NGlz7kZVePHkXRbQfGyqJ4rHKb0RU1+Pg61+jK6HaTO3OfzRmHv6eJfyl4sK3IxESNiYRsR59iDZ
OzDanaR7AklvrImn8DbIIvTbSa/iz5XCXlHjerlypxcPmfV2AVT5BircJcr6/UMGtQhbnaL9U5aD
DS2KPPnkpV716rstyMWKpVzczEtCRdn58lpKyF8ujjAVLSUuKRLsz0FGJChVwG379Llw05yc0tZu
9hpc/52okY+6flJB/qXUARufPtaVr+vspL1MtLRjmFZYk4E+/vbq/uEEz1JMDgX+tGfLjodtq+m8
WfYaJCzmzaoEwbAvtcx8MM3KOmpJKp7/9W2z+FHrWQ78PP/zDK68NtCRFZV28kQ4ptvc7uPpNkll
aq0tArnWMEp7XkBd+dcO+JfTim0KstYElUHaGuegilw0GvoOxDf4xKPHOknZCGlDhdtkTOqt4kCr
X3nU55RnZjIyVjh/4O9kmF0sIbTP2TC2lXXKEtozqJIqk7KS48X9PmJzJXbtZOfbGUe+ue0aq9RY
wsPY776w3mhkunv0EXdRF1WoSqzcTO8pFrEvC2mjPfPLCTdi+Spm1JXVZPo/JxcLbhZk05hUKxEW
k9kGKpFs56+UIi4+WST6lPeXOoTDh3tuMcizwm20nPTNNEvyJ5Mcoz2etDkk7cWy92nWh7f9LK9F
JV+8QENA0eR/cMvSZjg/0KGYb0JYctZTEwLauJl6s7gNm4KMmarxs/0gNfX68WC9WPkMWhnLzgOC
J+vfeep1rDEZqTGantSoFZ/aBuqYm4h0F+fs6D++1OUj5WNgtCCaMHBBnEekR1FMtsjgR891XMsv
1WB8GxLPuSk52BeBChUdAK1O//V4vljb2F8YSDhZ3M8j4CWYTCIEmvApac3ohnMiJiiBTGkcQvve
wRd805RsNekiTf2V0uflo+XKDsgUvkjcUL+rcX9MQzPNizHLVfxcUZXZk71GRIboZfQQSkJBryzw
pv6XyyHoXkqsGGdxepvv53s8bRbntsR9YkfVyBP84aFhmp+zYiAMsbDaN90lVxdMhafHBBKJgoIj
2/40wBAyEoCy7B7iRTkkiHPCPPLTa5os2bZJUjyi6CjCrQlOGQe7libkflBfio8NzS8zD2hedVg2
VBe3AG9jTLGda/eJXFmkNR2GAafoIycAoV4FMqf8PrPxEHGyyywxPnQLQDboNLIo92pANx7gP2he
6iIpPjdpHudEDCTOUiTvo3kTKb15FeyV8eY7KcqsKW3NHr92md23EmXams28DpM7LuWb11o0gCbV
1t2d3bXat9S2enWPxqF9weinffWQkr7mszDTDVFs86NjF6G1ivrY7m51RNdPFsipV3JEOPAWEuFd
1k8+QoxxxEWeGAY8ppyuy91gGglCBj2f0mNXpNWTChEkHMqyne01PhW1qn1AjcdoqvoyUB0q5hVm
36HY6M44R3t3mhDaLU71F+Tamr+D01T/GlIPva+Tkya5yz1EGM8l1QLtTRp9Uz3i70rX7JSrcWv7
aaXfhBRYbrGe5MgkZ637xX9JtGHfPLz6Tj+YG6tTSRlQruk/awMdtC+VrMujbFlJ8ZJ0Jn0cJLDp
eoqF+mayiFQbIt2I7aV01/aLZao1g5ogFs4C/H0HaJW0SQ8xMjBg9xNiGPij+mT4jx4ntHHr6dUk
by3qJclnWsBFsw45YY6rVkRmvh9HNqEBupTeXdlWZaNNLAuxotZYVYGqVGrt7KQo1F0zUa9Z0cUW
/QsCzCw8eliEjH4zG2Ey4z5FVVB/LwwDnb3dROUL4LkwW09Rr3b95MVAAquFSmwauYTQzB47Dth4
T2YQGz6HYo2okXGdVJX3FYW977w2kviRNQL07nMTWX666ozUTZF/OHjLpg69yG3hwe46EM+T/FCR
qTlb9Mga5YPeVDQb+3pIXyNOcF8iUzXfixyHeIDErtzCMvft+zSJvDu8Hm65QYUYul8pfFf1mqId
qpHZqAmucxn/cZCQtZaAHVL2Tyb/rj0pexjvlYYreE36A+0CxeSmgsLp6IcllSm+Yp/t9Mesmx1a
gG7iOE9eSLkfZHtBlUv2vr5nF8osQh0iGxoVpF3cYMrIkiZ5gJ41jlu/iyP3c9WPSJ8DsnnjIeCn
Tnq6dgqaRys71kpzO8IiBcXYOqrf1wmDje8mK0boii2/CMSyad+lsey+ynJQrzPs+J+5YHCvMMdb
423b++33MqzG5LYM+7Q6jKhliGeeHAeFRDq6h6wt7OKgj6HWs/yXyVdbAQP5GUoPnmeTK8y0hkqN
1walS7jPanrXAfwC9GADZq5kLWI6ggfSMXKk1PlQWCdCempnlZly6F7DdkIC03dNND+nys7Fvmym
jj2a7WjZrsnGAjlQVxOwxHgkFsljtdij5RtpLFYSgV8R99k2rZOkXukE5/RrwZFjZG5wo3it9/gD
Dlqs0ujoumFp8QSNdAq8tDBCqoZ5ItZdKLGVzqM7peu0spNky/7IoThp5fVXnFhAD5QdDpUKiAky
528zf/60wWBDB3zBbXzuzFCpuz6khLcqhFdKogkcVBdWZDgvQ9iQDRdaUt7hSZgQ2DUTgUA3Zh2j
1EO7iVnf0gTEsNG2602KuT5fZRahpCuyR1LnyXdUw8TspzCUVmNDIxkRXkZkR0kC4IY/wGh2DqGY
b9mUDG9zWpefcRu1at/7vKD7EAXUSLKSjm1OTyrE7uUiya+RJNn3JGK5PXspmRso7mszPk6drsEV
jbt8RAM41pWx08iV805xPcpfFR4lWCF5pb1pKM57so18u9k0ZojZ4+NtymVVnUMyrBKbjeXvg/pZ
l8ytHMMiqSt8tits9xQyHdRepU8XEYEo+MTtUGFRAEnmfrIossaBYQ7VA8wc61rk7WXJaPkpKDLY
m1E908+7Gq5dd2aT9uGzVaoBFbNV3nteU5NbWRJ7I/Iy2Rqi1NZDpIffciPMV4mQ5vd4UuKp9mYi
R688G+P8+Eyrh9OV5zqMLw+Q0ftNxoTbz/Mg7nwSZGne6lTkvuFci0nSROsWk27eJuuGtjZbdGOe
jlEkWKMyfw6/2Eat/9cBENh9/JMud5UWnV5e1NJb5ehnvf9FFraUBOKD+UQjPrptYzut1wgUysfR
nton1KcZAsFKDVeexOVOnctCgEYxQxmHs977y86yLYw2GsynIfbZO81xvGVO9+6zfC7uHad6/ve7
5DBCHdijPHVxzELCNpWm0ZqoUp32O/JrKIlppAAVFNR5lV22+6bR83+t09A+d6BuUZzDZcq58v1N
VjXk7bSP82dbcR4IIr8hXLsq+gfAFR1xtlONc4vGFnl+rXct1f7yFA/80yCKaQGfe4RYvL94UjDG
7aL3ntRQk25GGgNRIwYmHmnacbtWmZXs25mCJU54xtcwhMa1qtlffgLIQ8S3nMoWhNHZaKdbL8ce
b9UzFiQtmIZsoiYlFoRX1Pg13Wm8h5E+uF9LX/N7In3t/gqO63KYeUuRykP8BRGLfe/7h0ANR++z
xm2fOWeYO/p5AwL3VlhHXDflU2vI8vPHA+0cb8IXxBWdJYgKfQ8ch7N37tY17h2nb3ClxfF4aIcS
9W1DBjrcLQQEeWDXrfMryvzkgfaCppHLyl5ElLqk7a7gAWxIHs/sVZ6wjm7sxirehCslnTfgv8DZ
/I64hzSRwy10kcK/MnlfzgZA2JbDM6RIh784OwRF6GlrUN7yuQByVrNbVz5ePuEFmqNjLrCgm6yZ
LtCAffzYLkfKb14E1Ea0SjTDz67rS13jwXX1s0nUKgcbX1bFrlMe+WwzhA/2mx20kFXST8PXIVMN
ut4ZksyVX3E5WigcGEsQB18ruM6zX4FCL8uBG1TPcyvEfwBxYtITYhgcKq40BKezfvj4ti8uCJGH
8i1TBCA+W5xX2hq9TTVCbIxnLGjJXTOQM4npxT7S/GuOZur1V6oyF48Z4gQia7SXVOyXVfr955CF
vt9IEed0fXSJBNvVvB8I7ofvVjwjAU/7r5PdmnuYk/oBehXy83+7X8FSY7A/8f5/efPsc/QnI7Rz
lcsTStQ6PpIMJfNHty7B8xGiN1Osqm2S2j6+6PmY5qI85kVut4hPMfy/v+kyWuSXuec9ZiRu/+w6
Ts27lr9r7AxYqMPGGQuptibGVfn88ZXPq7hMv/QmUIuRirGoDc8et64kYjWNDgUCFv+/sCucu7qa
hbVJDX/wNzYOjG+542kWVE9E3VcG10XPAn4NX7ALiJC/WOhx728crZ6EB2ZHp6psxh8jwurNVM5F
vTLbPPsGuazb+SQRnHzcbAFWMvW5Vv0ceGzAr9WuLjaF/Ba6BrRrFrYNtVXj/W9BT2m1qBzykwAg
ffRqgXEgMtJ92EgQyyKSTqB8P8J6y85gF3pz9tLLOTT3H7+Rv/wOdp+cQUG58FhoSrz/HWkiTIW2
3DlNvV4eJNrpewv7N+dAxEmvoMDED9ca22cTpeobBcqIGFL7yhpxOSwc6lpkcbBBpjh33rLzM8J/
wXDaJ9XTVl05JZ4J4oUs/bPUO2taxxZMDvDVSQkP33CVsfn4IVx+ENRkXWvRYJOqA8Tg/TNQuBLT
sdHHU4eP6ZSJsdjOrsJBgm9nh09ZO/CIrq0sy4P9s3EkoAEBTzRRqP0GkS4P5Y9qXqjZZl8XkTq1
3ax83AmlXwcDdqwDlZ109/Edns+ry2V4tuy9aCMsn8D7iyUoFSREZ3EijQIRMY5fahVFG/5KRj3c
RqZ1DSlyPrH+viAyErRiJg2bc9BbW4z4tm3EXNY8+/uxn8s7BzftdI/Uoz8wjrMXuuf2hhquyxc2
57F35aX+7ZaZ1dlngehDT3W2dlnVBM9Ib/TTbBikPFPz6qf7SEUCS3MixCGnN5lfaclfDGQes22R
Dmia3DOj6ewxo2kp2mzST3akEgLbuxnMapYoawX6wDVvqSIVX6kIhsXKqsL458cv+S/PfFlLmNIp
tpjeOe204sBegBIwT/hGfDsgtU5+qSH/brNOFd2e1SvdlTFVKkJ33FVYAnf5+AdcDGlzEc3RtgHT
RU/YPxtlNBtqfdIM4zTTMevWVlJr1iHDro/1KIyS1cdX+y3VfvcFUbMWOhOXwW3T4jjbWbZxaVBD
8v1TCVyOQOqmt0nq6SpruKUH2lU71WaEgBdh3GFFTBwEmZUNFvU/BCwmaSFR35t7VaIwA7+WZFsF
JCM3g96KEUytGqtuIYC3k167G7vCJUB3MYXaktoc0mpXeUFttJDCi4mQ+2B20LLmKzZr6HD7NqYk
ntQ1Uv529BIb//9y5uh8q3tIekgsV1oDv2v/58+CLb1gpLOhscyzKaztk66im+Sc8mmk5NRXJ/B3
o0UyFl6hSoWcJmI8sTcqqatNO3bDzqqd8gd80An7ueh3qEb1az9qed9nP2pRKLPDoHW49E3efw6x
ZYD3JMz+JEqK3TsiAaR/qzSjUGKVg63a8cDxjqEnbPxN3YESxTJsG8lTil3wWgj0xSRvwsQRCCp5
TAuhZhm8f8y36O1iOY/VfDKMMs6JTY/DNSRBIi9cUdtY2qiOpVlorj8epX+7LIGhPtto9jwXKnli
xlwo3pU4uVWi2wfNkQ4q9Sqmag1SptduW6RY27bpuiuNqr98jKxnC1SN6gQNsmV+/ON+R0kUIlpC
/YQALvvlSG9ex5LEDQRLvt5cucvfCouzV714fOhNIUlgTjl7uix2JXzCXj+F3Sy/RYgT1Eqx0S8p
9OXxGgnEnN4g3B/WsapdYwPWioaFKFN5EKiLbz3pTv0jnjLnK4g+0wgabYGB4y/T1wDN0mkz1HQj
nhXSbDIeYpm468pzm32CaQZkTFaX4P2GJHf2ZCIsqncxdXiCYpO03yub9r/M8tSqlsYYwW54ts5m
eQHXUsl+NE916kcbOrvOyjEb3QukadZ7Ssx5GcD8c39pZWztPx5O56g6un46etj/P+RlC7mMtz9e
q4VWL2vb0DgJrP4tVVM/C5sV1vBeHiYk0uZz26fDbiRCmBBwzS7vfM5wOWAQW7+J4tmbNpHdDTag
ac0u7tK2Hx4w/HnGlRHxl+WXRWYpdtCjpWl0Njlj1Z1DPL/iJCdXfzHKME1XGVyTFT6uvFyDy0ie
P340ZwN+EQBBoMKmwQaf/B397IqGKXUr8yMHrFDuv+BOhJAJKxAktyqdzx9f6+zu/n8t2jNchoXW
Pa8lFX6IPhf4z6EurXo7qKTCZl5SFRjUsHMmX10ZcmezyP+vhzOLUp0NXer8Y4YLjA1hEvahpFdk
BkOTtjce5bSVaHViQ6cwzVaYs67lF17e5gJng73iILvhsZ7NIaqUsOhwkRzcJI6/9kKi5ZsVamiz
1VeA1MWVQSMuLohggEUdzRzPlA679X50E4Fld+zEy+Mo+8pmge2gM4nZ1XeUg9UTfdv5LrVRnUTA
e28mWxVbul3VXq+BqfTxkO2yIYpvBt0eb1MlBjPwC/9abebiR1IIYkYHYLC8EN06O0ZqwgKfSx/5
MFWRmD8ZcSqYgAr9bRjlrO7zKTOubHUuhzZndh4HW1nK5Tif3j8WvLYQQu08OWQwaO7Zegi5ZZHT
v2tJl1Sbj8f22fTGWFsuhtCIsa3z/2e7uKKqOsR7U3IwNJIvwGGDmiedFO5MmEHQjWS9KVuUngEI
oWv1kL/cqMUOGhcIohVODWfv304GLyxonmGHHcNg4eodI1Gbd6BUrjkBlz/qjxVruc2lrOWxX2fH
itPg/TPNQ3uG7yudPeTZAXdwlZIGbSzN2Y8f51+u4y36KRQUqFFd++yWhN9iCKwSuC902q0vvd4P
9rGQlq6uGcIuJwkDRyt9PM47Jluds5JCkhhkCxOqtufsET6QGzQ86diq4qAo6xmLd06r0h/6/PTx
DV6+MwPiMy5fDjz+ct33DxJ+cky/j1OeWyDr2roTa9i2N8P2rtcINHn696shBGRDwUGHR3o2Ogkq
KSo/DTXqY17a3U16Q9iCRTrX/VSo7/96LYYHJxm2bfQtLo5zbmM3OR1w/zB0evs6jEW4UbOcOTq7
k/74r9dijuURcl5BV0TF9/1TBCireZE7xEcPd2oV9KNNuCDZdXLdYQD79ymMjxy1sPv7tIim8/3V
lmAVB8dGeKhz39rn/tQ+6unUrKlEeGvDKNorm9HLKZMjMXUuNkzUAN1zqbpALjTOamb9auyXxIPa
oUvRHvnKhxUOmX738cM8Own/Xi6XdRlZGLxpHuj728s67Lwa/lTmSw2x6OxYgbagDk0F6iDUNdCm
RTevI+Xnu9A3i+3Hlz8vNP6+PtVNro1Cly3J2XxdOGQ7aB2YEXrm8bfYa/KbCDn6N72wim84g7u9
XflGRmh86d2Cqpt2IZKzYzFb+pWfcjkn4Pf/XVBnZnAos71/Ev6cWA5cTvPQ5xZSgiEx1tjKEA6H
ZUiJIIzyR00ZbX9l0rucE7gsRx56bewd7HNB9sLsWoaxxfjqk52IGvvgtShmKDI7V6afv93hAktZ
MrXoGVhnd5hCEWr7rrAOUyP1Xy027i9hSpEPXRHUk8BxxXxH96Aa1x+/ZDCuPLv3KwjZDX9cefll
f2zFi0pgRGnhUjP7DyA6AcwdaunAkRUFqQXBCPLPD6ywk/Z9VRW0q6EgtoemM93uoJf9GJKll4B0
GntjAHZgogSTmG/w5hFJaMx50JZpATDE7uQTuMPqh1fb1rcodc1hbeqT/omPd2zxSUWTRlxoNIhD
EtlI43QTZtxm7sOi+WKASp9uh0KT3mOPgSzfYO2r7b01NaVcTwTJG18X31+/srBeWcfZqNx8i1hL
R3Yk67l/aXnB5jOfkwBCVZCzCeqQuHFAYHn4ubLKpXFQIkbZVFDqXspKaBFSoATCi1mWUPy54XuM
waJ+tELHPWjpCHAGBV5OEHlvNc85k+8P1yjc584K0bHxRWtIUyPzF6b16j/d7lttRYgmmBvNQl8N
hZVkjKBD5nHgZ1od1CKVNRviGRJ1jFRLiPVcGM695xSsuxJn7YOb6NHTEn39rWSxABvB4wtcXEvH
FKFaDKAPLPOK3AKv+CxEmfXBkA3WV+JMZAz9UMzNJprCztx5qhxvVDFqrxLHhbEZtMYWa6RJoHX4
99RN7RXe3UC9ww/Mvsrrm8SdfDg+cWb2d27vN02QtgTT3nlhDbmEvZwWPtZObDh3MQZdzHLkKD6r
RgLfLPosvpO0iWWg40Z7zSKbrlSJ5BBaRKS9pq4gytUzzPxblKce9p5BSkqeWl6TuGTnRZ4/wqq1
tP8ys5mPbRF5/n+DD91qiymqKdZ9D/VuNTT16B+1utVv8RpRJmunqSnAII246nx7Es1D6ZI1GxRG
nVtbAZ332EldVDs7xgTzEOFltld90zek2MR9lO0GwozGVeJFif5aC+Dqd6AAoB42VK6cX62fRPHK
nvtUPVRFZyLCBKj3q6YrlO/cAvC125KUA32pa4X9ENpQZjEuzRXOP3Dda/bfoXrRcwnxZmXhSLzt
OLy0CiehaAayHKdReysafz5ZnuzmHwqR4FRuilAV/3EsTrtvxhRqP2pIoO2qsSUi2qAOyWMniZfy
RR7QjDPoxFdSVR2pzbEePTex6ZbrTIPvd+NOZUWvNXP0Caanm2QAVmcguIEeZ5n2zNfYy6fcqPrj
gM+UILe4le5r1hmauy3n3pVbKGCYRQNOb/GXLNWiGAU6IrmAwWy/6kgPmn3eDQDAK2g5AQIl47lz
+tkENYulMZVKuEen1WqwbcmUv8kmaay119eNtqFR0/T8tjbvvpB9MHRHNDTF3s26mMPSZFfeTbTA
rvblLPwZdaSFr7wmA2u6yVVjtT/dBHr6z16z6voxzuqYaGjCGPt673WUQVdWoeShJGSy2ZVTP0wB
oSgk8mn+gJyPzBG7viWSy8ofsmEEstia5vSTdB1/XOcJ1WNyKiYgO7CC3HrDkzXaR0JELW8tElt8
kXIoHxNbc7xtJNF8BpOBjo1KUobjGdSGei4d+jRkZGB2COK6VdEdBdZRA4zSkbEggEAbbwz/2LvJ
It2986KKvGinByR4QJEWfS7jWTjk3ET8A745oPZ3nQjfZ8VQ2RLslR+lRV0uoJZs3BRabhKGUHZ5
sWpbTWabPFQjetau0V/8YtbkeiBxGXR5AnsoyN2kOHgmZaB1R8B6E9D8ICiKOrJh7QCxedZt00TO
97IYvQcOAEj8WksplCA5oNmN2/Mc/pNDOmJ6rVXUr0awywTCkGFBspszhmYg3aaNtrUtAeFWqUyG
VURqL+WyeEjfNDQYvwYcoP+Njh5/cqQJ+2zZ31ZBLfzxZ69SZh9gW9NN2kXx0+xUjh30/sDEkcex
/6JpvZkfjFhPmx18m/mQMkzrQIRV+GUEvYRYw1PJ9zFz9Tu3QTu81uZa3cVG5kWrGE1gv/GUNh58
v62+5hoO72CYjNoNvE7rXiKEQb8oQbZkeDht02xCbICUCUc3+ZlZGjptWbmVv1TgcyYhsuq0eFf3
FhjAGtLsjm5pPq072WuCsHKdlzS3XfaAqsRLqMAZ08mgpxMjz7ZV/uDH2fjSmVF+ShNUvdAUnKZ6
sFIoDSfT0vxpUStGYXuANRz96qYFQSzNrMlO+TjbN1M30JjStKn8Xofd+E2PGzvb6sCDjC2iM3kb
I5hwadihTGynzBHBoJyGU5aUdrQDNuHcuqXQjMAdq/JT3kbaG4UK0RxG5NMAhRocTYFFMh4bb+Hl
K6TuTrEyCaPNt00FTCsIgS+OqyEkYWxv9jzcIEuS4Q7AkGWx4FjFHXwxdINhrUOuaWz/CMw5ssGj
WmlxkGEztAeTvWa3ofqqdGy7vkZdNFVZtsrTtrk1kz6Xq2xxuiJWprq6slvDFwHGMnu4s8l+fRjY
1jfrVC9bjFVtAdYOBVtym/uRjxobDIR5aynwnqkMBUucFydw1oaiA32ZmO2TV1huvwAY83Qzwm15
U8jLvnUmHKQN2oNuzx4afqBPUJ+DE9fOTkUCkgKGm573gdAytOC2z8vaJUOvnoBbEt9N0UI8TBVp
jKR6s6n2M8OdH8rc8gY4Yz1If0HRqgzGli0MK05ZEQuDuFoLrEx0LtOQL15dKykHIvmG7q7TPPlD
Q3aV3Zr60L6JgvNkgJe+LZ71Ik8j3mkJ0Bg2ULsSQ9G/pZoYswPkZ1HuDZzw0Q3/hOmvagTbbtAa
sXrwxiRLb7y4HX4uMDRUn05jdy+i6jIYp63U1YoAFlPsHajcEg/ERBZFYgnYpcnsdU82Qt+EGwTX
tIZS73lBEoYyPKAjr+8nVTv1MZYZpNSOzrb5NlJqTXYINJGpo0juN37VovmunKx/61lPum3ljYsB
Mhoj687OBocQjMiNvvpWO8igcRojReXI9gQkKrSZwKBOER/GCozITtM9VOQSn0Ryo8SE9BgtVFju
82yINzAA7XCXu635ksTNXG3gREgq9GpiX+b78/RMINTY7JKRbeSG3ovDoZN9GkJ9DZrsvvD97EmD
fWduI3wj3qqeXe8xjQQ0Zagy4q72zSo6tljRxsCchJXtVRZ5b7GPCJwSlOydLRS+FOxxjE+E9ZUc
rzXabd46iPqyO0IcKYBo4UKJYZoLZO1VqMROh7err52JDd6aQtFyP9NMDPpYO6K4C0mKCndNHWo6
KvgwSQ9ZGBl8iIMYh4CqA6FO5ZQ4eBVA/1dPDn6d4Rgz6HUwY034yZ1jSMIGgHdFNJVf/SSMOXsS
o81W0MYm6x0Hg5AoNSwAzQzhz42eO7yhLKTMgvldV/mm9SMNmHozMhPZ5cyWLm/SEj4xfeRGbl3F
oF87CV6bZVBD4RB5FG1Ky4v152SsXPHozyJrA2whSRPofkcfAK51tlhiR289zm324FRGJW+KwujA
KDJxQBupOr7ftkZn9snulN+uvbjmF7gQkT+XSPzNT3otwgGdddnxASCZB7ontYpeq9lC0uUgqgQW
waruxgfAhVZ2MGx4EGDhkyJmAo/rbdT1cogC1GBkjy8APHbZroGQP4CC0X6pPDkClWy8PlqLPk+r
LQGerr+BkamdMr8qzO9ezJ8c1IkhQ/w8jaOta4qj2mNXW4KtATMX/gdZc9lGGUV1R0BNyzalyLWn
pgKX40EsSG7sRnXATTTgdBp8ChGANkjGVaZ1ZXVrIB3IDpbV62Bg/Yo3V4lhwu5D6QEAAnTc4c5q
C7YzlDVS7ZGdNVsvO2pK9xm1mfbNpX8Ufp+HRt53xNp1O62lT3SlzepcVhhpuJNhR5sFaQdr/Ptz
6IDAt9FoDR/QBbjprYnPwlyDhIhBsQNdIqE29mhJoWJsjGMIcr8P6qE39pmtSWNL5jXBNQ4bhM9Z
FIN3iJhP3YBSTvKTch+PxIHVfKvLWElIRYnzyfKBWd4CvBSvtDrKrTHFU3zn2hlPssMeo1EpZkO0
8gT88qfaTRPjxhiHYryFFJKhubLyfqsjlEhXwKjLBw8eBzJUDT7p+D2ra8sOqtmzfoFpwfIgitj7
rFPRnG6rZrS/OB1qqqBkPv8F2IoTme+EWrLtIHdDNzC8Ornhg2k6NvHSI2AnGzoSUKtcehD2ndLb
NYqBeUww/syHKQYfv8VjPd9MzmCUWzGJWGxichE+T76n4s+1BrFgzfmMerSlMtCf89SFV4p/S43i
rJKwtMhgi+lL1+M8zAkxSd1H+GIO09y3u3oo/WatjZp+BM1aJxy307HffFy+uKzyM2hoD3vG0jOj
RvR+0EBEwHNSDfaBHoqxTlQc7QYbqmKcWPHRENO4ayWaJ8BWxZUK7l8KNnTDEQYZuk5K4HlnsBUj
wWYjvSy/6zx0OVH6A1BoT6/WR2jVULMhYm8urpRr/na/SN2xFlMIWx7z+/s1jSKMlkM2MYixp/3I
c9+Mt73hZ6vBcIdqzZkrWllqyMA2TrN/LWvzr5cHcch/4CUgAH9/eVw+cwemhJvGKrgtkSzdeOM0
PDZD55aw0WT4GuFh38O/8Yrdx6/6sk5Fa55erEnbipaVcdbpKEfqLZyCnEMG3cwN0sYQNNBycoIC
Hzl2CglWFasRdQkczt65A8CZ/3M9ENWnsQQiLW0zwFbvb79Svem3sWcf2rYytsXURIcqlreZS3zF
xzd7WXt1kSz77uK18TDuu8ub+KMq17pD3Rqz7hwUhZ9+a5a0sfhyPU7XRQyN9xbeS5LBJJbk5fhN
ljYn/ApdvCUrwrsdetFfa95eZI7jr2Bq5h3QmEGJcS49cRAEiDlK0b3Xjb0zJCt9YLE12Dm5P9+M
XijTY0yB/NHNmy6/UTreuRurdKzpppgN2HiYdagQiERuQPhjyvn4kf3lg1zcSdA86EDwU89aD/Dt
ylZ1kXWI+vY493n3bIjGWIVKs5imp19trxlXhuRfJjycxdTnDUYFaN2zz4HU8RF6ZOYcxkSg0uhY
FDH+TqsayM6nMLzmO7kcFMRhLR8+nSqAxQiQ3w8KVPY1LYHQPjiIK/dGMqeP2gz9aJ1LZ3oxJC4Q
l0XjxkhUOAd96HI4Q4xqHf9H2nntyK0D6/qJBCiHW3Wa7hmHcZR9I3jZY+Wc9fTnozdwtlsttDDe
gOELL2CxSZHFYtUf5EiaX+4v90ooYC+QUgIdUXToPte/hfea6rRQ185tNfcPddmpx3i0BZvUAd2f
kY59bzr1Pzx9fOv1QZDVNmUk9tiKxP3roZUyKOjhcTZwOuLBRV3hSA5fH5E3JVnFoqLzLJbp0cIM
43h/1mufgMYWZJA/wH6AWNdja3qFOJg1IdQvtYj3IR5juX2X+eW+tCXozEkYdzA5geNjKwMQwAUt
glRjSzr7Fi+zdNxIm252PTudGwj/cOSJAS6K//5XnMAWu/ILWEdnM8zDN5VKbXiHB47x1GaT8iQh
Lr2rbTN6uL8MNxtfjEq5XAAHTOLgYiNS3MyarOvtM/R66z2IczB6KuTeH5DtC9vNEt3eGFH8H69y
C0SCOdgoTlBd47m+CL0jJDLfHlXjHFuTugNmnIUP0ST7bsitW2wMdrO3LVBugDE1lHCt2z4fTaVm
AHkUXiQn1z8MqEE9JVmEycqADRGttsD6ObVFfQrH7tP9hb2dJlIlAND4pLDauGGvP2dAvwDyQhFf
MM25AMP1XzAMdo6aMkCnvT/U7c5hKOqiQiORr7Rs1Tp2wy+wu/iSlj1FbjPu0TSPqj0iAurLrBeH
HgmxLSmWlZUVQByQMbS9hYH29fzmRm9o6iTJBUEpNE9qM1DfAuyrHsMgSOdzA/+3ozA1xeFDgGik
+drIQaeY7QNYHVEPgPri5/11WgwZw6fB1rEoH4RVVW4rJfJnwE4R2FKqhxjWM314w+8PUmD2H+8v
+O3cbR1EEBeUadPNXdKQuCkHdUYi+uwHNXa/KnKgLoqJ9Gugq1xkJEfOYAQHHNMQzv99f+ylYLRQ
vgBR6yC2DJKNOLE4sdATtanMgMPIUz59Rk2szk+y0o48Z2MAYA18zfJpzCua9g0Eev/LoBo0nWGO
ZBrVma7M9nqLSEOwm/OuSn8o+BCpjxAeA/mUZLX2YHbJ6N3/0bdRhuxaB4zJuQdQtaRRlfkgUVDV
S647/8mk8uNNZdgeVaP+1Y+OviXdenv2GM5gfRAhptdpLa+VfqQ9W5nlOQ1QUdepVv9u1Tk5tvgY
xe79qd0ePsaiPcdWhJlHb/l6I8qw0eIRv7lzoEfNh6RrMW+WJSQY3FZB9e0w2L38KYo2xVdu7y9W
FHgGgVsDDwII73rgDjowmWSvnGsn68cLpWr10Gp5/ybi2vyGoPDwpkbRPXfRvM58F/nS5qUuAJnv
QAsGG3iKmxXnEAC4gS9NKwUQ/CKHKDG5AWNfaWelMKevDX3od7oWaM45c/Q+f53Qt4x5tQ5yibKq
aYN7WyZPGKYOKH2DpqBiiNrokLS18hCx8eyzhPuPgqxbnUBUqvDQ3qCq3WxkBO24UchJHFYfst71
oldtUUU5xYrzbI6p6qqcnTdaTsOvUPt3ZmlteBzfLivDAVlAUchmdy3dGAIJHhCFyv5cx+awL9sp
fl8TTE/jgBHPK/cxM+M6NuFJgCMlql7PzNCR9IrmvD+rkRyfMl31D3ECJCQLqB/jQay+zRScqF4/
KLQ/IMSsp02+fz0oUBD8aA29PztdPth7lAhSDJVSmfYZ3WA9fQjmqnqJq2xMz/dHvgnhNmhpxhX1
Bh79SzZOSQnMsuHtYxgFt1pHYPSZGriK9ZLfy81liiyrggOVSXBaHT9Sj/eHv4ka4LiA4pAdwK5n
Yy4m3mVZLZFZ6ucef8PKbWUL71I9LS4tPkIHdEFecLprN0LV7W4CPGYRL8AIg9pdvqsiON4xYDjj
XKD+eEkVo0cZlGpDvZN4c/kP96d4c1SgKAP5BOODjzkXtPgCf93Q6MDQZVGs+rGsyiFz7aikLYhG
Fk1ZMx9eKJezwq8eUlAqAVkhjc/3Xbziojy0UVoa2kdQVrjWATOnoYkPGT0gJxyDSxlU7cYsdWZx
lc0idwgFRDzsVZS5l09pfC9yn43UPcpoDSv4Ulltdy5burAv9+e2ZNSIQAdgCo0qmCsMKC8utRo8
BVYO8vgYVyCtz4jxmPkuoh4e/Qqa0fxoGyipO7t5HCK0ZPPI/iazf7M3NKni97S+h+hngS+b6cpm
YQ0bKejtx0b6lxQUeD3pCS+K648tNVY/4lkhP5YZD3ZXxV7FVQFnPNvdNDxkzfT+/mrcHF/HQowc
qKMutLGpo12Pl0DPk7XRoSOejqN1aaxZf9tWxu9RUcITjpBK9xxXmvwQ98MWdfHmFDmQ4IUcvIHy
o+A+XA+thIOBYYqlPULy6k2UidCuaN8Yo29mT5i3b6m13G4wMVXwsxQn6K5Zi5nOrZbYyCUVj5pd
1PoXySowUcS/AT+z1y4pBQmciwwamA4PlsXhsXODZjcCdY8pGU00HVpsnZFFkrvka2ZM9niWeLjV
z5klZf1PvKuKb/fHX2whYqG4Vpkl5UgU2uRFvGgSFa/XYPC/BnmFhxYWDfitYqs34r7oSP33MpFg
iv7DmFiX8C25B8BDX39LtWnHoJgS6auBvw8gDDWhU1fa76eQXhDWycXp/njiEv0rWog5coCJiNS1
GHF5TPRandBRsKWvSJSGO4aeLwrytOduLh9Qa3I+5cgGHbVEwunHxoDa2LjkF3v3z/goIQLppeKC
uddiviW8L9/G6c9D4it+aLqpfcSwRHERDPdfy0oSc0XJwBZ5GsjeJdnOqCliZm0nfe2oIOVvrUCy
fpkqZb1nf9JC3ClQ3EsPiKOKjnxTouJ+f61X9hNpMUGTZ5KQX15csX6AMnuaKnzbUhlOkM60nIJr
AQ5zbLuLwoy3JHPWVpfZgqonOaWkvziqAaBiJY381FNRi/+e2sP8fg5n/UeeOPmv+5NbHQpUPXhW
7G5gbV9vXNMCVag5dex1USj5OxmxdfBhbQd0apTTaqM0JbbFctuKuEBQgMvJIb0eTVdHcDd1HHrp
3Gn1h6I0Mvm9GZvl8LmeI1qPs9P32U8fcawTaBNHf74/27VPaQmwsIgPwubnevyy8X2AwXbs4Yc1
IaFlzOFvdA/1T5bWGP0xM0c0FO8PubrANlk39AWRDYuw/Ff2AoORygP5kkfZexp3JtCAdEdXKJ3f
+TGeQq8fDeIOPDHuMjbt4lyC50GWLqoSr2pGTOrhKAaz9S7L7Ez9LxoGfSPtXpscEeB/2OjU2BeT
81XHL7BTiT2tzWDDTtVc+49R4Ri/6EpMh3+Z2/8OJn7MXyuZdhkKLXgLeIWuIQ05EAHzfdsU80MF
53WLSLA2NdoasEpkdCys5VY14mjWeymLPAxr/PbDGJM27eYOZ6pntXWAmN+f3NrJoGgOy57CG/oJ
i0sza6tCmuop8lS4OxnSQROOF7mpYMuoBWZ8CgbbgbOkZn3zS06bof2Hk0H70GDGOJaReF0vbjlQ
vQxKK/EaEJ0/GiyTTwp2twce+9pzlMtU5u5PeHV9KeJQ9CPVhjtxPWALlCJSEUX1BqXGkNJJsG2n
nx/2CPTJlRX9y3CidIs9GmFuWaTvS7ycS9qFnhlqtJyaWkEOs5GtbNfaQ73RqhPbfhHmKKqhRsUD
mLBqLm4M4NQNyMo49ZxusKtHeULh8XEYmi2hgJVwxhZFTdkRjEJtOSkehEFfV1rm+RnOXEcFQaF4
dPGrn44GNOP5AuBdTzaO4eqgCO0hhgD3Go+G6w83aCFCF2BLvI62iu3Gox4icNaNQ4NCQaKZR2Wu
8y2Js5XdQsimKE3ohjCy5L0E6FgZKrbFnmTUYTG7ijCJB95V+WW0N8I83lIJXjmPDvQSGb4tVDr0
bK5nqbRBg3prn3hzVuQfdPgrWI9Fs9ntjIow9MaRQEZi+jBwRsZ2nuyN/bo6PpJu5HZIdKFseD3+
PCJT6vuYVhVymVVH5A2ng8VzXnuTznMC6m5UMX91g9KX7V1NJm1/efX5pK9CW1fc1KKXdP0DHMmP
28ivc6+C4/IENyL/bCaaT/1Pbn/cH2rtuFBexcBQKIxQQ7keStJbAhIKcV7uB8q4z6ZWGMvQ7t5Y
07VNJBQb0OCimEv+cT1OUZvqoINK8NBmMf7rOoAzZtMBJozz4R/iDcdDfD0SdPbsIrzxrjLLTnUy
D9xxwAjW6AHwBqQArTw93l+/1XlRbMNmjB4VhdPreQVdNnRdrqdeleAHfU6SoTnRXVTNk1KH+af7
g4kUaRnbqLBRSyQlRu1vuTFnJXQQXMm8pI/NB1NYBthyIEDxOajhbhxfarRdN4psqzOEcAF3mryY
Mtv1DGkHzQVOx5mHmqyOPm/a/ZoMZG8AP0J/29+f4VqA4w1HZ4YYzv2/SBKzUUcHT2bnx2kOeg4A
LP7qkVL3+U6e1QAIai533T98Q3ow4lWHkinvyOsZOmkeSpE+Z54t1zBfRqdI3EKb7EdkNrbEUtdW
E8iMYQs5G9Ari9Wc0sREx9nPPMcYhnxn2gUMJ2PIjpKi4SL1+tVEHREdMErsOn+uJ2bHGHGVwZB7
WSOZ3VOUav13NUyRi0XYvPswVAC4/28jLpYyQk7LNlMz9zAuMTIIX1g2ucgr1wclq0P7wnNxq3ez
tmUorgO+or7ORBcrGldt3wCYLzzYCQGgJ2d8C3QPEHMPkvw8KXH+8R/myIOC/AKcBZZu16tqwBgp
FQjDXmiF2ckmtXG1Ao1RZ9KzJ66M+R9Cp/bXeIsQMxhBlup4cnkdpjj+Dm+vOhH5af4jVUp7ozci
tsQyxFAChXwHsIre2yJOTw0fLsD92rPkrM72tTmqJaZW9pb7ydpX495GhZKuF4Z4i8dSOXZOF1BU
8NDXcL5CsHhfa5F/KaigPkFi2mjBrM0KHrQAERg6fy0OwtziA4qBWAH1ro/VQ9rm4Q8UZDZTpdVZ
8aCHmK/LzG0xK7COFRoUMbPCCyw79oAF3ALCBp7mioqDHsKfWy+zrSEXHwyFxTiOCFlebNXBc1Zg
RxXPyFsr/fghr2pto4qwFr9ISf5k12jMLZ2OyS+duVP13KsRXND3FrTRIxXquvpo1BB29veP2up3
IxdEQ9OgA2EsJoeAO7b2uGV7uCtb72MJExU3qUpj44pbS/jY8ACdKZ0SSZYnbOwTdNaN3OvKyfQf
bbhK3Qlhg+pUkuE/tXBFMaXzw0J+k8/lln7v2hf8e/TF5pStRqQrNqnRrMnPQZEEOL1mSuG4iYUb
5N4pwy0JlrV1FQuKnANNOzBg1yEsr81UzmIl98YuQ9dHlZQBkkMvWxuha30cXkioBKILvRSPq9pM
CyeSeC9D/7v86UTKUL53KJNIGwOtrqGGeimi05SCl/V8UrypmKOOg1dFCH5BlL3oI/j+NLfehkXh
5/9wz4GZEaks6KAbbDUMZl8i8yw8ffT7yoVZhuUCkJmHumo7rIUMp97fPwpruR9AY3JMkOi3jPQa
02NtSJPSm5vYPkjjMD2kEtyDpMnD02zVxVcHXsnGoKsH469BF+kYcLqkrBqp8CRpqC92MTc7RJ20
37BptBMP8Oa57OL0PNIq2vigq9OlU4bSGAZD1jLOFIFZBmEK4Q9HGjR0pdpHGW+wEzcmsdhD5ALX
h8T71rW0umEt1KVN7kAUVhb5S5kMZZU7AQHHpqR/kroE23hgUluOVKvT+2scsZ//qqc5s8zLPTZJ
WobqYFZ99BNaCALQkw6A8ICrXfUmCV6t3kY1n34uvl8sLG+jJYo50uF4ybN4P8yZNJ7iscvlY6WN
pfYEXsCYNsLq2l0hBCuEfJvI0BaLyauh6YRcgacbiSr91zdJl7yRO6M04SHWbRx/u39E1j4eoFte
lxr1bfok14va6sAsnLDNPTutKWgpSkpCWNXwME73B1qLNlxGLCdViltmhalU+MPEPPqspIj+aws1
mB9gxTX5sbTLJjjUhtY9/MOQgIQs0nhEZY3FFTWrkyZD5s68oimz8J1jlFr2uy+UtrnAerKHXWpE
Wr1x2S/b1aLVBC4QgLMAs9JhW+bW9lRZcmRJXzHYCYwfsBzU4kg2lSkvCnKQ8x54R6qeup5t945O
vWJhaVS3mgHbXR/CDtrXaNWnumrC6Gki4ft8f1XWdhioSNy6cNCjj7s4Rk1rBl3V+OywEn+UfHJm
GB9xOp0DGID/kPYThwTZAlACi3G9uxBn6OmDTymP76GnOIuprf1s09Z90uECqvT6Zoti/z/EQbo2
NDY5QlRpFl+AN3ebR5qUelAPp3ovh0DCPqqtHvuuTJ185yTxd9ueM3NjtmtnCccIAdAEnXgD38dE
tyX3IVT0NdYZX0DBt1K0Q3egHjdGWjtMiGXpos2HaPQSCJaPdYvd7pR5jQ3pd49D1fRbiVL5sU38
/LvRKNPG6V2bGjgp9g0YNMFuu/6Q2LNYWYuqv1dIWTs+h0Kc4YR6K9Td1+9O0QkC2gf+ifr39UDc
2Mac5Dy/2yTVQrdX6qh7sGWMvo5NOA1bW2V1IYWEJPgC8SxdVA2zso+K3kwLL0di44Qsgvxoz0KG
ADk3BAPicBz9f1lKCEiiE00BzVicvzqpAIUBYPQUDIuDw1z49Cr0Li1e7q/k6tQAYIs0ktrQUtc8
ycoxxxmK6xJbXZozuJljIlPrKBWo7Riae2iTWbNx9EQSvHwKU/iW6Y/QQwRodv35skQrkmnQSJKR
udgbcpx3mIvNzd5C7zLZ9QDCnhC69h+yOCnfUxss/7s/67UkAd01HS05k0fysnxjWCN3CvV8T44S
dAz8VlbKI76hwfcqLlXJlRuzivdSZJlf7g+8ttwgMsHdUvSntbh4HsQT3P6YkoNnF5J84Img6qhd
tI65p1XbfEYKYJw3sKerc4W+ApYPQULFXmxeuSy13mqlzIPEMsTHxGktxGOksoNFH89hvQvr1sdx
LUu75F9Sa2AzGDbAdKWfs4ixVVoaeP/xSpm1rvoWGHFmPTogC0CPQHH9NkK4Rz5CU+Jgo1e1dn3h
oOkoiqURHpbVTtmcGnOSGur8MebwhyKEnfJomwS+D3DcY/AV97/rEm785z6npaHxQCLQcmqvt3TZ
CLZvElPtx3LyizGGZ31QqfWjGhI8hVadfK9x0rnEslV/UZM8eIKZkWGbMRnP93/J7ecWggrALP70
5WGuXP8QJBYKa5bV3JP8pjqih2I9ohMVh25Vx77QzaGN4DbO2Ly/P+7tzmbcP5U7rhud/XY9bg82
IuotO/Q0qy9Paqr78YGDiyxeGnWz+NRlspEFryy6GJOXDPwOwSBcFIUsq21lo7MizxetKhm/sJdy
iOboklV2Ix380RzhcA9myGNAyuxdqFkpfTUpT/YO6JoN2MD6z4E0CYJUlIaX7iAR9YDcgHrgWTFp
q4oXb/sz1zp0UZPGPFhRlL6ZamGkxB6avMgc+Mc0yOI9T5Nm3gJvrf4cIiyYCQ6AwMJcfxF5Jq9S
Kiem+tEmkLesOX1QKRsPnye7b2uXmjxeiG4f2xMOh4VVQqjKE6l6i5xP1KE+3Rvl1sV9myEg9EvW
JpRYgW4v1TWxRm7roh5DD0EDs+JRBjfkSBct3gIbrQ4kHMahsJKSLOswtVqbRhVXoVdpDqrTVDEQ
7EGbqDzd3/Yb42iLCFdMMogmCPdeFaIg6A5FEg3H1ErrLcTN2vkSovnQKYDYE2Suv6Zdy3KSIFPi
NQnUPNCjxIATJHprOFZozeY4j8mVfbw/u9sqBVuZLJWDzQMJceHrQSs0A6Uc904vKJC2epxjbfzP
QbXiLSI5Y3oCMB9Soh/mHm2pCh+w+6Ov7mBmjL0FaDGuzcUOViOjU7Sqiry274ovlhYOT33YBsYR
VRTdcdMm1PS3kMjM+RBTN0boBE9KM3dh0CkveSm3W7rpt9cK6wFYDss3qvgIxF+vR6vLse87ZezF
UCy+pDJG39hn9vMB5br01ZV1EUaI41RpwMEv1z5sSqVR5jjx8Gbwxzfopqv5mQ7F6GxVhNb2MOkf
eDlBb7h5ixK3fdTGGmYV6Oa0L0F7tr/TViq3+jtry8dbkgQa+AFvvcV2ilO1qSwpAY6jpm/lMSy+
SX37c5onayv4rU0JnwlENsRBoMx1/aFSX6IT2BmJx88YUoTLHBRLLDoUzUbQX7tuyeUESRnZQ0D1
1wPJWi+rQBlir20b+aG3U3s6ZaSxe+Tg9AvOo+ojiIduS7DzNoOGpfDXsIvbNjPzHNUSogFC39b0
wSmGNPpRq4ZQW7TCMnqb4MDuu+ogV3jgSm3wrh1M39x4hq1NXgcxY6lAHACci6/wV60tpp1sYHIb
e1Y4cKcGAaT0HLHcTyCjajw2kBqSsFFuZmkjLq1tJB4rtF+FSYO5LEpH8OsLAw0kL1La/hH4IzkN
shBYeRijZVr/Mppop4liiMjdr6fpIC9ixMMYe0gRpAfciJ2PTlROFBPHLVH8te9K+0DHfI+i/g1o
BN5hpRtlEnujiTFxUKhjiQMvCXIsyJOGumssDdhsmSSYiQd1Z+1kJdTtD/cD79ryGgJVzw6DxrU8
PbXSdXOv56GHuHEAPgDWf/lcZNFgCY1Mzdp4oYioef0c1OhjCLlhDLZ4oizWVzVxfBlS7uqSktNL
b8hfhk6V3sRRa34GBr1lCb86u7+GW+zaoNInZc6ykDXWkvowVkB0n8t5BujBgxetifuLuXZIaE2S
/9PUhoe8PKpNa6u1UgSe2SFr85Spst8klO9kFMDq2JG+W0i/CX+H2iz/YeNiQQDeifCEB/0iCnIN
TmPRDODZDXP40PdFWCHBVaZ7O5ftf8j/QXnCeaYRTC1v8RHbaQDAikaUh1nksIPsYzxWZSe72RCH
+xC1hle30wF5gD7+g37EgHAReCU9mnIzkQJv1vV83IeZGTjIG3bBRoBf2y28LYQYMykEm/T68FtD
S11c6mKvafHHjusa/TCUCJOs2rVoaakb01o7C4RTDj+YWRo0i08GVxXZ04o3xEgnbHLHWTd+SFOh
HbDdjb/Mo7YZxFcnKFhoAMehaS1pb1pC5cAEPOLlWdAf0x5+9E5KivY3ZRq/3d8/DKuDwSgU/T0u
zGVZq/TDoLAA5Xsh/h/ZwZzkAr2rSEpbtxjzLUbf2mJCdALVKeq8N26gtWnCNUcgySuMYtjngiuD
emhyQDs++j3zAH+5P7ut8RaRRYG8MsUdrxurqPJ3xtz+Nmo/ec6rbjgoQx9uLOb6cBDrqEpywJfV
lW5UJDwRJBYzscxfAOTeGJOpID3amZPrl0a/EafXPh5vAAH8o4wEQeb6KFSmH1UKDQevN/E1QT6x
mj41Ses7J/JubeNxv/b0YEMapG9sF1iZ14OpBVpHAzUFD70C+aBSlXsogak/mqHsoJ6tNcVZz2TH
nStV+vH6zwgzkyojYQyU1+LI4zWeyqiWJt7Uat9SacRd0gya5FFXRvVNG8jp1/vjrd0QwgWCMhkg
buqw11NNkqwxcmmE3mCZ1Qs/q833WZHkh94stAeyPOfB8Wt1Ptwfdu1z8rqAeirsW8GUXA/bWBnN
cKsDYNmN6nkcKBXtalOK3uVxKW3xp1cHE00IgjbA+GUYbbHTagI5TAHM9Y2HKQkH0kBB91BbOg41
/zAz9NccUxSkyBOvZ5bKUd7GRkpDKYBq0LRO9oxkIC2dBjXFf7jeaeEB9RCSE5Q5r8fKxgBKZ60k
3ighhvYA2XX+YZYhssilarjtlCDFqKIWt0XmXd00uHgAyjAQvFpKMs241NmDbfKWKuQJRl7u7Byp
Cp5p5+s7bZobyzWzKTzdX9m1kMNm+f+jLpIZyKRWzLOLR2lc1d/0AsdzNth8miNtUB8yXrHWxi5d
nSdaDtxNkEm5NK7XV8nSOjRbOfXynMeViwh2/SsP2+hbP6PWP4XKcMwHJdnSyFgJPzR6eIALLQPo
HGI///W06fOc2mUVJZ5ZjR8yXyr3vZ1Uozv3vZIdxr5HCFwpDLRvG7TpdvdXWZy8RULM4CTCwoEG
5w/xSvhr8AmvqijOm8RL1So8V7wC2kshWelW63tlbUUTBJ4wHSAEtxaBzsTVBkEI3uOmZGYHSQr9
wwBuqXKpmbdfBgckQ54Yw7f7s1sJBSAWFEW0BQAULU2D7G7M4VjAeOJNgGR4mLb+9EaKyhgB7qIt
w9fXURgOqA28ZLqhy2AwFokxkvSyZesg3ztKbHwNwU5tMatWTgbmlnBkKbaSPyy9t3plbsY+q1LP
L0ZKvJCEa+vYjpNrxTra1UEVqv5GmFv9fKLLIViOir3E8EmozRp1BH0kGnRcGMHwoA0sMRKecUOp
F9/tKpB7V6oy4x/KHiB0KeQIyiHF/kXZ0+6TGQdGI/U0K6h2I3JCH8HnV4eunJOHLIyUfVIE0X/3
N87asfh70MV2BTwLYL6HQOqXEwrL8Yg+3z6Jgv7hH8bRAeoKhspt2gj0dx4mTQOE4hRtj91epfbP
Zhg3G/nb6nwEwQnsELnGUgPLdmoLDq6dghWcNBlpenkOPhTAQJ2NjbI6EOxU4Cao/cC+uY4n0D/N
turyzIvk1DgluTEGB8PBZmEjbq1tSGrUdFThhNK6XgTNNDV8f3LC3DNTK/icFQ7arKKOlbpK3Fjq
hau6UQ6mRfV04xZe1E1ETVEX5ZI/WqFUTMXp/Ctiyqi+tE6l+5dGVqsjv0LZ0xgoDpGm1buJqiPh
28lPnQYbOO7baOOSWhz+P8OTRBGwSN/I5BYZXOzDXSw0x7moWpKfwCVXD4mSjQxqh1/7OnQ2xlvc
TmI8qkSohmhoSQiZ0uvp9lEgg4SywscxkLJvPOH03ZQYKr7sXZPt/LqIfwyQIU661MPTuX86Fh/5
f8aGww3bCFYT+fH12MlYSfhZMjau67Eb1WF1QWQazXarnKlVZ/mXMazHr/cHXVlgkBcOvEA+skDR
Xw/K65wuVVpHj5HPUXIj+N0f9KGqZrcdM6CLOBhslZCXVutioqC0ACngOYcKz/Ktiv8R4S/AB9VP
+vDQlKF/Hqqkfa9ZUbs3oSY+1HjC7DrANMqubgcktzvT2VjtlS8NCpaKiipDHQD/fj3xGOeQqkEP
/FELA+2rgxL6O6kYs0e717EAMiBbXxxLIpd2cJe8v+Z/yvF/pSF/FgBVMigENHKwa1oc52aeaUBo
bfwIE7FIHwi+GBwY9Ag6N8cd73MN6wVThKke0d+ngHYuJ8G2TwKJOmw79D+joFanYzfhX4MnGqbO
2WA+lOSIj+hDxz+wXX6tp56QbIVHSd2S1AkVrMU+EfxXzrhcPyqpmvbvYrSwuYvtFPl3rHfKU205
fvMh0yW72bg0bo8FLScYFQKORIduaflpanFjx0mRPmqFnB/rKoeOI0mdrbhWFLenpqjS/hLrNU7u
G59JXHvXn4laCh0psCxCumjJXWsTPCgClZHRukMHtRiQVXeroFRR+goCGfMOK/svGBO0/tWsilyz
Vs1dN9rNL6UPso1sa9mzY9MQWOFnwDwRwNRln7KxRmPQDSl5zGxE5Vwlg7Db9n1auLQKys8VopLt
45TUqCI0SvU9tsK43yPKh+OKgmD//bW5OT2ke/wR5r9I5sJwuT490jiloYOoxlPUG+kXNZ3jcwPG
1S1QosAnIinHB1XQMjHObDdC9E3E4jIjfQClBqVQMO6uh65mpep0tPUuIFkzT+1q/yjpGiYB0Pwf
8enZ8q28mSobHx4ar3kw1iB1F4FCCdFEyLUpuQxhVezCYTDeGVWhvJn5jWwB08cLof3qZ+1Wfn2j
uIjAJKV7biNRPKTfvriMRjPKm1p30kszord+SCa7jp81o5tGzHoQZ5uVQraAU+aYmtvhmIf7fpry
8Gjl2PlNco2VhDl1k3Ookz53vsYUXOZTMneFfuT2TlG69VU13wrvN+eVXw0El0oWRQmbxs7194Fm
YNW5NKeXyakm8wIXRjU/YDZjyyKMWc3PjLgV7uwUHY8NcNLa0KgjcUhQlhV9w+XQU+IXbZAiuJXJ
b/k2WbTTlHH6LNEKjnf4hf2mVLJFZ7o9mcwYQVIg3HTzBWDmetjMx1+ttqfsksnypNG2T4qTPeXx
h7AY8gH3BrM8mTUwFfinqv02yfqJbqKkmz/Nmrvv/slc/TXwj+gDU8Ckuba4XAyVHh4gyvTSNlKI
SqFw6+y7VPukS1zLLpLOanRUAmf+IicDRHhsr5p4h5vOHL/TQn3Lfn3t+PCSordPNQWRg0VWg1ZL
18uZnF3abHiJzKY/CNNgNyt8IDIdoGfXUvEslkMV47j7SyFmehW/EfMmJyedwl4CabbFSqTIJstU
wYqLFBrVgxkqlMSrwfpPb4rg8+uH4qlPtZhHIzX4xSzTam77KMECcZgUardV8CWe6u4NTQV/I3lY
mxRladixXAXidrrebBSiKxvoSHkJJFk9Apa1zggl4kWcQZtNjven9Qc2uVxCnt4kxLy/MdVdjFb5
QtaB/XyRUKk483STjH2eNtHzFCZF8akZ6+LbBIfQ/tj1ZvtZk7RicGW0OE8Ohm364JatEnhS68z6
o57SSsA5LsbQOnLq6mUwe+tzp4WJcoyVRpM/3v/xKztPUBpF44y+2Q2n3mmaFKcwpbxgwqWVbmxl
w3hGlC94O0i1ouyUXss+TjzuSvzJMnt4XVGfwiUdQkp24p4Sqj2LKxJ7vTnszKS8tFUWv0Puynzf
zM3wTZEH7eG1M2UggfmlsyU+yOKKkoq615sp7y8B5cx90iLgLuV4LNSamr6RJDN8I7fz504NtjTp
Fu9f0GaUmThkgrrC9f7HkeWv12El+Hd+ELUXTDWjp6yzaOHBqtM3lvImrgOdockKwZ7rl+kt5tfa
kRmpct1dZitV0M/ATSwP6vmEga20a+u6eRiD6uv9Nb15+AJI0CEvkPYJPtDSFttsrMQqTaO81CpI
tJ3dptWhiEz9kzxiYuFipmW9L8raAOTsB+TCSZ22v+7/hJVpk3MwX0CGKKctIXANInShKo/OOaCd
eUajDvdHRZ3nx9gWWosFJD837fJXVmn4qCbJjmBSKGiy3vAo5DyJjYEE91Lg7hW6Cg2bZ61ttp67
txcVpUNaCALUKaCEy2uTwiRFLYyNLqGDvuRncHBC0Utqi+JLPTvK6E5RHOmROzhBdA4aesVHSiD5
JxuEc9E+lB3oiQ/3V/z2oyNVwT7jrtLRvfzzk//az3U5OT1GTf0l7czRVVujwllJT8YzQSbXXMwb
kxc/9ocDmpPlWWupDNz/AbcHih8g2sIELIrHS2ABbOFc7Yx0uChyoP3SJknrXCnVXwld5xPTmyI1
4P7gTQGA4foSSU00f5rS6i+9sPRLtfQLAhD2Qa3G8skGcfAwcG1uJiba8j4GzUWmBOYRChpxeXEf
R2WLA56pjpeJTfseIe6y3An9rs5VqgKXXAnNzk+RBRdrr2FRRL6oCCMzQwE75xtaoLojr5LorRFJ
4SXvdZ82Po69WDsaA7wiLWkaa58poy/v8jCxsWrDoahz8ZEDwThUDc4nllXHH2WcRovdmLXKYyss
8jAXGW1UtMLZT99ldR+WHxN7cjDMAuo+76y+7T4FjgmXIiKzLj9GQVzru2KIIv2TbhZS947zZD/k
0ZQo35Wap/DL3CtNshslbdAPXQR28kkmiipuPZo1yGClwhE0ouOaHdKia9lkUtF+bf2g/ILtn1Ne
YOtpP6ihNBP8gbyaVBc7GSXfQ0cyjV1ZISqOXGuXnkpwTPlXUlDpJVdyzOeFKn6IM/BoFK5vt/LX
ps/G32ExOk84FMPgYe+19h4nu9k59XLHIyYwlP7JGSO1dikf1J/1eEo+Jb2FOJSe+E7rQiY3+r3v
1Ml4KjAt+oQTHl4G4ZBxPijPd1RxUIUNv87q6KsntJbi8SWJ8cE7jCPadTs8XzCm1lGE/ZE2xiDt
7NrSpDemnfYf4yHXqm/R4PTv/SjM/X0NUEt1QVUH8zvIiTT4NLW2hvdqGSaSS0M7+ujz3Ep2gemn
yUGvyso+Y66MEn0VZ+hVN5Hg8eVGlNW/WSTkWKoyD/NdF9vC+i+z7O9++v84O6/duJG1XV8RAeZw
SnaQ1JJlObXsE2LGa00x53z1+yktbPxuqtGEZoCZA2Pgalb8whuyfkt06n2+BqjrTbdPwtmQG1jl
AYs+TDahJqxjY1R/RC4mYrgVVq7nJ3lrvOpaps6BkuAe+WRkzqSHgV0YcoMB53nOLI+CfxN2/YSV
ANK/h7zj6++TaDEAH9pkNPVu9Ixq2d2+ct4cri5iPH42YgX0qahzED2sEurUpdAP2rp9cPqE6i7G
OoOf60l5V0Z9/z0E4v2F1LNE07bJP7UI3N8plEAeurRxf1m5Apjm9g96F+HK30NDSb4/tGDXWloY
tBd5p9vNQ492c5CEJqWVWRmtnSe0eSNyel+L5NO5ASm7Mpz3DngMlyohCi3aB443C8Xzg61habbe
b0hyw2dEAJBRcCk7w8HLv0RTHR3CzLaMj0b1tNTBKdCYZOsg57+Ksz3yxn4IWwTA29k+mlMzPOVN
G+8zo9Q2hpLB0sVyy3InJQUqN+QQRPaXd79OzYiIA23HvNHrlywtcigMQnL7MmBsWoD2XfV6e0Xf
BTLgEqjZMMlk5ZSLVgcjqwoHVwq9fjC1yHrBT7W8z9VEedLLfPmvoghBEaNKt/a1/FsvPhQZNjoz
hODEGMBAVlFjMhR64XWzeYoACgskfUb714IzR31c7KT7jfMODsJWbLVNAExt/ntMmj7azQus0ddk
DtWNIPbdvMNhJ8ihIoIHJjO8ygeWrGsJqlBnahHNuF/oXB26zFR2mt4rgT4NH5Skkwq0SPcjq/7m
uIUo3eU6L4PtNGYTmSfoJtae92D8DU680Q4L+uvlXnXb5EVEdIef8LLEtPWDSy5Hp4kCk5THT1/3
os25jSbNDc1TCDUkoCOG6yAMrlNjWbAuKRvnn00Pqt7h9rBXJhniNzkJBTt2ubnKw616Mtyhd/VT
ORNM5pobNz8yAsXf8OoL9UdCx/CjISNYSRXcPbgCVHpo0F1O8xxhfaF4oXZy4ln/4VYW3omLph/b
2TF+28XoYQiB1+sxTU39aNIsqzaAjfK8rrY5YhM6Fxj3BkjK1eESY5vSmzO0UxMjApFPvfFVobi3
Q0dbuUvzSb3PbFE/4XHUbUlPvLupCR1ZX1pHlEYhBKyvkr7Lqb542imduxlYutCXb3rjlaovqFJu
4EXffydxKnJ8slMF2mltgWEOcRsuo6qd6iYUZ6u0uauwYzWEP4fT8pMatxlUuRCNL7xCbBk6vX8o
ZJj8x/CrbzUNYyyRANROXBWy2K2U+7RWO92PiLB3BbfqneJVxX/rJVO/IsOvj2iMTMnGYl+bcSxm
oO7wYNCPWYXQc45NQzEx41MfOkGdTi5+v7qi3gF2cbb0Qq/MOI0Gqt/ASciB18xDkdu5atfYv0d4
QhunXnVL3ohc3NOLtOPdpJvd71BJl/gpC8t+y23l/VHGJI2qnaSZABhagzCNJJpLHAPsE4yTRgmE
PqXzbu7j+dmpnHgXVbq1UT6+OiKaDGxZykZkR5dH2bXG3ispnZ6MIq/2GVZFra+qhfZSeY29x/xP
v7t9W11ZTdJ7Kky8yLTW1qtp9lqojtnonGot807GMhr5PlfSUN1bRVdvDHZlNVHhoeWI75wsDstH
+o/cVkov4kvl6KfUtr3nyUjtr4lLD0kfltpP1QJObWelMSbNobOR+r37TkIriZRHxQxkMvpDl0OP
g9npTb6Up6QUZntQ00mlTkQ3uvNhXRQfVPRDfgfkLtX4N4jpe1EV1Ux7Qhu15kvTaoehSXyP4Et6
imsjus+MqfjozAL94BpExcAiF0XQ7/Lz7CZxBBbSzcnC/PhQ1ZxM3BU7JJUMZ6+VqXZOlSj+rmWD
8fLBDSQR7RT+0MWR7iprTztvUKzB0ufm1CWd/qLai/GMMHIaJLVjbcmhvgviJMBFdutlpknpeZUm
RDk3uxebzYnum3tviS59aHjNEbhFXXvBD7729aTeqkC/O5MOBSiUeDxGhB24pghhs5znhZgwCss7
C63EMVa+NbXlfR2i3NrPitNvBC7vL3qHnYO5m/xOMFjrQ7lEyEEqitadlNDMvtRI/DW/bTVxNJI5
u6DK59uxmfwILSv/2eZh0tzzWIWR57tuXNLY+egKQ3CRlSiyFMBo6wqrqWccrcidT41eOriQSpiC
mH8Ttm3dt+/rcRIESupKxAzXmkj1chuXXd5HjaMtJ0ENIb/XF5vkfFDD+qiPBYXdYqJIvpsM4ezr
xVaab+pCOBP7VmnOsw+eo0q+3/54OeJFaMMvwh1DgmKRwqf5f/mLKvyxzUjEywnrBOHiMKi1WRDG
pEinxcr1IojgaMeBiIq4OxZk3u632z/g/Z5HKIRbC/oGiErq65c/YM7dWdA7m05mk4ofk2v0RUAH
JrPvljrWzUOMH8z4y+pcY7OYICPVP76dRw8mN5ufTO2tmWdcDs2F1VnkC+K596x6OWUOS+Cc0r4F
X+AryPXWRZCPpUj/QhIr7fdCLGXyRRNZ6n3VksbtPfimFgb28tMcbeNGX28WlgQfKaJ200LiB7uN
VTYzySHMIRyfBdKXZovxn0Li6MdR1zp3aHCMz6C58BmmMj8JW9svIfXdDFKBg+2I0kVd73fcGcvW
8V1tGWaLLUOAxI1B0AA69XLawqXwFHQINew2m2H2RyrY7V2U9UODMKgznobZmp8sLbeaQzXMeArf
3jDv54VLCkq1zOJlGr9m+LU0V5GZCvXH2jWqY84y2DwGuF7/HgpHHPVqmLKDh6ZumvuZNhbVfeMl
6rzzoCIHmlFtmhqbq33EhIB3BqshEWW0Tlb7qMhSJYyUxHjMijy+Q866njGymIat50Eu+J/7lW3E
ZuC4gBGEzLkeJ+u82W6zynl0IHaYD2bvTKk/WCkyPugiN/EeZdHSDop46XJ/XqC8BPUEVeJj9yXr
L9n03F5UHN5gbZfr39PXro1ScR9Ty5pzP1f40T4Ki+3ge4UltlrM77cbw8lOH28UpIh1i8bLrK5B
DcN97E19OrjprMGeUcLq3kMZJaizeNo5imbv1DYa3I2X6trYksXDt+K9Cpjt8lPjvkZjaMjcR4VM
P7kvKF3RhgpH/T5KG6Hc4copPD+CzvdVQru2cDGru1HONDADFFkkUJJGgrzA/ognzalKhpmE9BFJ
R+vBFAPuGlZkHRZFa4NmnpU7FNS2woEr34wGCpBz2pw8DWtkNpRcx0rVznskHU/qXYYFVunTR5p3
thknJ9GO7YuYTesFxqSmbxzua19Mtgv6Cvwbt/NqwkVMtxMmhfvIMa32zuBld3MSGk9gds9IWg57
KuhbQhHrDjxo/jesJOGIbPoT215OM0g3MS3LPD+pqTCS3ZyYrfu3oYbat9Iy84xMe/ByP9aGwf5W
qOksJMGRBiV9mPhz7mbWVzvss+zLAvF4QnJPzJbjz5NTiHNn92FT+Yu6aH3gqdV8BA+0bOH3310M
FP6k4T0YECnKtybyT9GSVaYS2U+9k2j4K6K+4Hyjsan1auAkRl59Q3JV7WjZhBOtIJzMukkN2t4w
hg0I3XrzyCSSyhudcm5EmASrN6v0pkUVVMGfcAzw+p3w8LzYVSUEQvugKPOIdK4ztndz0av5Lz2u
vGnzdpK37Z+3JPUw6CD0FsmDqNCtIV2I7Bfh2Nbqo1fYdFR7Na7E3ZKAXUMlFAmHXSiW9JTMqiru
qWpq35ux4BLxZwOS+o+xHFECDlKE2JNPTcgBwSe9QJYIa5Law2wB78OpvyvCWi+e85oeZsCAdvsN
YdLI3mcasNKA8kpkvOThuFjHaRqmV6vS+uneCXtVDZK26YejsPJy2AsTOkfQ6ap4bgmAowPe2h1/
kHmIc7jGkrWNX4SDrta0r3IX57QeoinRtQK+LO+ZPC9qp28V+ViHPRQdm3SnWK1TFShTWVO7N0fk
F18yVUz3jfDE9KwZrd7sdQP1kd3Yx73zMxmX5ZsaAevytQhT8Lvbz/X6RKM8gGsgjyPhArXKddm9
rEBJou0fPQotUbWDhYrPs6gN5VMbzvrOyvO6vCPU2qoZrpIaIMey8C6jbTRbuc5WZ9pYxAgzsfIe
XaNe8JpL2/u2KPnGYp7slxQtyg/2FxiRcIi8Xl5PUtthtfULLzGUVE+8RxyJ3F3oUNToO2vcEY9V
WyJ072IgBpPsKuhdvCuct1UMlk40j9oGvhGgsEW7S5H5tP2IVqvhLzT+ZipWaunu6mRGLIloQgo3
dbOa7mIrik7yFG9JvryfcH4RMCCarHIO1ie/DV2aw2IUT4XbWH/PQsu+k8DSiG4lplPrnK3i+6ri
IeebUMh90wig3rL2RyIWglyqG+KptIzupDPsgYZf/GCP0we99TTqR9REmWtk4GTOulraHjkSshBb
f2wA/H3q9Xj6hMVrHHR1238wuJIYIzYtLAHudOKr1ZPfDK5Sup1mPJpzVe5nL9GSADc474l7bN7S
x353W+PGSOcA6A0rznO+2kWqni96QXfjhIFfvMdAGxi8Vo4P2Mwvx3qorKOmjFPQD9ZWWXv9YpFo
Uo/D3IpcmI7cOuce5kb0gJrsU+bFtbLv2trbD11o2f5sc4v5StV596Oi935jRtNPr5idz7fvpbee
68U7Qa0FGh8QEDjaeLOtFrUWqV2nWF2RqiBdErQL2iDTGBnhrspD4/NczsPo17NWRSRYuiYCnOFz
5cBEUib32zizlW9ab1fNU64PGnF/1o9q0Jiljv9KApso94vO9n505NKFbwA2+REKzxicjRh1nX1Q
RQVogiYIdSNgLeuS6jQ2fVU3Wf+kRo5d7rIWztKjqOd8/uv2jL074QwkVR10ideSaNPLMAnURU99
VrRPlEi6h751tOcmjbWHEOzRP32jbAF1rozHGy6R6FyoEii2Gm9otUazo/apH5YyQJQv/4sHWZ/9
1Mg/51Vpb7xU7y4UUISgpSQuCcoMHLDL8VolsQZi0u7JXer5oY3tkCfVhhJN+td/uz2X715FORav
orQJowK/BrMChvHQRnW7J7Vu9CctmZSDhzHLSRO1fmh7a/pHj6Z5Y6e8G5SetAtg14Jwhib+G7ji
j3RidIQ7emWtPglnWQIPiam9DfL0qPUVGDtwPk4wpGX66/anvtufclSCU8qZNP+ps11OK06rem55
nfpUaQuoQsWK558gDaP728O8Wz3uSkI/yVsA2sAtejlMRaPMNBRLe3IaF2auXpj5iZvPftFHR9vf
HuvdzmQsWvu4n1l8FRn55VimShgd4ybzNMVm8cAZ0A9JlS0PVuwpFmqwRfXj9oDXPk4WDvGvQoAV
xtjlgJUaUwxLBv0pmltPpa6vLb66gLa6R3tx3Nonb6HKxdVIXs+DRyTDBOE0Jn/OHxtldjHYcGYr
/bSEwnR3SUONeDd5SU/PV0OMbKlrw/O9xGp+lBU0flBAaUt5EjE/v/TwmFcoOaqBLqbuiwFcqQpy
O56e1TrORp9im6P8Gij3tr4ZllX2u51ytuLcONnwi/gUl8xD1ldOjV18n/8Y09H90kwGobCaz3AA
/GyOqzPAWGXZ8m5/Q+5ffjnkRLYFTD0y73dRTNhEE6AGoT3Zqa22yPSNDYTawCZng5hsRG58skbP
fKbgJiB9IBr2OTEqvd4lJikOjco27x8a3HH0+zSeXOpNCYK9fp6nbbZ3WmrYmCzpevqjHFFxKvYN
rfTxMc8GzPqCWdRpE/lWrJf9l7Jl+n4S8GvxLmy7Sdm47VZ7GC0nzqUMyNnBku+62lIw54dBRevh
FS1x9VkD9avIhFZT/bnI3b/bLlk+dv28jQh4n76RRR+fPPVyVylqnCwoA+Di1U+LH6px9NQ1U/4C
XUTs86yMd3avDOnGqKuj879RuXfoN1I8oqh6OWpcm0s1tkXxGqaJJ+jCLdXfVicqdG7c5PftY3pt
TmXk///HWt1BHhECiCaEdCkKNIylQC/aW4NbfdVa3fxZF2NYbMSLW0PK2/ePowqjtUS8I4a2HBvd
D0/p6spv69K6m8jDX4a8rb/8i28kRDVIpLX39N0IpzC9iiF+I9tnHtOeAviTm3h4KiyZa+W7xUns
LZPi1cP1vzVED/V/HQqu+MuPtIqkRkocTRTQ2n8pYwnlhgT2JXZTy/1WpMBE78M4dD7YGFoNCyTi
cthObfJocNrsdUAoUAssNw89P6zLMsVmcjLjw+2ZXT2U74ZbP5QeFWtqA9lrFS+txCkadrxHokXZ
WMFrJ4I+15uiNuZXa2ps1FFUXGKU7it0yg9pN1v36JGIhwGq7sfCnLdP4q0EOiN1UAHZX86goeqV
SIHgvqIVPv1OI7N9KAwdHHDmiqPt1ndDEvcbn3ftRFAJA4LHP/I2vxwTcGUmKJJmr4i0p05g5V51
XxAOncY+E8Whw/5qA3a27mf+7zMlj1WGVpJMcDnknNplZys4f0yYLP/lZNOxGYZ7ZSgd+Pt6Hoi5
soXvefPU+Y3iVt3BGqmA/YubjhomtRKeb2rmq9tn8brGyg2stBUaaqWvmll/EsimuwF+FJsliGtn
0kBJy6QfryOXsFpa2vCOLmb0M0Pb6O6XnBiSaHnRv9j5ogZVVrvnCWrrxg177YyAsICfCl+Uz1xd
d5S5XFymEbG1rEgN+m4eWrDIWjTtbp/Fa2fkDdeIvr6UB119XVb1RS2MAQsRRe9O+OpW/WFKl1rz
vbwONwxVrg8ms3BQfByS1Y4dyrEvIm9OXu0OS3klzJQHFauj76Di+v3t77p2OABS0Lej2UoHfjV/
nUEuiu4aq0YFPsHcnf9MUT1/bscUewjPGuqNFbu2T2S6+Nbu5nSsdmWdl2ruwBV47bvGSP2onMa/
EbgHrNhjRN3tFFSBm2O3LNoWyebatHIcZPJIQZoK+eWpdNuw5gVG3QoOu+gCgkZ6pMiwjTuWwNkI
p94a5X9Ejm93gA2WypUm07KlfDkaL2JYzGmXvVoxaNfKNKNvtLy7Q+nUxlFJCmXHJdCbAfp241ez
7+0hiCPb/dzW+FF7C391AGEgdmkvieUHUub2RoK0rhn+7xdKKUhpaMrjvXpf5tYtsz7kF84LTLwx
tJ27XGkWWARN/I+Waumz0ljGy+DNdCyiXuv6oKI8rR8ib9z4LdeOMWB4WaYHdEKgfTlZ3QjIsDSR
d8/KNof2H6kihu1BC2/jTb26B/4YaLUH4kSf2rQqEVDK1fYXQg9ZtaNao2n3fdlGycbpkn/beg84
bF0HnV1envWOU1sr6xK3RvsK764yWPRWUfC0Qp0czYLK/Sx15J7qKYk/qbi4Bx8+2kTXOK4gOEam
uN6AxaSoY5ll7rk0MdKL9XkeD4ORkCn2ejP+dHJb31JUu/K9lPehcskaHj6rq7gM7dLea6BQnBVn
qMROjJlVBV1oRrNfjcLI/AlHNu3H2GqjhXNZG2bfb3+zHGA14RT6OdsGVUzYIPK6+yP69aoyihs7
984pGL+fwzRZfmIXbnI/t8i4lPVo+mZiOIWvFtFSH7pksrIt18RrvwFlJ8lipAhNjezyNzS06wtF
XZyzMGsR7XFsE4+F46KfmcRl9+zZE9jopZm0lDQSjuez3S78ye2JuHLLsvRQS6RQBNOxClX1CSBL
WuOZCvHIc3dxiFxhGbRVXP8C0uNVh8oTVrufEivecuO8dvNRlyDu4fIDybM2pDEaUCxNrIdnb9Lt
8oj6W5IGqjXMnwuTR3pQZlRutIEVhOI5Lf29MvWadVyUuG/8XrKUjqLmURK+6aXOUWpEHOHx/Avp
ZNiaVC/J0CQbZb1OaS8onhjuGdBt9pBaAr0Rk47tP/2HVRLkVQvAS1rlyptWd1YHI81gXKh5Hp6N
gSXYWeZicSTqUTspVBfqxK/bMQJL3WtevIGwvbYdAaDKhcAAjX7h5XZchDIBPtO9s1MPmb3ruzB7
oAdIXm8WatY8t41V/pMRZPxCpD/7MmWKltzd3ozXrgViNMrr0IxYrdWTn6klnVnEUs5iSK1zWijz
oVPLSPkepnqGF3KUHcNiaP6awzHdMm29EuAQY6BjZdFxBE2+ell0UfRNpmvhGcnhsd3pvK5FkOAv
kR9o+8bHHPnFD4JT31abqqMpnQEkAWe12ouZgn2pwvCchlMTP1SDZvrI6eheIEFIe82N2OjdUmAd
ZCzR8PP2bF954tACQTqAugMNgPVegyBSaBEM4nOSKzogDY8iG07Qbm0kd6CCm00tDnmXrC9dWrkS
h8uZ58663GGhmSzdbIzeWRGL99nossT0rbaon0SjduVOb7O823uWMPoAVOnS7AQIC3U39Lwix9vf
/iavvvot8J1kzww7NS6+1QMwDuzmWlFCZBFbDSh57Tr3UeU57Wud6d3DUJfz16Sbl6CY4/qudumb
3qHtgC93Xlshy1SU6l5xQ3UDB3Et2CLOgq0CoR5hjHXJwnSKDrSeoZwt4cU/YNIPTynrpMrqnp3s
Biijn8qls52dgdiDuVssy/ucRShNHeNMLt3tibpyLGTYJ6UaqI1TJl+tGZA+e5wr5ZyF49CRilqJ
+d8lixd6VKLCQdAx0dG9PeaVIE8Ox2sEdlsKXFyOGU8gOvs5dM5DvsxDYCuhM+4FNNHFvz3QtY+T
R08S34CQrjN+5JD02nAq75zFOUy7YtbUR7dXw/TY1eXyPY9q1fh6e8grhw6snwd1gosercVVHhWG
9LN1qrnAzmGLImVdzYfCixoJDMvm9ONH3DBol4KSlbT5dT1esbO4Qv6G0ezU/UcYzTJ+Fp7eFEGN
t82/qCMgGUAcS3NYylevrjMqCyFV3MU7R6qe/aqLND5YVVX/XSFDsUE4urpy5IYsHqVZYI2XW2TA
P3hu4yI8Z1GCsVusi5+z7G0QUDXabi6mwTx8fOGQi5ZgQskQXPMkEVMpKOJweWVOOp71oYgMX6V/
cZcRvm1pSsqZWt9OCFuxPyTInRf58vMWIYBy99xOeWq13i7VCpEe+yrpzCN6Uebn2DTrblfZoUWf
oFSrJz0ByrPxxdeqUzyIUrdatpBovFz+CnvS+rik+H3uhhq9MK3JKwi3Or6r+6lZEtu3whgGeN5Q
w7tL2zE7h0ANo/2ItcUW1u7auQGjRs9TNqtBVF7+FrcYRiDexKl4ptLqyBEr+pZWfV7sCjOctpDK
V0cDFoeAmooW8pq3p3Sku6M1uuhyOUqggqF3d9nYJ77qxThFf3xnQQSlCUllVapzXX5aWLMTWjr8
Z7ezzaDArg3MTV4bXxZn9j7IMJYhB5bf/zfY6j5HQFGzuyJ0z27R/x1VNOv8MJ7rI1q6CHxAsdoC
bFyZSro/FODpV9OVX+u854UzNzGQ0fNsVuquCucQ+aXpezmIYaMadm2/mgjzYkVHiYAYejWRaZwn
IpkasspG149516hPyxgLx7eUpjiCwR32MPmzylcwDhJ+Nae0GqOk+n17Pa+kVMjovF25yEiSGFyu
52yHui2ayTtTAg31IMscmncpF2e4cwVe3OgzxXX9fcKbsN/dHvrKtcjQBOlQujAdX+fVXRsWfRpN
VFA7QikDJcjv4wgu0Bqt/JNWFePL7fGuLC4nREMdA44tSezqpS6jaon70FPOuUjIUxZXvKRhpL3U
ue5tHZMrUQGhucyNuIVZ3tXqemlNf1c3w7OyFHaH3ks41wc1luXj2x91ZRLhJiBpS3FaOluuBtJj
B/Rdoiln021bUJpan4Imyi2lvbOo1bXfNZCP+kb2dSX1oesgFaJIf6Qg2uWmcbw8FE23CLpjtlF8
jQrh7jWY5869NYIw2mnzoEdPFYyb7C6f6uy/t7/5WtjJzUqrBeF1qrzrujXCjXZTT6F4daAZDQed
jeT5YzMI+s7ojLxoltDvqSLhFKQWPaTESVqZjk02HCMP+5aNO/HaGoBSJOlG/QK57dXGshFo1wsH
o5tYmY2XWZucPR3mgnsfWm2QWIv27fYErBv48mLkX3CONhkRp1f+oj8qQpFAyReKFQvgKrVznyKA
8Zrzf9d386hFVIImu/DEZ8cVAL16fda7V2sclf6vMOnd8rGJS7DbCt157UEdxr48uP2Qq340jPgR
9KNQQgxZ2xlTtHGx++6c90t8hmujZU9jPSjflbZKP6XRTJ0Yv9ISA1UnCbvm79ufeW2b0cyW/CCQ
FBSfLr9SpFQvR7NXzqUNlRSdm672pudcm4tvEySYl1xz8vsps51HVFKN/e3Br90W0ixWWoxIYfrV
21O3TjjEXiJeE09rf4Rx3Pi6UxStn1Lr3RjrSgQFBAXtYFD/gIjU1Vhxj21Jbc3huWgM0meA0mET
AIjuK1/k45PTiRZx1tjV2v0gRhV0CcHfFg3j2gdT4KIpgLoEVb7VLhYOopPcJuE51MBk2q0rBOot
3rhXI2v5Fxkt9qI4nhKvSWk7+WP+2MBFMltaNOik8ziZPvaTaX7WK89G7VKDaxMqxVennXFxUO3k
GX6m8cPOrPrQNsrii7Ajdo4nUXobd+mVtxAeGnp7AEYIbdZiVr1HHaEf3PBc6bnrHmyjLdS7Mh1j
1R/mqtKQTkLuaaZBunGBXB2Ya5yK5ptezSoXQaLKLNXM8c6DMiyHpS5xBvFCYyd0JfusRzOqSIUW
/+f2Br92uqCB0iUh3sGja7UEdHNLEz8pNt3gWbu0LlT6IbXXPMLWn3eukrjl5yUkUt7pmGttkciv
3ZlIw0lUKkE7m/9yAzR6S38z6bzzEg6l4mdKP9p+ZQHpQFMsGoMIDkO1v/3F144ZQStnmo4ur9bq
1oTSgzNr1Ydnp2xgNfcoZwc83rZ6akdLe/HsLv5l2ZHVHgqYUJFf6v389fZPkJ+1ypWAl8Lzop3g
AkdefXZpaLJmb3vn2CqWu4EgodujdvifPomGcnd7rKvPJN4olIEJMaVa2uUcx1WhaejNK+cab+fH
craiM8p/4o4I03XOVgG98anBtQR5M7PYtU7pHD01/WLo0yab7lr5nKfx/37LKk4x6rwIO7nb0nTJ
7o3Q1L4vbiseDXvQTkUpVa+BE/d3etTWww498sxhNzrhX6rR9nReKm2XT6Bhlm5Mn3veuy2dmWsb
EpoBZlKgK/mpq5hmFl6moz8WnpHNTr+pYWm1vl2PRN25ltFPcwr02TZEOK4cQTzBWB7KHZJJtLr3
zW7JB0ePxSvE13zZmzPiZns7Hblgujl8nQ33IKJ86A4N0Z16d3t7XLl0QHXKCjJgf8Li9VZky+ep
3Shnp5iaNhiFZnxS8ebdqaIs7ADyCnVWatvFB60YZPDCwMDhybIgwK2rSgjNUqLOM0zK4t7ADNX0
DuyEEkxAjY7DMkLkeL39qVfW9mLE1ae2STZRBczFa6FUFbI6gqh8p0bIV+41YwIAX2md9/32mHK/
rE46pSykVCU/R32HsWw0p+109EbORZehZ4t4hHNc1LnJ9rfHufZtUFQNFZwEtI11GyKGSe6UIWw9
Jtt7AB/X/N3XJkSHxVAKfecuXvgvgEBSeRElXCR5gJCvzvJQ5JlrQO0/e0hY7rCVbpY75E2sfRWh
Wx8rXvMLxkr7FbKQdyB0GYvAMaPc2fgdctXezfAfP2N1ehRahVmq8TNUpcAAroGLeJ+6FnasmZ7E
9x+fZlpqkvosWYjrjgvS01Pv2nH8OtRu8iLRn6gF5dnTUFTygSy3ICxX3iromgQiphRipPx6eXcj
2JegGICxdm+kRht0SQx4fmy6Jnu0xbz0WLPN9t9qvmBhrC2wnSa1j7Yy9GszTLNWultDyyVOu/wR
LolA2iagnxBpANVCqF5+G7tavJqtamyspnbtwPw52OqLu8EygMzq8WtkZt7vGBMq9ZgnWn9sZqvK
Sex6ZDoJ2kbrsfJK7b5zUZck00kaTE6SMC1oB5E1/QW1aNERYuvnrR741emQwiVSZVaqul5Oh5Ga
BtoJ/MJZNaflARSzax5zo4vzgK7UsqV/f+1k66DTQeDTDSaVuhyujGsLUK3HcA2ohkOmY+Z8mHKn
7oMMjF30iM3HRsZ1fRHo8sm0Eprt2iM2jFCKAADGTal7gBoxj7HsL1U6oxuadfFY3g0qImX3SDW0
j0Xu2YnfeegbR34fQr5Ukx7KhVKn4AAVHL3+4/bmqG1U06+tAlAnyZym0musoVYF35/Tb0nw1LT7
JEgx7wrKPKzulKafzY2U4OpgElpFHipBgKs7RkSGk7c4Lr4iQYdFNz7ZXXdYsiHvjksdFf/cvmSu
HQEANfTSCNdovKyOQD1YsxNNInnN6yLKdlZL5P4F6ZDFPN4e6K26uL47ZTcCFBfR9ztVPWzIrEkH
r/9q1ZDiKPjp2l+FPZoeyA5ZVgVs2I2BDl792MXJdB8aSbUHSl4Go4UEfhkZw2HjJ11puBIHSYlq
8n0A+6vT1ZqtMOAYx6+mmWjD/ZzMfX7ojUlpAtWOTjVpc/h5NFIR2HanOXfkwWjG0PYqo93tn3Lt
4P35S1bvW9ZVfYTwavLq/kriZnjA+rP+pIVRHIKzMdstn8hrewzRc9qVSJXScF6tunxLyFey5FUv
cjQ11DBKdksxGP+xQDUEH/803m7IqzrhAunX5Z1C9Owhm4F7eVFYieq3RPoJAA0Qtb5K38QMACiq
G5tN/v71XkNijpMqZVTeMc4mrVt0DW/y15yCSvHkhVPaHcGPDZ8sj5zkENejmGkY5bMRYDxY0KW5
/dHXjpXEq0nRAykyuFpPA2Fhq7ar6FW3OnNf667i3ntU2LcMhq4upPumeW6j3rUmmqKP34cqJ/gV
3ZDhx1jNX4Yi83iLsIx+vf1J19oHsBMInzFrtQmCVgupdg5RD1qUr3rbi5/uhCdCUDXZwbDbYleL
eqp3baSZDxOdzR9VP1f3/D+et7G08glaLy3lMXpBhLoSa3u5nWg+08EE5f66uG5vYLoZJXy0NiHc
ofd2HtjgPu3ANXVl3N+egGub6s+RV2tqeVHYt1C2XkE52nqQTkVKcy9E3/JzmAnlqCz5/JAafRgF
aqa6W/I8164IuGNS9VaWB9cwKw30KvXXLgKhrXUHz5n6J3yt0hfYvUNHa2qst3ii16YaISBKZQwo
lTwup7omsu3xkqPk2y3G17A13a9tttQPYRhPw0G4uRHvRZ8pW+65V3capQrMQLk2OL9y1/9RqvMU
6swVgc/Zcwq1e+5mFHcfRYH0xKSn3v2gF1G041oX0VEYhfVbDPE4HaJ03lQGujrpCM078JnZ92vs
51yNEYVSkymYTezs8tw2wT51EO+cQet39Jq2BACvTjodTVmtgTBrrgpzFB4hj6lZ/Opg4fVlWlz8
G+IK2mpOY9tfqObsVKXZkuy6+p1SzYHeMZWMNdIDFaAYGb4oek2WeHmlj9Srn0evNpYvIaizZmdC
Gf6gzsBbUk63Cnk4WlawS1dfas5mY6AAE7/+P9LObMdtXGvbVyRA83Aq2+WaXZVUEicnQtJJaxY1
UdPVf49q/8COZcNC7R9p5KQbTZMiF7nWeoc29ZrvddLYle9OLktroD21EpAvLiuS3FR/eUhDRDzd
UlBlixgFVJzDKffofo766ivvRz3ciAE/qRtQC1Pq06XQ1ZWr/VJNjKSVFzxW0O+yAKdDl1Yogg73
xaNOXwP3DUNL+92oTnLXZbU095ZWunjB9kqLbQUIPzQdNPEMtscqt2ZgKq/Xw9ilTz3jw6lH8rNo
w57+HN5e+JdOHnGkCpLXLo3cRyRQPOsGtRT7VyonsXJxXLqjZjkNnfMDEm0ZuAIl0wORGBRfrNLV
N6OG0NqtA1c1x0iYzH0FIXYhTHPtWpR5Z2gPbOLT+c3aZSTIHCAjqhr3XgLQCvzGCUeX4zs147OU
qd6giR7Emh8r6VjeXF/gS+GLpNBGU4sQxhovNrbX44yoC5PXR6UE29RwOmUzJiDW2yD1/vX6WtkZ
k2Y/WGY4biZXTMIHatet7PgLy84lbQLR4FMD4158Z8cMldag3voNN+fY3Tn6aIbbGp3j6sbVI+d/
AE7M1n4zVYs8jlrN6bKbkV7l6piB0gh78WjD07jpkrJ9gMyob1tNWVPav1CtQOFidgxCU4AX/GI8
CYWykGXnfosiT31ueqkhDdVhNbpPtc5XIU6+qHLUjA1tjS44aFOrr+UPl3/CXCnhgphRkqdTNqQV
tdgrut+ASMpPfeVm5b7KzCS81Z22l2/AWgPFTzvPe40USID7pIpFfXt9t104zgBUZ40Kjhb582Id
nK6zYpRqgm8iG+rbGlTHfYst1TYMYHPqnb5muXAhkM6PQA0lGwiI9K5OJ13nWmTkDeM1hPRfTd2n
0+hbjiqGbaaUVurbrZv3D8OkT/FK5Fqc7He6Iyk4T3ryR2rYi6HRWIBMVSLZMqZR9dmEDqtCBVa1
2wpHVqjtlRrWt4Ezi2vWSKBMK+d6caDm4XloI8+BA/T8MFm+f5vRDWVQBk8IlAjci3QZ9JtuVoNH
5QyR/uvf9Xyy1HsoW5OcwStjl5+uc0WjGf8GoT+VIi42o8yi3VzRvPGUJL613FTceSBntnWW1ivV
jmX8YqKAE+nwkz4xNMI5p0PbcmxCGU36k92GyQNGrvGdnkU2FUHPmFskfb4ty1Z/aoF/3tqj2/p9
kzRr2muLjT3XsfnW/AH+TRhfWmkUkZqYMunMxwBR9kMjs+Q1iK16F6TzxsZoRltZ8cXORnmCJjQy
dfNzBLrJssrTecLpxNjGT16eTn9AH33vZ+PHdGiDTZ615gaWvbtyes/2FNcE7x9KbUiXgf2e88i/
Xrpx6yph1ATJUy+U+CGUg/3Lk/aP2PPWPFjPlnNOwOeJ0Wqel3YRrEb6X2rdqylJAy703MIBPulG
0Y/AFHFO/jGqVrvGob80O5DDlFdwMgQVutjDhOemDoMgfcqStribQGxiG9ELNAqY9tv183JxLA4M
GT/iGtgnnK5kFwFGihI7fRoCVErcUNN+Gkpf/DKKuEt3Hx8L/gX3DhKyFMsX8xLYF+WhqaWczRKx
Csh928BV5R2gqGQFtHfps8EndSGd8H6iWX86LROevG7MVf/MLudtL9WnuE+SvZXgE7BLQq1doyGc
HwNQ10QcxkSFhbzndETDSEIHu4L0KS6y5KsVJ+5XNwCAib9S0nL6xdT78K6RQru+qOdhhx3KEZxp
B7Nu8BIdMKpZloEC5At6XfSzsFKTB3JT4FqcuO1NOY7OD1vxtHiTJ+b0o6ic4auOaerKt11c6kQB
fgW9cm7SuXm8lO+QmWXNLH4WXKrDi8rKW1H1Ow2HTr2rXVH7qU42vMW7Idzo6kc1wxElZYpzCkbl
F2eKJaZ4cgZPcbN+PJhtJroHdAfNdldhSlXR/TFUjNuBlFnBKtfs7KtDI0aJDfEi7nVgmYuv3rbo
edRlXB+cNKaA4heVkn42jAp/ik1Vl53oMKHh5t+1zqh90mZvnwcRWHkG/SC3tc0YuMlvzMlE63fw
rj3LRxzF6e+d3MrGRwcgtIlZqrPaPZgv3b/KQawXQRNdSnoj8+NzuVt7B3SB0VXyOcZ1bivGUSK1
DbAB6mth4HHc4LXlNErwEHma8jlOhbdPPL1sNz0i+yrQZRG9tdTZV3bRsqvxTgOekffAW9lGaM6f
nqLJar2Aklz33MXYGPtDkWXRJmsV+xCWcdvuZgLRF3RvgLz57oBVXFvOpYWhqSGOa3FZDq+ppcy/
MNa95KANibIG6Tvb6fAT51SYtjjpIEjC058YCwkEqE3SZ3WEQ7uJDB0RNmklz3mD9+hWQPMybzCX
d3EAdoO62YNTER/My2cSH7EGNg/CuLSTvcW+cy3RV0lWt8/2XIiWtLp+WUmlNjvXK7S3UaQdAHZn
+nY91pxPHRsAcDZYVJOZYnt8OvXWknXdKXb7LOoG/YEq6O7sMRlsv0X42Yn1jbDyZKuMpfta2s4a
EPvC6LCIwYuQL/G4WXZ4RICSolQ9+Rx6KmKOba/KG8TFen0fo2sW/uxE1L6giVmGm77LBg9LhLGt
Vx7TZxcLoJPZ8JlTz3OaUtPpEiCDQKVE89pnXbGDG1eJKp9tPP52edtvKl2pv19f8gvjgUl+b7M4
Lg2GxYGoHTllgB+TQxMINfSHsTbjjVek5YtGy+ePHYxlur8+5JLExuYiM6TDg1LB7Kd1dqPQPEKB
WBYH2jy6648zaEHxeVQqhuIXNHeVjW1ENceuzE11lw+U0294+tal8CXcmq+WHurdo5FKI8aIz6wi
dVgJFBbLfBK/KIrQaqUJA8YfF6TFIRwFLvd61ccHHfBh/jw0Yxj4RS2Dr3AeAXBfX5HznYcdAKs8
Yw15dhqLj8DwiTX0VXmgsDr6Xqz0EX9b38KkqD9XrfsdEAUm4FFn349VrKorL+x3vZbFbEkFKWxy
7MAun0HwkrxGe7+PDgJfwEPaDQb5OYaW8ctgB1XwFA3mKL/OKJli68g0KZ+jLjUzvyK4f2/qdAxu
wfW5XwlodbiRU+CF2OqQjt3AQyUDaUZAnlta2JBvyiHBitFyhD7s3VQXL8y94BWKwZXmN6owzOeC
ff6EIFvymnu1ovkyjovX1p10b19Zvay3zhBPw7ap0qLYBcLIclgRgMOibVZq1je7CZTPiYj15BV4
dPvL6+wgesP7JwcyCo2se5w0ayKOVKn+lilO8BVRFM+4t6dhTHZO5gTZn1DKpnxItbE0vhSx2o4b
z8hqY2tFZhhsmwlV3/u8NbP+Jk3nxEfBQ7u8GRF2G+6T3qnNB1po1vfBgJK+sQZnau4U3CONuy7B
xfvAFhLazdBNRu73wstwEVXCxvmU9VSZlY/vLtJVA4jtjFXg4luEFBWXtKhI4oPVtv39WIvhTcf1
6TEASMHpo435R0kBHaN7p8U52yxzVpKA8/1N15ym+XuZF1LmIqipqSo53bxikLWTn2oli96iKG+3
NbidYNNkRQNWSDWfzbgMbsAlr9V6z8fnFIOoxvCZXUQ2croCWe1MSALrwXNgoZ9wkwhv0n3P7a1s
o7spWgW+V0+2eUxcWT1JwE7Z1mvcKV1ZhiX0kcBHwkWM5XcQ+uhGLX6HZY+T8PT4EBfT5Ph42cXq
Z7c2mse+7xoXJ+Y8BwfpOccCy8D7ohDZEeJA6H6auPztb1lSlsmbFuTC/o70BsZLSdYo1ppM7hxu
TsMBhTv+eNDKVRZscQ03VTWRX6BbreHGcT/qCRj0KOdq8pWoI1JDPRP/XI+Ay2r8vDRzSYPeLMQJ
MAaLMeMcGL/ndcWhayat36HtUbzFblPUO9HlyHtnESjVwk+1Jk6+TJFn5Bu9UPqnXksqlBRQU0it
79d/03sp9mQd5mciawCrlyITMpunn8uCsEO7MtdealFn3nMZRLJ9Ganr6o+hmgCH7prIs/2sML3o
dbQGS3ly0nLEhkQVXeTrdRJlb/hUiX6jth3CxnqltOmuq8e5E+sNfblv87H33gbasuFOIGH7XGuj
Onwa5ZQPN2VghOpK4vrObVpMitYhAh7ca/y1vPCNSqauLEzjBUvd6U4dw+kfV4rC+OzoQbg3IFYk
3+B5cS69qI+9ey+3muzObGX7DVaJyLYR5lePtpmZ5rc6i6pHB92xfo+JkVQetSLt8i+eFcfjp9wB
1b+pCyeHhK3Ha2pH53kp4hZIjyPvw81FwXkRVCKber6TZ/KgNk5D39czqHXaqhDhp65vHAAhk+JF
t3ls9QiD6LUJxytJ+U8Guy2317fKWYB5T8o50SB2sHlaVh7iKOlkkXfDociFo90qkRE+T3El7gMa
EZu0yPLvVWDE9KWdbnibeveDSFoqvnMxAkc9EocL1YEuoLXRO3BiTDg+iC84nvk7t+vY2vRaKD6r
bdSvTPnC+lPspUI2k4vnJ/siqBooeNUmzhkHNY+NX2rf3Y9TmNzM0vx+Qi7u+QMUrGqjOYF4ASXo
PFEvyVbutve4cLKdaUjTspzB09wLxjKhG6DLGC2ZyCHVp0T3ZVWZaGwVg36vTF4WosZSaMDROiRL
hTV2xYMxuAkyAF2VG4OfEpG1b4MyGcmTZbeduVX6BgETzcuS3u+txul9a9TWXAHPox2/eu6BUcvV
6b4ti6haA6FediP1U+hT5TbTu19cGgC/hdSn56Cd/nH4kelW7WpnpzTKMGzwtH5VhK18EAfEzqFd
A3GOpzYMW1Kf0yBnxmYoy3RewNJ0bqLE/W2KVn9TMbx8TrOmXKPWnBXQGe9dcRbmg06etcgsp9hR
B711xwMxHC/tqJleygb0pAsZ/nMkJ8ufBo/z4cjaOl4/pfMdstgrM3APRB3wBa63+af9VdWlTl9T
u+7sw9R07dcORkuMBm2oOTt6jsqL0WT/xsKTX6+Penabok8FQJqezDvJaVkqxOVt8MrGcg6um+ed
r8RRetM59vQ9b5vkSVbxv9fHO0tdZh4tjgQuSR0J5DIWNU5XNz2e4Ydpsgh/lT68IUUnN7N58UoM
OA97p0MtFnSyU9QdRWId7CLHfMmNaqwPVEu026iK+pvAc+J96uXZbjCG5JAY1poG2PmLCqIU54di
PS4FJLKLKzoUWZongaceBrNy0zszL8vmtg5qQAPSq+pbt4jNaGfjFf9P0fbC4qGA3sJd1lbmc0e7
6JcxdckrZMJcbnDoi28KuIxrLZPzfUeBmAY7IQoAt7EUWlc6rRx4eeqHUunbrQt+fKvadf/WByNo
IV2Z0AcKG12sdNzPN97cCSSjBN1HpF5yY23PGOqEZ/kBa0x1E7hOuWki03kV2APdUl0I765vvHee
yOn5mjWIoHAR2aheLZNmr0ECpSw75zASV7V9ylvC8IM0szW/VMPMuY9atZUsgD3cabC8kEkKG0/h
Ro5bpNiNqlA2SYyd9j4FFHogdRr6R2OSCr4uo6n+KfXYHfdOW7S3UlPHYBM6okp9VG4ckW8CXU22
QjcybzeRQVt72WpY0ehx2mkUj0wXVHheAF8GGzaF20ZXrPTVkpa5D7C2i46FqvSfqQLWxY8R+eKv
pjEpRAaaN67fxWV/F7XdGNzX4IOPeV8Vr7FsZPDYkxsLVE5pNY5+0bfWn+uren6cwQBrRBDExuae
4+KatZpGSAGH5NDSJIu2QW4Fyq6AlkCrU0qI+teHe8eYLj8iDQZqH5Se4Tcs4nMbGmAeGtU6aBL7
v40hTJ58KdIMfg2HaO9UTjPttTGWuU/O34md0RGu78oEa+godvT2Ry9yniCJmPIC5E6LJhfeQWA6
PHybbmoH4UXfQQVxWAlGl345L1p9Nk2b3yPLRmFe1sUQ9ml7CPBE54fmerTVp8Y8OJRJrbcQ/vBG
zwZF/zcHoLdL6Vm5L1qFQK5vI4ui7eKxTvd1SYVgo6hSdHDGM2rjPxVPoC2nu0X2mRUPV+H952GU
fjJNbPq7CFvxnjm9l8I0ljbiZfLAkZgwoxQRZHXHuG+EKP3aU7xtMVQ/vE5Nb7hDPtxfJRVlcyG0
g/saPY5FCIWl7xZpL9vDyM35qnlB9AOnc2fXx7G5n0ZZf62brvuoyx0qaYDaLIsEkxsZUOHpnJU2
U6bOccShGXoRbDF2DLZO6Rq35dAE28Gtm/aO8Jjf5qHA6uf6Jr8QGXmFzKL/ME7PRXGEKaBQo4x4
yItMv1WrQcQbFVg/5JFRORahmv68PuCFGwDnCy4pyN2z9Yp5OlvExQRU2qQ7iMpouu0AUV67y2Ue
buNypriiJkmqkKdfrg97/taaodaz06mLThr1n9Nh27SaJsTY+oNLdoQOatLh7uY42GBt+7Apm981
xRbrqZisQnx2grFdiV0Xx0fHHPYSAR8UzOn4slYKyiBCHlxFb1LQH3hzSmOMrf3o1UHGjrNH1VdQ
ao33QrHUtXbPpWWfcSnAYuhfnom4GJhfl5mWdodET7XKN+FOuTem2wWvRqF3PhhbhZL3oKypU17Y
X/Mjk9IBwYilX6w73S2vK0ePeU9Vf6f3MSyYSBXqLz2IiaZ94K09MS4EP/TawRHMjVIXbtpiyMJO
jYrd2x8G14mH+2Iwin+J8ZmxTR07bR4kLkO/07lviNakF/zT18DftmhndMFGVzrbfDB6PQUtXdTY
0I8hNtcUxRw7902bav2+Nd3kSw1uf03x4B0Lf3rh8Mvn6g/l7wuW8L2e6EKMxXRItLh/1ceK31yi
aU4D3wjKxyFMk5copCa9mUw3j3aKzQN3O3VdWz80URQLOqCasH0xqEq6rdpBrfzRoxG8id2q9G7L
MheNT022NB4gOuvpsZQwazcAs5x/1anVvk3WwPmLKT57ewOBsdTvpxBj0euH8XxToBwLR3K2TGNT
LptbQ+ZopeEo7YGtmtwioxp8Cck+n/JEj7ecim7lOXbe6+QSnE0EPDrX3ObGIsQi0QGMU627gwbF
IkMWt0AOlTZLXvyOeIsre6KgmWKB407mj0jG/QNHKPJ2VljAO9ELC68/C4Pzb7pAUetVsyf710eX
BEjz/NaAS0kBcFn0U3I9SYbGnA66F2mGL0MzwiLFi+870uObNFExmLo+4nlEYESK0fSAOZ48yk8j
Uj2U3tQr/XRozTrxezPT78NBeQvckvgkVKn+A7nb2l8fdP6fnu5w6iQwx6gmUuMk1T4dtKdLGNhB
rx66MY981/baH0aETEsy6isB/3yPnY60uGeE2+Vu3bbqAaDruC2K1ETxpo6Obqbe9oNTv12f2PnD
BY2QmRIKLI2kfvk2TV1z0LK6VA8wdpobp+sD54bSk5X9amZkL5iMZqCTZZgNPjlT6qabeEgHb1i5
zi+sL9r17HQKCg6fdjFrGeeeM0aBdXC0sZ6Qzap0sH+humsw5Fk5VRdWeH6IE9mB4wG2XMRZM3Ir
UfSC7KTLpj0wCoiGppXhUlk39h0pT67dXF/kSyNyf0LDnJs37vKlFAW1iXfCoB20Sik+JU4a7b3B
HLJNmMtwO/XN2mPlwnLOlSkeSJQQZozY6Xatw0ZrgGjph6KbBrQIcsinL2pmejDSEIE0V9LU+ess
TocFHYsvh0gWhI55/n9VZeDO6l5Xe9pBxASYXDG8ZE+JtdZXKt/nj5EZQUhHY5ZmolC62CUKol8A
hVL90LdCbrTGpPmTWf1NjmHqhqRKvQNdmmyx46N2/OFPyAkhnwIaPYO4FpumCw1jqKjMHtKsSu+j
Lg7QvQBtgt2y3Ba5vgoVnUP7ck2hi1gURvCtRpf1dE3jitoiplY6zqOFieFBMuyF18jHIgujRy1I
vI2Hd+drG5X6kxJU3iaGMbvL9Dpf85S5EHBxP8L3cAa0wBxaXELk2FVhJL124EbOPk+1lv6Gb5fd
moTd3i+03Jy2mgIRb+WcXtrEM1MadhBlN4g7pysg4dzFalVpBzq9xt7r3S72lTkC2Ubg/Lr+eS+O
hVDIXFSkTLtMmak/mang3x/Q5u1+VIlSf8YGCxB0h/zYygV2cawZO0GqCx5t6TAjlCSM9IF5lUY+
/O4CPLI3pLSd+VNIkvmVM3Pp681WhFi9vHMmFmdTS0xvqhE8OySt7d2aoxHtTCytbrxGnb7T4J/8
qp7iLx9fTlAhYIDmLQy05vTTidKUUtaTdogxBHrVwlS9z/Uqg0PomHRN/4fB5iYG/mfUS5d3R9u4
5RhQPTuIdErKBxWv7p3hKri7xUpmrSznhVBOYYaaLKRQsFVLdS/Ru7Lv04RQblsJ+qh4Zqrk2Z7+
o6p6ZSu7uItW9sulL8hzk7DH82OmvZwu5hTlkSmUzDg4ilttY0cYhS8cN9lqCZ1crTacG7b0B5n5
lB05CFzFUKtmOMsSUDI6tezlZBJ/4lL/zrWdaT8ppUDvgQZmvl7/hBdWFatFLmNrdgJAa/V0ii7J
gTeNNuXVuM7u+qL7Uza9tW0zCuTsz9RY47hcWFMGfDeUmbUwllxXxy3KIaakdbCNUpX/oG3t9beU
IC25Z08HVL913Oy2rRWG04pO0KWheXs4WD4C6kdO5nSucWYl0sbi4YDAa/kCYitP944x5u4eoFr6
gwQJiZUp7/+Xd48NrQcCFzWTcwkKO0xbPHsm4zApdrqtGyeXOy2egqcpdKuDKjPYiNc/64VIx2sZ
ehoWD2DUl3soRChJNRpDP1A1Vl5iwwmcbSW6JL1J7SlPVxb2QkuOMTgnM0IDdIY6r/xfz5BBKzGY
NNX8ZapJBt3Iy+2tk7dUDQpluueBFt90GiojPRKl94rhhPFzVCrhPeUU7dP1mZ8D5GbHWSBHc0Fw
rkIuniqukYVpoyXZSxzafGvRtYbpx8UQfxL1NDxwq7R3TTKWT3K0+2DjWEO3tcuh/g1WkpJ1kiFO
hxFN8jGxT041JWbqGrMiNwd8aWKs1QDgHKutXwL4HyiCBCXPCgBaj0AWKQfrvfIZJwjHR5h3zFfi
2IV286xrOnsN8Srltb845SDX0ihuzJZNX/6BtwbqPrKsR+QxnH2kpfmnoi66XavHpm/LsL7vraRb
CTTnh8/F+QvIP69j/l4q5FIZrwd8t4cXHjTIKQ8xuLeB6shrq9mJ57s62glNpeprb6jzAIc+B7VZ
IEzA0Nmgp1uzKFtsZbyyfxkDo/szuV57Bw+oUb4A2ecKhq/ohB++qUCVUrziUa7OomSLIc0xr8O8
jdxDHmr7qE513cchU+wsOMCf8qkKfl7f8ueHfU4jZxEDWCJcx4u4Fk1x3wZSdQ5kr+JPB3uO8qgd
fOuxnv18fajz00UhElAP7yf4cty0i7GQOuSyLdL62ZL5dCfNobiTCC2mO6/Pg3sTx4BDF0l1F7Wp
UW+QpNC/WEYbCT+3ICpHxij+iVNNtCs7/CwPgmUB3nQW+QHXAu769CvrdVC1GvWa51zq1Z/BUwf4
TbQyxO31+Z/tJnQMZ91DZMlnZ+vlp229uDC1QI7PMDncfm8WESfGbEnRrSYs/oSTbd/8/424CGdB
Yre4uw9QfGFnNBvFNbPbIGybxxg4zD6O9f318ZabifNJkNDBFwAvmKUlT1eyshsFIlOcP5WFmd5x
LRtPwoBrGmE1tvJ8nKPO34nW+1Au1tIqb0dKe4u9lFX5WIRlnj/FTkCLy8xFD6wvE0eAszjbIo3+
UxOiGDepFhorZ2YZjuax4Y7R2aW+TTdjsayyQbinl272NAy0pHDRsKH+5a4f2lIrd7jxGn+KNne/
X1/c5fZ5H3UOf2xSzYYHeLq4aYHrUqlE2dPYTuqDLtxvmtlE4Gymxz4v05XDenGO3P2QSMgGqEgs
RkvQdkOrJX+y1R4eXEizSIdPjKL/rtTCetOUoXk/VbaxJni2OI2zCgKxDxIztNJZN2Sxh4IRvSlV
yzEQMbLE9WPDzZpt3OMien05F3v1P+PwlpzxluhKLd+SgcG70aEC8q2B/r7LjLrwOzS+LABKAinr
jw/GFyPEsGdm7YzT1RSRNmnCUnBGaKDa5KLIH/jczQ32mR9M4t7nRb2bic0fCOLW6VBOplY1ZCXv
G7ba4d5VKLhbjVC+SNvoVoixl5ZwVr7mJMxAzaUsCYaLYBa7ELniAOvB2JTuFmaU+jgmQbISyS4N
NWvUEqr5YATQ01lBbzVRdJHuN682PrkqonhbB3FV+rVBWP64/rEWW/99BZFnmN8aoGMBuZ2OVTSe
GbpdonzTpBuUm64zS8NX9ChQNwqKWHdT5erDPcJtqPVeH3nOCf8Kav9vZK4Gj7ufmS5yRjcoMrUM
Eby2vLj/5Wldecgc9Veup+OXaWo/F7yyhJ8Fzac28tauwUV8mQfn+ocOQTbP1JeCBQowihJ5WISE
tKa+SyYPt57C5r5G6i5pP+eJSNYwD5eGRF5xtrGgJUY5+nSlweaqURel0bHVp/J3Livs3EbUMn23
l+qnNm+slZLnhU+L8AMQwFki3qUoeDpgCdlDWhgFH8verB+DphOHwjDyrTAV8zaIGgPFYcO8u/5V
zyMaBUhCNkkOAeAslFaZ5daiU3G0cIvkU6CZtesXw/DBW4kH3PxsxCeIZJzyzfJGNBI1LxQrKo+N
XWefYYvBQ+8Gp4TiMBrtAwQPN/ab3Frznjlb08W4izUFI5YMWqiLI27ISuwHjvXq9r3Y50rR7xIn
VqXfj8HKmp7tnHlQHpHUqhDpo8t2+iGzYey8yDTKYxc4FRUHhbIDThLbomnHg1dK8dFQx3gwhAD3
UNaFLLQYT8MxFFJVWB5tHJ87/L1KQ/Xb1i6VQ4ww/Rq69tKacgMC0cDwEA7MItylMbo7Tp9WRwsl
wG0a9WIrjLG4TWur3lOnszem1zqv1/fp+aCcf2SWUM8w2UdLuso4CFhf1iCOLiSEu0H3HtIgbiLf
7hGoy6mu0u/t65XU9iywz0GHQrmNHg7Rdqnx3weijnLdEUfN61VnG6Hl9Yl4o440lEex8qg5O4nz
YNgjzdA8wvNyhl3s1r0+FuUxG21r2LVpCJcKhwi6ddeX8uKs/jvQspKaliCe4V+Vx4rc/qsETvTq
lEhKQy5R15pw50eBSZEpzpyRuWazuDSInAlKkn15dEromX0qixv6OekmcEL9PhlcuZKhXtomLB+S
I5g/Iuqz2JuDbnU1nhbFscWg+A6BmeQO49MRBecssR4c0SivVdzuri/o4rlPcCP//2tQ4/S8a1Zc
oL6ViGNei+mRnaHIDXALlAzcsS6+yioLf0Vgx3nDWR9Mkf8zNk1OskSK//gan45tFFQecDcX6AAX
DUy2zAVI1CmOvUWNdvh2faKXtigpBcXNd1/5ZdMxcDPwtkkrjjRTq9d0UMa5+FYU4fb6OBcXdBZV
hRJFd3MJPtMppClTI4vjNKIo6uVe64fe9KdWg1+DcNRxI4WFu65aFtlK6J7348kjZ/6U/x15qVpT
TZ0eBrIujjX79WvponJGWVG9wSesvM1k571NRjmUfgHsD4iMJpW361O/dGDYvbQF50YHEM/T72nK
3ivL2BBHdIwfdL00n/XabXZ6Rimto8700eckvCQEMN4lFJAcWcpWlx5BmzhTHANhtuBxB9iQ0kU9
jviRvjlq7T72Cf37D08S5iEZAGMDvFgi0FK3bAtPusURPyfnIVZFsMcUsrjHOFSPwCbY04eNu+Z5
mg493ncBgmUcElaPcKiWFEeQi0G3UQ1Z7zvZ6Y6ftkheXZ/e/I0Wm+jvwd6Lln8VjauyB6eYe8WR
Gl26G/BDrG7rtsnalXv/wmaF3IMSDR8DMYVlyUrmMQ+CWOTHxigrbdNJT4Kgrpt/ZsedY5UmCsyC
BnF4ULpp3bifEmVQ1yQ+L2xYfoRD9YiiGa+dOSL/NdlaVloMX4NvWQTYgqAOvQ/bwL3lQTLtpxZj
peuLe+H2QmIIVNBcguTdsxhPakrV9J1RHMtUr3ZKS5TzG1RUb6fJK4qV6tvFycGZoLiLcj7zPJ2c
blVtYAWhIBDFcjNGYvqEDC7aIminPqdjFq4cx4uTI8GaJeQ5IUtIgOaEQ9pPTA4phfpxkCYtx1L2
UbFV4sEzVo7hhcuSm4Pi4iwsAeJ1MTu71J06a2JBwgHZNUmoEk2Bo75qrpQvXOrTLjAa59+Pfz+A
biAhYW7yKJg39V/7JbTVIrWjkZMITu0JYSjVN/rE+gEjsL+7PtSlrzd3ijBcQiCGQHM6lCaMpMKw
Kj+2bVIMj7mRxMq9wHZ7fOKNPAQ/VKmYyppP0sVVpRlBnfE/GuSno1qi7r0Ce7djUqrqG+LvrrFv
1SH9pVW6+1ah1YP3M0aM1+d64coES0Jthcyc2soywDmtOeVQhvOjGjTxFy8ZK7+Veulu3T7Wsk1Q
oIjrR6Ori9tIydNo5U15cdIUkGflI5gaSz87RDlFoClqfswykflBQJmz86rA9ZW21nb0JbTEzzqj
XEmZL50XrBFZaCpXiJIuvjAEF8AqUUQw6Ov8TrZRthulGn4J0er5H2Y496/p8BDpOC+nnxWnRaOI
yrA4YjqXfVdADm9rpU9fJgoFdxbFgmGT6mG50oC89FnZvpQ5Ca2U5hajuooaGPhKZMcBkPAmGAtl
ywso/KapzXBDvUDZScNs/0nb6IM11vlhCRfYw/gJZCRdpkVwKEB4UMsxs2PVtc4T/lLtJkysKvfL
shy3YILKrWeV9YrLw4UrjcACImoeld28GLXu1GpS4pD58s67BUTQf+rDMNwWo5F127gp7d5PC8mN
FnmB9SmquzXYzoXLm1c0JGLKXLOK12LFJ+A5alDxCwp9cpP7uMujgxN57nBz/cBe2LqMw83NU5qM
b1nt0ZPIrCtHpMcqdNx6I7NRyrt6qlOxi7HnTW//l+Fo2tHjAhax7NJSftEHuD3JEbwdO0mINtIf
7cAMJnwIRTYhm399wAs7l/n9d8DFl5wwBiRVttOjJMhuG89RBl8qXvOtrMn/6q4Rt7Sui19p1U8v
14e+EPc5MqiO038BWLOURHRq4NypU6VHI2zdufEr3fSmmHT5tfJ673ea5Nav6yNeCH+MCNeY6gsC
70tof+/aQ2s2Znqsqzo6qEbkmLRaRPYzpijxb6F0np8JexXGc+m0/D3s4i6VHdw4zVTSoxfWP0Up
nIfCRITMt0VX/SyD+gHVdfQ9GnlfqLGodtcnfXmZ8bTkHxKWZXWkgTUX6C1feIKocsQp4OH/SDuz
3rh1Jkz/IgHal1up1W27YztxNjs3QpJzjiRqF7X/+nnkmYu03LCQb64CBEjYpMhisepdmiKef3aq
OZ/MDjmx94e7emCoO73amYKV2jTV9HnMFDFm+TPCzEiZVjPZSaw9w6O09ngTV/cuBChiEMqWgJkv
Y70Gn6v01CR/9nL1Lmrq4s5o8WX2pRL3p7RLO7q+SeTe1fHfu5eABl89f//f0NsHqAdfNR1lkz9r
rYBq5jSeE3qKaX3vyAB3VvTargW4gX07Iizr6+hymgB4IShnpniuin6QKGbq3XAHpm6Qx1ZxQKIp
ehPRckIX53+IRivrYaUh0cTYqgSUfexRFsWjhbM0n5HIWHwXG5/fJuTJv08R1sIzIgA8hqDabgok
UaJHvZYo4hmXjvbWbdDcGXA//5TLaXj6+x1KhZLyAdU7IDGbbaPgoJfNIsmeU7sQJ1g+qT9lvfmQ
gqzb+XTXDgPcPAAvuLbi8Lr5dCjXoNDicvbapRkGf8hm82gnZj8c0emppv8hlv852ibN6uZsUl2h
Zc96UmfS79FTsu+1aDSDNM88H3HHIvJhxzqn2pLlTgq0xfismcjab6VtQKgh8drMlZaLosagrJ6L
nlzQd5KRpqvU9bH2VwEOhzbbpH+gAmd9LlJpq8HiFPIOmku+19e/tupQBMlvoWwjY7hZB71Bo1o0
onguRjkeaQ45Z+73NrStbNdX4epYFoVnsB+rhPKmEGRnXe00mpJzpcTCT4teaEGdSixQmq7ZY8xf
CXirtNyKo1qB6NvCno2dT9b1bvrsltINIPB79+6U5h8AFoZZP5j/9F5rfusUSLw7tZIrMYiXIF1T
oC2ojG3JPpZe8TarpXiGDtc8FDOookOE5JwV/Z6sHC8dZUn23krXxuSOpokKrJQdta7GH09QkPxo
hnZq8hzJfr4X0JumU41/oxtMBtoF96kX6U1QjomzJ49y5cqktQdhG2UW4vyWj7foxoJb5Jw+R3Xm
3qiD1ipAB5PpRnRt/SC0Dj7i+zHp2ojrU3R9BPPE33Yx80Kve6nG2TMym04YA91+lGgVYuscL9/y
spxu3x/vyrblK/I1eXaDLN42aufMFlM+uOJ5QrXeB65UH2pj0bJwxkLa2Nk8VwdD6gfRNBI9brLL
D+kCKZycddviPzsi/twjK3xXZqVbf5+lMOZf78/tzb7hgKyIHnPVSEItZP05f+ybNAUWoWvYb5Uj
sEN/gC+TBFVs1HmQu1mMM70+521geaXzz9+OzIbhEuNBhugrBOnLkeNxVhW98/rnWKMRHjiawMXd
VuwEo+PUhgSpIQ12nAd8dd4f+M0Ks1PX8hCy0FBxyDUvBxal66bVVIzPTtW191U13MV9t5ioMxbj
39a+OIuEOu5pgOnmm8IeuMk2kl7iPGemnL8XIPCe0hh7Hm+Y/xLeD/uDoej9EnCwXGCXXs6qaUew
sZpwnnt6nGNYKejVhpDvpnMBNmxnk745geu0OAjkyABsAO9eDlYLsCmLMPMX102SMJbx8p852vP3
BGbpV/bZbvb6dpsyOUBuLrVh2GFb+82lNnLZdln5MiZWEZqtbBN/KbzinHv18mM0xum2FJn3P0yT
VzvgQUAEqBZsziLSRXY5eS2SVl5rQzJUFdWHgZr7tWcXN0T4TvufRkTTe4XCrF90s7CcREHXO38p
6mWEsN2794XTx/fJLMpjXbl7wfvNJckQZMlAB0lJKJtudg209HpUJrd4mfDxos6UKmGnWtNXUOD9
sU1iRFmLbBI8E7xoz33YZC5/tBRW+MTaL6GJgbgZ5YLNOSxKkeguE/tca62/lEvQ9Tsp+RbqTkID
6xagC7ciRDiMvy+XE6lHpbelof3UpmY+Vm3dvVDT+6HPAPomnrQvaDAoR8hS3VdAa/KD6OWnpbC7
L+9HnFfc8p9TJc4At18bKCvelf775e8oK0SrDXVpflg63g21byj5NJxRX+67c997SO/DGrXNNMQh
Xp2PXiZiQ/pOJMX4uOTmYt7EvVv1v7sO4M6h6Dz3mxPZ7S8nA8CVraiTabhVUsjlN6yzNzy0oy3/
HRTL+t4rnSp9zSyGB6O2+z0BgK10IEsMZhoIDKoDa6hTN2eks7uxTiMt/TGN7iQegDR0PwTCB5NP
kovb0ewgdpB1wrVuUqMxjbCxJzU3whJ19+U8q7WmfXRSYJb+Qm6SHOZSYEqjF+lSnxTkl6MHbTG1
6lbElDhujckR0W1d6IX2CT3S6MGxB2NPtGwT3bjl+UIceNTeuPbfiHguUqqR4zTzzziV1RNQuLRH
mjjDoFr34qNdDjsFQso4m6PAiCgV0hxdNyzbdHMM63QsYS5Vyg8rT2vrpKwyshksPnyG7zRl1M0P
DsgX7b4lGzh4dunNoRVVqESuVZni2IrY/aEmiaIdIg8fcd8r58ENmhQDwKNQkrZ8KmSmwvavlvjR
6vHh+gBiFy+NrsMs6ATVVyu/SzOK4nMb1ebSPC5TVzfdPaqNxck0aKM8LcLDCzWr+gJp9VoodeG3
ZjsNJxou7Z0qykL6bT5p6cdFi8f7El6ri9hrL37ZMknxKzXb5YtZol16kMrAacydvDmKeZ6Gm65Q
suhUiUGXwZTH1Ycqzxshjj3akf3d5C4tlbbRmCP7AZHM/HdG+Wvw0XFsm9DB8zn9OZtz6voyyx0R
5EVmoXah5YopjnY+RulnyFj5izezZOeSXrgTNCjHi/u6qSu9pyhg0n33O6uxlLPRRM4Ph8QoCY3G
yx/h/fUdxseAu09WAVgwlN6cm7eTm2r1odNlMYfL0I516LKlO79DMPupzMlIfXW0pHdCByeL/Nnq
Zi+YYmm0h6w25u6Iv1qf3qIRq97hN7woT5JrLLqpJh1tWlzQpuSL14y1G5aanbgH2QNg/VCqap2X
fmQX3hDGWqaiYe2Yk3MezEpzgliXURk0GGth1TZP7jdcNyL77My613zhmWT2D1ZlwZTVtSW703vc
fT/XCaf1A5SX6UG12r73c7RjPb9olja+bQZ9QpWnbBsrNNHcL05K7zniXs30zH5ASd7OA1Npl+UG
jyeoIZ2bNAerWEpsc81JOac9PbdgUBH1+xHXSQyZhAv+l2tL/Bsau6o/EjjXVRPwZEOz0pP5bOD4
nD841bj8Ey9d0t9GXYXMPkJLtDMzP1fbyNH9Gs89N+C2sudTnERT8bCMqqLlvpERVuuDUmDse2+S
kkRfNOFq/W3TxJ52jwuJUt6iLNtOiD71TVl8iYtCiREpbqbkpzbYTfkoVSfvqoPsEPQMx4gHR+07
BQYU3yIlQSTeHzWJsHNQgJO2PqugC+1zUYGiunWaKgYyOqjOEHD0+u6LiiZMGR/1xTBWQfVUcQZ/
xMcvuhtHe6o5NSkmTli8DrmLwUXeuKn3vY30DFEne46ooMuGfuacxOrXJG7Vp4X+X+y3A0DA25Sg
rB27QtX/jVyvPZsa/r0HLGPnIdSHVjW+8Nacx5+aURsgTga1F1/HerAeTAV7sg9Wz63kg3TC9951
Y7W9a6LRm4LY0rv2MHg2+JtRrwr1STSF+Len5m89qGoknmcqeLY/KaJYgkoI67RobqL5auvYv+yl
NL43mFRrbO9Eaw+oPQkriGpjzH1PcaT0qxw2Y6A38SKotUh0S/j3GD6jazeBKVpSLZDz0v92NdSs
A5kpxUcJNtH1E7typ5uSpsrsDzKOJt/imVvcNdnUyKOadMkt/GtDO8CvmRXfm7u5a3BpEvBcSKd4
7Mfj6D6C4lcaX5p2qeFxZ1XJCWl43czCxMoV+9guapPdDmg7SOAGee5ZL5CUi9/RYHKu8z6X+D+2
3mA+4o3Y9Xd5i1zAh1raCA8dhbqY9l3aRsl3KxezPOSLgeer1eomrvBNbH3BHFaMB2WZncH1rRFx
sRhxt4UNqYuseozNLOqeEa9x84B2EDSruFHX2VU1Uja07/X6yP2vL2HdE6I+VYM+3KAjrPNcayNt
DIopKZazHPOoRwIywcY4x7b0uQWS/B8Xm0k3sZzn46TJUv3dOXasg1lfQHNZSZzLk1Uv5UfVyzwr
qOxWWKExmT2i31xdQ1DbjTkdFfqXqe9kpV37cwbn+CanGwIeNDKd7yUwjvk8du6QH9zcMnvamN78
EawBaOpx6bryQ5sB6wprO53s21Ib2c9aUem2D0y6ap/MtEzrE3ClwQ4jtQR2LmsH+t0wUGXWDpBe
Y+3XXPR5+qAqzeKUvjWJHLHitWBKwz9mPRFUn/og4h1Tf+/FiIvVCfqFqThopyfLHmtvzSQvMjwP
Es5qtUtti7LTtkZAfzzqvTlbforYksNNFXf5l6bR4v4xQttH+i7XCOKATHE6Vl1n1H5R9u4el2Pz
tKXNSC/MRpIQqDUCGluFCQPtZVtNbO1nZORp6hP0n7XOW7mcdv7v+zntmySJoSiJUun2gCRCErhM
aaEniCTuav0nUbF8lnMXnx0kx3909TIPp1pDveP4/oibtwqTo9MHZh7BxfUF/5YhkwwZKW3yy8vN
BH1Lpx4ftKHQPnQKXrdx3QjfqWoksqdOq3dqBq+lyYvv6yIASj+MLi6MqzewWWykXIvekPgZJ53y
JDDZ6+6J51V10FDldw9WTBH1VFqD5T0WBSa1YaN2zRC28UKilBki/2FbQ9TcRs1QfzEB4Q6UWFHP
+i8aE7cyD3gK9+k35ExV9Yg/ZaHepl4r/2lKG432Fku76ryALRxuyL9KYwdi+uZjIh9hUnWnP4w7
Ay/7y485wKaVtZitnwtiKe16w2rxx0xP2vOoDC0bqUGZMXz/c77Zq6tkBbkPRScqCdD0Lsds+9Kd
dWxQf643Se9n9DHTu16hkOFXHq4EO1/wzXAIr0CkRplufc9TQ7gcrrRGenitIn51XT01QTbb6Uuh
JqtKdp7vvPdeoSF/7hY+BAIZANdRClpFsDZzi8elLJYkVX9OwpuRN6+1sv84KXJczhZPmDG0Wm1R
PyCCn1uHUs/dH6AwBj2gCePkwazk6ZT7ohBW/jlpDF7pp3ImHXvQ67LXbnJEy7ynpSFFT32hkPGV
uEIYSf1vOteRRXo+QECY/Apr7vRrzU0WY1q3yOLBc/MCOXnQiVmo97r2oibWqPm22TTAI2u6ZTxv
aiHvqiJZki9mW1vtx7jUq77E+XfqqwP4ajUOFLtVFDdojTESt4UJbtSv0kjvyXIjXQkdPYOTHHT2
oDlHnX78IoLJRLy8wcOL1FiExWANU3Xoq66kWRaJepBP5sIV9t2L4qL85SStJf+yakWsouFC3OBP
wESIpVxugbSvRTq24/xSK4jQp0up+Bjcuw/OYvyqxlzZ6WdtrwQblhtP4xXEiHf1G/hS1yaTNkLp
f1Eq3gpHe87i44wYDQpDVh6fVHcZDrqbG8LPEqOJfWlXOI69f8i2B5vfgBwLIZrmztpW22zEMVaV
OPdK/SW2YyNw3Cz7gqYTiv2VapJyDMUepOhNyeV1xDWIUFxday6bc5bVWm81Quov+L/qAf6CvCeS
Nj2ifRn5ymgvJxlXWlCm3Tclxa1O6804cJv8L8Wk6AzACV8DDFpGlJi2POvCSgqCSW68RF2a3qqy
4HUxtPMnsFXque/6ca/WtBY6Ls78qj7M/QDamuVGNuByd7Wz04/WaJsvs/DkP06X2w8ImQr7DGMG
eY60F6536LoMDeSKhwpP3FZpw14f6uUQjUDQjmAqoh22x6Zuuq4CwQ5y8Ioagam03ql/lPdjhe5+
D//kBbhPgo9EaYVu1fSqvwzl+ANp2sU5LqgPqt/f33fbBufrwHQqYdQQc7mvN9tAZjMQNkLyS5K4
0TewJG1xaE1Z3zRJZ3hhUiXzgiyMSF4yr2q/0yUVoVdH6p6uz5UDAGmCl60HyB9k0lqE/GMBTC9F
tXucrJdeou0lWt0JIi+xO5LAxiHpRCerP70/9ytrjkYLNX+HJAhT3s2ay1pRlWVS7Zc6Tf8To1md
MXlbsqCAVoWhD4LsOcXfv8MHreuNtC3S6+YqEMdEL+c5aJQkVIQEXoZpVG9MNdFXbcdleqK0bfou
1NQ9GsyV8AY6cV3U1aSVRtzliB45dj7UpfVStnJpwxJBurNtj87iZ44WPYDDwvnOENYwBjBxUEtv
jXmnjb7NCNdJI3W2dtNBF79p8fZG06m5ZNJq2eUntCPkHTl6FUw8sg5qlmk+hg3lYZ6scue0v67n
5rQDiwJSBx+XvGJbOF9VLPF8iN2XdIqy8V6U7IinJDctUB+ZpffhVE4IL+BlZgSz3btGOPCCHwMx
aslDBZ89uS3EqNzg2NQv/7XcsX3qq/Qb0qOUCOn/nsyx64Vfdon2tMCgcAMtWeJP6jgue96Lb88I
TB+aVOip0lZFqPjySzZt1StOlbOMNVe4sPpO+Bhh5aAivCx70EAO7SRjb/cOIzpUwykar2i2zam0
YzPSOqrTL8MIr2gxle55UjpU0pOiuPNyXbuRhjqfaq62U85FupPubnNBMKd0PVfxibVthivE5YTV
Cog9b2P7BZ/P/qS7yPjHiTcd42Ta82y+ch8yGEcSlSgIVRDtL8dKqKYiRVvbL/bY5qnfW/1023la
D/G1sXHwGNw+p4rVa/eOV5XeTcdxC3U6WsDr0rqK/zo48XO4ppDkQoME96PLn5N1kTnks2a/NLM+
fEowPQuTes6PToKd8QJ59OTkZuu/HxGvrPfrgnNC8aYCUn056AQpPqVMYr+QIjonu1LHX8JxAH9g
xWf+XcuVQLR+XPRjKN3j2byldFMiNmQrMvsFAVzxbZwFWvX6LG6RGC+P70/rbfhZx0J4Y73xeRdu
z40H/Erhy7/k9tCBCzAdf4h1rI3xxk6tWAnipS+OuhWnO/v3+sBoqIAmhrq2ddFLDGpC5mDZL3i4
eIcpHcobxyscvyxRHIWLGw5j+zOytGIn3r6ey8uoB0uVQbnQySnhIVx+SGvoU5AlTf7DnCyn/gKO
2NN8A69jmr69mvuVRZ/nOBfGaB6bwmycA3sr0w6CNmNxNhOtY8OPNVVkORgiNJRuMHZCy+b2XRnf
K9sNVPv6XZCYufyJTRLlaWZOxb2IkvkuFtXXvgcghyNCpN2k2ZQ+ijqfbt7fCZsI+jooGKpVY522
rbYFVxaDyrurjMv72HXnguKm4cljnprTeCityMBcc5TVzqG6NlHel2tjk1gKL/RyokMTR7pQ0/Ie
0Jx2pD/u3agGnYMYZ8OPcqYuj83D3qCbk/w6UTrxPGhcBzbqFoYcJ8NMF7wu75vZkOGQLpoZxnG/
3IsWi+adT7neAn/sNp7qCBWsGE6OFrTzLQ1LNmmEX6bl0ecoR2O1KIhgXBTq9LeC1QwECOb/dmfB
FNmboNgYWpRDHyYtjRBHQhHFfBo9Cr+rh95j53bVTsNv++lexwNStEqmU3fZJmuj0Gnq1Y4XmimX
bKmI/CBLtmem5lOod6N2sJ3uL4F+62py59Fyt1cqJkCKy/2iIdXuJoruhblbNz9SpWtCQnJ6SnLR
7MSJKx8Ovhezo1BGjrYFjWrSqiVivtiTFJV1qGK9C0q9K/4uCjIhLGipV1EXJAUDzHM5IauBxWmA
zwinDjRhbFZ2aCZYmOhaWRxtBfm8yhuXE6pXevj+cX87P0ZG4xXwLUBVGvqXI+sx9amGknZInNHO
VFDsY2LjufH/N8omS6HaWeiRPXihKjTruNh6Fcol1nfCyDZ0va7iqr5irFbA8EMu55KNmlGXRuuF
SC+vjqYAYGMeZ0fX6vow7eSeMs+1tSP94PagnOsgZnc5Hr+gaU18KZmLIyDOgzDRx1w/vr9212YF
vmvd58g3vfHBVCO1brsidsN2ce2bjHJF4rd66YQLsg6hbTfYyb8/4pt5ASiDKkEBVWMrAiu7nJfq
LFFP4Tk7LoNb3Xf23NwnSiQO74+yjb8rWBjzGUQqCFjrB7scJc40uzMyzOeaBTinaiMMNbWlgJTf
lDtDvcbyi/DLWMbaUaArsqbpm7EUEAeK1PHwknEjvuZYcZ0sr1eWoAAr+cMs+u4jt0AaGhIQmN9V
VvTY2dL+Ny5kj/sXWsdm8P7s38RNftFay4BIzrd9oypbL0ASvWjMjl4ii9vCkOXdVEMkVXWUgTx7
0e5mRPV3gtm1Jf9z0PXD/1FByNIY3JA+Z0fko9tjp7XRIVIQlRqEuSe6cHWoVR0LDjAPsS0kkuY7
XcmEoUw6ZQid4S48BchylDegT8t6J4pdG43H3qvnEs/4rTVfH2W9YvQ5VjsyBX7Twg2zA7IqaR/B
GTd7uqNvjiQfj6SclGwl/TnmJmgOaHLMXVFmxwa404OKNF+gLvjhiiKpjoVwxp3NcnV6AALWAgW5
yrbaG1tibdZyC8xmo6MHPE6hkTrlARCA3Ik2m3xc41SuehmrmAuwbxCRl1tET0w9Lr0hCoG3xO7X
QUMe78bKkqq9NXOKhkGO1Q9PaxJIjLYG2GHWTvS5MllyctQl8M0C8LYtR6haZ8SOgDqpR6P1T9Ta
QjtMhVF/jKyUHtX7x/DKlwTnjSwG6QS00W1epsbLyO2nkklk1WQfjBI47aFD+AgvLGSfPdQB26X+
29uejAVFAOr2HA7olOsK/HEMyzwDBOLK/DiPhQM+bOkO9aj3xwWF5o/s2f7QxW0SLFn9l8odGoTR
/3tKVsg5SD79cuSOF+XSL0Z/LjBTWU6ri8uP1DPkQ+raw3zAXFZ6ga0X7VlkCayf9xd7+2VXgUfw
9d5aYuOpt4UOtsKJHajH/VktXDiVOL02v3ERop7Ua3tvp01ZZp3pWpMho+HNgALuZqZp6smskAnI
RDnoSdgOhalRpJ2b29xI9e7gob8gnlw7Hm9hOMTOB1IG7y8rFOuPQC4IQBaSWqso8OZHGImSZ5kn
xjMQmuom8vT4E9RvhB5q6X1aKBMdrUL3nt5f5e2WZiRKUTwd2VxwRbYKDC4dGB2R8vE8tmLJvmmL
Q2NunHtpfTeBKiHpZ3jjl/+/MTcvVWic+uLUcjonjTq1/8oqg5p39HLN6EJFaEv3syR0JR/fH/Xt
fgINu2KpHe50ZLU3WaWqVBYou3w+l4pcwJYZ6TAc8CKkWOqmctyrEl9ZWHovZHuvxn6o+10enqG2
qhFqAaAuOtmnwerir2Dhy7thhncV9LNI91KkbZKwbhoVDCXld9qlpLSXIypUhxo3SZezthApfEsD
oOo3stNuVbphNrC0Rn/oAA3vtPu2lT42LjpeFBRpN9g0W7bcUUxKWitK5/HcxZry1W0joHRpkTpA
kYDT6G7j3ABXEPrHSEa2OLaUQ75GiuXkt2Dfuj0L2O2dxK/BiQNvAYQT0NzZmqMCTeqqckimcyP6
+AUzwvguq9R/+7FSPnOonEdkxsUT19UeO+dtEFlTRjo+KweKStxmWy+iL2SjNOM5ogR+1FMjPsTI
kX2rrU77UCaJ+DQOSLnSFZaPimYXe8XGqxMneEFsIZRhjHH5/aMBBpLl8BkQax3w4bC91pcNEAfQ
b629BEmc5t8ao8n/tWdZfXv/dF3ZfJgz0+slQ1+ZoJtbivpx3EcTk8+TRQlxfMruW29Ckqefh+4w
wlvGeFPdUxi4Oiq2p6toPQokzuZMT0j3IZLujGfaamk4m7TUHUDtB4Cndeu7RleCXNWzr+/Pddvj
Wzc8BBB4jCzzSgHbDJtpoAc6nEvPboRJxuxN6oHWb1oF4FW9j0U0peGAas/RyqxHZc38NKwfT+//
iKtTR+1xpdqx7m/E0h2PWI3ZxFlJouGnJ4wfSaImwrfbQnmiu988dUriHd8fdE35/3wZvU6cjHJ9
h6DltSXbqXPaLVrnTlz4rX1SkJxDPatLon/eH+ba3EgrHdug0gq5bnOS6GiuSu85Mvhyaolezpz5
LhyUOgAi7MSBITPtccbTew/tdOWOWIuKlHp5+FGx3wxszjlNrbRgFyNxd4yKLvo4Nu2XUhblTiXs
2mFlnFV7laItT9rLw8oTUe11OUznemndL7KZ5696BY0Q1II+Hh1n7h+pqHu8veC07wTsK7Pkrl+N
QPmUdPHW5f8jo4wWPGWp3M5nWCiezwEaz/ogqvYObp823Lz/La9ERQeOy1oZoGxKnn45mJHk7gKd
YD5r1O55g9TGITE7/ZYndn8a0uIfiHLGf/YkvoC2r3+/P/iVjUQK6620NzCybKXLwW0e8QtQnOVs
DtEcQRdw+hJEQt1EcTDNvZd8KIe0Vw/OCOtiJ3+9MvEVeMLkiYurOsjl2L0hpHCzaTmD9RLfszbt
04DHSjacaIylZ7dDx4KGDW7vKlqNjS/oZig7v+GVTr05sMRGg4sJquPa59z8CPC0I3ALPrUHJjVQ
S89SDrFhDfK+1AECBaMy51USNLrulLRtnFi9LdH3qQ9Ub21g3kIkTWiung8/ADClzTlLc+BL+uio
w86PvRJcwBqifYisG/TP7YItjevRtdans9qO87NrRmbgqI0od4a5kpitUk7kghw+wrd+uSSDlXeQ
jYr5TH1BOCFwNHh1BnJrK7dAlKcJaPjOE+7aVsD+csVFUIymXHY5JOqftRBwr84etSHcUNtheFiE
oz6UqMk/mhBwkVlCkLC+xYHY+lgPnW0d3j8JV+INfFMPDUIqSGQp60/848ybRekpnSXUczU6GqwO
zPOse6/LOoppwqo/irgzk8Ct3PyQDhyMnZrEtRyRgEpgherDb9jW1LArSfMoLdUzUnLjKRFF/1ya
1LHgF6VTmNrVrPoWkPHoxh1pth1HvINniGAAiOjFzztvgWsfBOYfSfKrAvYW9smdN8HoAA8lsJkJ
ZOuZdxKUgq/VehFOdoLhlq6UnxQw7sCYm3jnGr0WlhCFW+3i1vLz1lQxGZ1EFZGmnSkjOr+LfnE+
0OFJ7nI4YVVAjpxUMAdWe5r3N8G1rU+ywM5fEYEgxi83AXSMBMLFoJ1tCAkR1LtyyfuHlrtWHovI
BRwQ6LWTRv+9P+y1vecRAtEXZmw24eWwk6GWqa5wqhIlMw6akRif3VltA01J7AMYNhG2E11CI5/y
HRTYtUyNFhpcSy5zqKVb6LSl0kkQo1zOAwWoNOjVrE8lL/tWc77kXgbORAzgWF+6vhiTD7FWOYGa
TTr4GSPS/tqzbz2ANPRo2qz1f9dZI+Cfh7A0IdwAezsnZQtKKYOOBOsk8SEDjod5bDt/VIf2NI6m
d9sLgGOgBFQfrfBkZyNcO46eSolhRUay/7ZSodhVxDSs+SVA75qfc2/XPyckYAMp4/QmnSfj4Ch2
pfhu31IHX9K5uvM6CiHaGE97cf/KaXgVWOH5qlNF3DpnJ/yVcEedb1TM3Y1FbS0E3LhAEzGG+kHP
1ArL4jJpdg7hlV25CrFB8cFvBwLEJjfI4dOUdMnnMzBsqQYaIkQDqm+WHYeVTRjOglLiAeqCYTkI
U6Put3MRXUnDeJ7SpaGpjEO6sfkBhkKFup95ryezah7rCD5S647ls1s42t9nm6vZD4r0JlVEHkqb
jVdN7UBbjQsIO+wzcgrT2eVE1v5IwLvXJe6/vpxFVnyqe8NoTu+f/6unEJInx5A0jC76Zt8rZWVK
RdX4wtqQBoM5Ww+almWV78Z1ejcpVXNAQ6l+tAqTR/JEddy3miraeyBfW/DVjJgXG26Vb0x6c7VC
/Uium97UMKYs5xTyxKz7JdS0nSmvM9rkXRRjKIfQ5l6hicblghuIJPbgsNQzzyX9U2PnqP6mmvbp
/YW9toX/HGWzrrg1wQGSmooYQKTcLTWCZT68RO17N+XRcwlV5pgnk37r5XZ38/7Q20MLjortyf+A
TBo32RboTwoHd9Jd5nPWRujLwGh9zppJfFfnIhXcIrpX+r00zJ2e1PbihmGEPxaVdx4FEK1e+cR/
RNCCjk2rw/09G/C8BCKG9PV9I23mU1Z0dX+A3FBTJq2bzw0krPaAopG352a73Ubrb6CIiIQH71vQ
g5vrzNNGeLCZ5pxnVwzuYe14mgcUvkBq5Jl0sp0w8Xal6UVSkqaoskp3bGvTqOFOAvFN5xyTqn8t
CtEEhYyKs41NyacZI+TQSV1tJ1/bZgrrHNfKMGvNZwbnebl/Y7cXtYkc+TkDQxR4tTvDEu4653Nl
Au5cQErJ8G83FDVZKEZAE/m8b4xrGiiEaZ3U7nmOZsw5AKp/Sia1PVu9IlPUOWX1GeH+cg+meGV1
KZbiFEZbHiqQtwnCWQ8r2MwT9xwL3brVjB79lRSC6ac+6fVDUc5OMEfOtBeKtvGB9V0BU2tTl/YO
sflyfSsjt9Uh9dhDSBNA8AWl7h2gxuIt9f6yXtmsDERxfyUArWqylwOZbR91MYzDc+FQPikzrz82
0ChvC/w0v/8PQ9GBIygAynpzn8mqMVNvFO7ZWvrkXraW7ouuqYNRj6udzXJtVtxlvGjp/SHgs/lq
EsUJRzSJd67hXNxraj4egTJZ38fB2XNEvHISKEOt3dsV3fAmg6S36yFiWnjnXomHx3ZxOH66F53H
KE4+ynrybt9fxWs7A+lt9MioDRtwSS4/2KRVpRBOq51FmnXPsluy35EOZ+79Ua5te8gBCJBQPoId
tjnfGiWYAtk+/ew6cDKCuZDYb7ROZ93W8Kqjk2FF5WkwUncPXHElgKMmtWp+r413MDiX00PZA6Ro
nxnnWu+0BeHXZb4zsQa8kZaiRQEgQv1U2Or8oZ8LtMIiq0j2Aur21lzPHr027g/w1ytN6fInVCV7
x4tt/Tz2jQn92nSqA5LH+bEtpqEPEOityRBEijCHDoZz50BeW3nQ39CiqNyuGNrL0UfCQWOasQFp
VGKrOdXtzVByQFACaT/PqYKWA4IAh/c/97VNtUbWddJIfGz79CBnFIpRiXY2jK44pLT6fqF72by8
P8qbPI+Vxa1jLQwDCIVpuNlVKqprAKtT/QweV9yVtFhCu5MYECqdHtIhdwCmKfVDExeJn3fzgs5A
iqLL+7/iygLDdDRZYvbY+nsuF1i3SldHIUlDidIczDjEbl6aQZs1hQY93JiyLhzoPsHRqoaSM7Jz
c17ZXQ5+2sgYAVBdAUSXw6fG0A+2VM1zj9bxPYLh2pcYFZxj8n84O4/luJGt3T4RIuDNFKYMi06k
RFGaICgHm0AmgIR7+rvqjH6xFa3oO+nJ6dNgweR2315fr9sp2fZV/MTExAA6oP/WU/7DUUU/4dqa
51QkhL77togn/bg1yr3A8IDIW+leexAE7OjVGVdPlpmaFtMu/nKU/OEsBhDHM8fMi8u+XwDPCxWZ
iz25cIVcL8u9fXwCTRTikej4p39/tH84PKhhqGNchLg8mnf3NtjbQi5S2hfDqbv+MA324qd4xEiX
1U+ErF1SUkx4D4sLGeVZYZx+7hYZyf/+NWEfzMPlVvOg3/9iEYqB7CiysRKPWsgfldtmYcC+w19e
pT88T3BTPEkK9P8Zl/3+KoXbYoejWzmXqYqKXz3NKHBRnhrhjoVLrEu2fv79/v7h07k6XAEAokjk
ku8myDu4mba3WbKeF3N/a5eGId64f6hmGR5RCC+3oHDEX1pxf/qRfC+wT2gQERbeXdO1Z3zSQHdc
2hH/eZp/LmohFK0WtJ6MovhvQu4/Xo/xLG8Qxfc/1qFht5G9zoNzqWq3SoPcXZPKHEDHOKI9ksDo
87/f0z+cBzQ2vGu+d20Bv59lsRJl13qX/qXNZ7vv48kqopXlQBCKGShZay1OkPIY1eayLY31sLQm
/NV//xv+cDDTrrcRn9JduYLr3gWdqYEPULKYeQmVG0qZWMIq5adF6IAUY6iUeevV9Tzb2RTVXf0R
CcamZTLa/cYSa84+11/+oH/eFPqerKjw7dAOJof6/c1eIxk0G2tAl47WeJsVPVTrho25pHDc5kMT
NNOHcGyilxBM/38P/1z7ukB3nTM4iKjfXVvv7E3ycl2Wdp/X5Lo138SF7sFcGVfOyO0STtWc0Hqz
WE1Gr/7z3x/GP89LXvbrVtRV0IrE/136AZe5tyojdy9zNffAijqxHOG++OBgTKf9y1H1zxPzejEQ
HeibKOPejxmn2iYSuh1uWV21ZWFddodGlcHJWcZnEpD8JfJwH++csjvueq7/47obj5fLk22F18QD
acK7e83IS3qFHt0L19tu0ZMZscI262kprY0NmVzel5ohQLoELfQbd6QC/sub9se7faXQcRdITd4r
SyHdVkGwB4RjT4iPm9k+jfbClhKEwb986H+60v9QZlfhydXD4vf3atj7WoGrci+GKk9t4effi8o1
D+68lv+xm3e9q5RZbH/St7w2Qn6/EuEWVLwzeAhNolE+WhH67uXAzF+sj6LUBTA57LyjV9SYZnHZ
Vy1e/vsrfGVKEPxcRJfvz7TKaerWU753afbFuWA7sz6ZpdJxqYA4/Pulrr/l/zbSrr+V30kj4ppg
MLD5/bc2W+Pofo68i1GMvoKl5iC8Lnyn+/zv1/lnWHD5RqgbiX8kr+9j+m64k3TZjL5QL5cHK1w/
zGM+41+Vm07c5/vfGll/elvoX1031CmoKDB//12FJBYqzfVYS9wwPYLVuMfT0nUnf+7kX16Yf8Z1
fhyb+dcmAEHo/cUMBX2aMie4MN7zX/wiWoZLtPta/NjC1R3e7AVDjniANvY3R9I/3VYOGJg81zE4
y8q//8wQ3IAHBM6/DCazbtaxgWfIHmdQAwpdE1t98+2/P0fghZyvnOzXJeXfLzg4iq3WIvQvLq5A
0wnKRDvE7tQWD/MgoiVj5elvvbI/3V30QLw+pN0U09d78H96krOaQ2feDJ+MX6pHNXfzqQyU/+BJ
3Z72qjBHiMJV9/8Tx9gkIR8GzXxtNP9+Wc7NBu9v3qBgcGUyoWmkYB2a9rauZJ1aUPc2AG7G/rxq
82/Qpz88VhgfzHFBvHAWRe+ubfe4+lUQRGAKssZc7q2RVaJkaqvMPEEH3/33s5XlBw7V6Aqj/QdU
QdtmT5ub69HU9c7I68JbDK3F1wUYwV8sBv700+g+sqt7vbNO9O7ACVaKWFdtdOYYkmbm3JoZchk3
2VtrZjco+Nta0B+vR+eR9Ix9VqQqvz/GemYdO8hpQHbTrM7rYkT3uy/kt93cxnvRzH8Tdf/h4Lmq
qSFiAC4leNi/X68KZmzsjc1HHtl16bhOROMa2ebqbMbfxPn/GDOS3hGjiP0MnK/a1HefBmhMiZ1b
EV3yWXnA+irjowjrPRs7qLS1NwwJND7o202wzanV0pNi5O9Zn2nKOn+pbf6ZcvKnXKd9nLnXoPku
FfErcmxH0ccbWqNKWB0qP3ebZ80Z9Pj27Fub8+K6qugPQ950b/9+KP0vSv0exa4rWR6aObaiUT+8
uw/2EBb2YozRpd1tkzXZrhvjJYjGt9Gs5jZegdSe3UjozMh7Q8deH8yMwKLJbdPNncPP3VB2DwG0
r79EV3RA1+f9f/40TLFJhilNrt+WSyf13ftQKCmbfjDmrMcKC/Nfr2mchPbYNCVlUwgn9kVutum8
bcGHwaPQj6dhwzRz0b0xHmdjGboUv3n9Ca675+AOhgYgiRxNXeW0vQcC0Rrcm7xxci/bsfvF82B1
88+lMdHlYmtk218IXebJkq1hJIuXg3pPahLXdUrqOvK1mwjXbi34mbmeCyyeoe7XkDXHucrvtRBo
PsvZcdk+hlndWXedgS+QGQ9FEBknt3YdY0tKOjDFDr1JbtUHsHTM4uJ5mlcytXw1MGEHcypV+cmy
plne2UvdUpDteeQUH+ni2MNPD/+A8JSbGwPDeOTIt+Y4UnM+Hns2+QZ2L/ciEjdyaGcdBzXQobNv
SgA/wFdy69ELFfrURiLxScqqwBMTsQsZx6tCCOKwu9HsP3Vlbq0GWLzX8rwNNptW0RYOFdigRYnb
LZRAF8sC/8/Lhr62Otru2IZJ1NgC9AjryeKk4Ea054790PUTrcdVJJ3VDnlmR5vvvo7NsDWnKqS1
mzk697Z4KijPDsYw5mE2CccSCeOeAi80uIjjh0Vb9v4jp4Hk3BmLZ613rO62SxVH3iaGe2NlES6e
QwaOj9qHXv/DM4amOoR1XZV3k66EcVgbw5w+BAXE42PjB7xfdh9ed58swaLBBRnaXKxnxKp7lIA+
XcPXCYjo+hOrwdWCiehTCd4wvBTj9z1njCzTZVpgLGcLO9Ju0qsm4kuynF21bRyWXVEKOOXK0Xay
MlPjueKoWQefbD1hRxoTDqf+LmqBhcG9oMwDOur0hQE32Cjd8Hb3O8ZpUKum5WSz4sO/trdVL6uE
CZBfVnf5PgXDXWWwMNbCg8THzEor1Vn7CZwpg1d+BN/5feFch+tJNLGRXiYkB5X6zN6XEjfWCvPj
QHscH+Esao3ZPQZbbS+sJIMVXKsEmH44LbG1qaVc2OjdkcClYuCjFHE35tK/AS7E6u+O0KY/N7oZ
o0cLj9naTyxtgYWc86IYfxT53lQQZ+t6tLLSF3ock2UfEfi4kfKbV9/Ah0XEESDWoEmYQ5TVklh9
yXwu1d5udZlX7+ueXS2pgJ3i9RW8GYIVPYSEVn83zHj5xrnVTOByWQ4SL80IdDKbpBzlXURdS0Nb
DLJ5oQcTGudC5JM87Iphnp04dunb9wEjTfhP8+jat9rzlXfewoDSKW17tlWO9pYL9TUXDAVuOuGH
+/PSXjG1ibGN2orrBZOzH7KC2lvTL8qriPy1VuZuJrZh+uORlfkOhRN4F6OP933Hei8DO1nIU22q
QJ9Z5Krbu9Uc7e1x9LZxXNCmFnl0WYcClA1I28D90fQ2hP8Yhu+Ma4sTGVfx6ByY+Y/cFcb2BgZR
Di+AZ1d5M1xt+56KqlDmdYmlML4GdJlc+uyCbreKdjd6zAdgETclCIf9Uhs+tjfnst+CXMZjz7Ag
tYsJUtlBeD7aCNVK4X8tHWUU3ys9Dx5qIEaVWWnrWh8bCd4OJ2Msjm94uIP8LsFDDHf+6hlI6Xy3
MfkWZF6WyzdddM1+YJErrNsYStk8n4qFThVhJZys7/TzzQKs7hqZ25ORD/xLTljlzWmwNz84NHTn
igc5Kj3fW6Uy5rMpgYq98IIEfgK5WenEH9xRHmcf2vyptGezPG2TtNqbGrby/G3rYZ7sl2EqGDUB
+7Xq8zT1S36ptkrOHFLSYABkF0Nlvc0BK8rnOlSdPqwTZkBvHZR8NwkRHk1YqPfhNO+ZUwz1ut8u
Eo+Qlz3qXW9KcuWyZ2EWpWt+ZYlTejdduW3gpttVFPOr7QwgG5ZQMDI4EGaEPkbSjyCU0mlmPxpm
cjUFidxrXKrrfFnkiZin1MfKXfvxFVWcufUZZgGj+rpuvD76UK5jF1DUoFWSD7ZVedu5CZGbwWYv
6WWyxp7nJ+a8axcl5VT4/VmYGA2AYNaB/7wv21LBNearPptUpOtJGnaFINzz+q2KWwhetwhB84lK
dAzbNw+LkOWimXuIOgUxtXkvdPyxUNtaufh2SiDY8pPwkCZcWbPNaB0b5W16iTd62P5RI++Znugp
u31Kht7Ti4RyKH2ArNCsGsIZosDHjT52l3V1iNAgFp7ow9ha+ip4rCVZ8x1+SbvImjk0gCojLS6q
VLAgbSSdEfqjjqeVtDPWwECwJsWemWCh0NkmPFsbbIaoXP9UwMrBmLpBLXqJOrMvswbeffnF8/to
u3EgprlLtjoC0zlk6mF0JZgZ1VMxR9ClfHasB+c0DEEexes4YQ0EONqXtkrNK2v7PnCX8pM2kfbe
6t3NjeO8d1VVZkh7q0DGu/ar/a0ZF9n+Ggdl8hf2dLajx60Y1P7S4+TY1ImkQt6TzRU5ueLqTjxT
R4/R+rBPkbMdQG8xTfrmoFFVbkKcXPPn3LWcwy4MNSElG9fy2LFFaN8XFfDfC7oD1lFTNjSwa4ys
6x1pUUv+4FTq1mzqRZtCIWCFcrP3YYi7fW/VY60MHtW2tF2bIKcxIb/KyPvVlk31HAxwVIncDqgX
reeRfKxY9aVZt/y7qkam7gZ+dirbysCQic287guEmrC6l7ILm2M7hkN31F1Dwm1CrGArubDVgcLB
E7Dnc5v+p5JlxN+qre5+GXIv4GqDGR63fszh+ZI9/aiwFvZi6NnVV0h6xQucMxMJYxHM1gGPq/bZ
cYrce1jbfakzRB+6t3HoNvvoyGqK2xz0Fih9uzZiKE6WoVFpqooweiPabnleHSdfH5UKjehL3jUW
LNZ88Z9cGsbGk+FG7vJdCeE/W70FSsf38vxx2z0e5+rMnnUxTaF/NKyrNUnrSvd5nHrnEfYodjdQ
ISN12Za+Sbfr2s7Z7E04GjJYpzoV1uST+SrXI7WzCxrEW7FZ/ZHTtvBO0h5XN2aHYXyWdP0rggK3
6efQu2pIAmvbgYnDNSvS3pXlcz7zQiZWYIhnDBvljyYMp/xoR7rfvu4icNof2y5asKe4WfA2A6Iy
obJ6qH2ycmFS+ZUEU0cfjEb1y8tkj96ESrdYxWkHddMlpoBBfkueJOlcjw3JzEAwxyp4yFXwgfBW
mTcLw0g3jcIN0OwwrCGIXV7XXcROUQe/crRaFGMR5eCxQKsij6puSZeXrc8bNACzqx/tgZHhrbbk
sry6BmMqWM566TK/CIsIVwSGBCRRe1Ecaw1q00uVsH1enyvuNUNTHty46+aTLVscg3CstVkdLbcw
/Ir0LvL7WGO99NQ27fqzNjsxAxT23I+NY0RTRghz7dgP53l72PPNiqiaXNIEsM77FlXpDopAJl6r
VJPCfZ/LG8bJokxrZY1VYoRFIHEVEE70hfApvKwmShlHhmfrnse7CQ8/XXrWt5hNh6I7Nk445veY
ljnF5yYYgi5bpDk6x3pxzR7DcM8bDjBmquVu3AbNBEl2Y/9Gl0S3mRE0hLjC4Tj7ouq9t89XvV/F
NsGyRqfCWZz+s+PO/lHlckDqI5xNi6vFTFNm0eJXyyOVBRZlztSENbJMZe1nW7LmSXU45xh+XMw+
rAHQkicGN5wgyFpjbwgHP6kbpQ9FvUVz6i+RkNxRe2LWbWPkl7ptuwQJi3GlOuJFjsTYxdZdfO4h
5M8HYTpAOAO96i1twj6f4w0LFvO87lTzmd0Osk1r2bA86OAssX3clyEwX7Vs+y3peq/tTD4hUqzi
1EfTtk4fd7qmCCdQY+OZkYWjNQkdG7VftNXFy9fAUo9hjuidbNN3y9o9291q3vduxbuKO0ofpY6/
cWbGY84WWOK6a+Tdroj+/Lhq1F4mOh/mguOn6eb4mv0sdxXbCvn9gCKg+D5Yqu9StIHoWbUug+mB
apDCb3WAgcdhVBQfG4xTwpSfFBgpfgn2W4gino9vMBxczJ1qPVsqb5nO2OXinOGYT8ONtJ3CT8pw
AyhemWP07AeV96nhT/3qkcya8apmrBw6vcmQLRKQlBmfsTMkDT8mfGu7wKwTQzNkYYG03eN2lI1z
djC4+SAouOiMjFakzhhCq/6II4njx3A+tjCVQz9OcbUaRZTicrCK1Fgxt0iwh50fdGOhC7LKFSlD
W+Peeml6d+NAYKMrrmlI1ulmOfhF9b5heqe1aiDhlr10X2lxRNWhr3BCSQohO5UoSDgyq3eJaMsJ
y8CNV1zRurgLBS4TtiGIc7tgrXUEnO/Hrj2Fv6J5LL50JaDrOHBL/5c5RAUOCAGI+aWGH+VEA2i9
wM23O8+4ShHA/84BSUdUG5mM3KKNMa/zXpdZe7/KdRZzUmJLsSV+NIuvDTi+EpNEzoEUhXhP+SPr
Lj/vtakViyrIhW1Y7x4ST1oo6eRWpPtBVLhw2UAjfPNWY8H+gKnyGiuAFB/9geokrnBOrrMVuxQD
SVzQNsnCsicrsotusM4wptHgMA30h24RQwRFP/dujXmlKTMLbY2ZcreiO+9kmUbsjBs0w8DFqiLp
MdGuYrHrzkoqqpMyWfohCuIWb4AH3vFtiH2l1/0I9rB48Jvyqi/PcS47sIGvIbnk1XRrBTXLslgO
7K/s7VL4LbnaaQ+odRjjAqrHR23XfZ8sgdt8pz7rWeo1hm04rdeP73ZWGE8klqqqOc7niMXfaBut
x9DZIdE1ZjQ/Gq7b6LTaAHMmHfqo2wV4zB07Ei3VKifkwuk7yl/2WOOhlg+6lZCQjP44ga02U+RR
9ZgETWsSLde8LOK2oC6OjTViVLpHXTfFoz/Yv4yqc0RijVBPEt4ybPTmpp+eXP4yK0PcVZTZZG7r
nmKP4+BCQ9ciiJtKi48SZ+slDsFGVnwCZPRpgZ/ld+GY6ww027LqtKbTyN9S1D6xGeXUo3bWuko6
3yjfenvqGrZwG9OIqWiRtnu6XSCdU3scdqqTO7RVtD3Dpfao6FbWG7JCK3/mzGjYDwmDyf+89FTZ
U8iGFIWvP70wGO+82PFAxHM8QwMHcGciqFxqtID5OkIWi8aJB1yPIRlOiJ1TTU+i1jn3+JrC2Wvh
lmk/+T8C47pRKuytSmxMrX/KZeO7Ma2XpsSqk9LW+yar2vq6NhieRQNbWomZd/W9num2cJrk4UdV
bEClB8cn4pZIfFSsENrQBOl353Xi1GzZm/AkdTnNgxOfWeewCK0sEY/LuDpx7Sg3AL2+bwX/7UVk
sJQkS/kOeLkYpVK5pNZe9C13hzgRj6tlga8eBG5bYbf5V/uBAMsg1PO4t+eqmVkbLaxZxYGsbbzd
vV6I1OpC896vxskkOpu2itFIR3ZS+HX0AzOdSsVAqtVrZZd4afh5MHVxMMz9BxKgCZ9kR+DwtPk9
O5lAJL3lA2rFHEXAxp+l+HJV4kxO2+EHthlkPVKqJQmqdnUf/BwJL3fEsg8s49PisoTp5amHrcY3
UgabNRuljR9LPzZetraD/9wRlUXS61JSYJth+cusp37K6D9tXwX89z4VmrItnkrW0HCjJUd4Rqlc
iAfCyzre96ajboLZr56reoD53ZdWfaeJ0t0By/mApa5J8Ud2OrB6xgk6l1nRifzXHixTndSrbD2y
e4dRo0sif2roJgZJ01Y7Nlhl5Ocx79beJ4KORHlAv9b2B5fG03aggUjV0vutGUs17gT2fsZh0cVC
fMLGhpXbjOxiqFkOELrKTEYo0Udz3vMHWflLS6UoMLNZjCrM1LpwZx05iSsd36w/+JXhmmebL2aB
ZDx2+ntrmEihQXe7+tZS9PTPuWbL4JRXe92eI5IBmeakRc8YhNb0XYAqoarobEUbmDJ5StQ2BhTp
0nbvNqwxrXjtQDIgrvY9+1iso7+l26xL/pUJgPqZZGQ1k1AAlI5NB6BFwoSU4ZLVYcp8kiuN7CSs
PJZyptLlf231MstD6yybuDOMvQO3SfJQkCOI2jyZNaq/apB+c+zNqa6ZeyAySq5bh1FCST5XwAid
cjwKpTvqr2hYvNfAq4P5EOCA4SXtpGsR0w+dpu+yWj0mCAbFZ4L/WCDSLvQAX8Z72GHF1Zdmb137
wf/LmvT+caeoaT6Eu7282GR6MpHS51LdNJXjXYlZ7HbsCm08T7R47VgNYqgYOeHw2ifzblhsXvW5
/wv7HQJcBzhFxAqHDOfUaRv3IAstj5EtlEVrstujfZbRpNSxQ2fxUiCyFMlcsH2tbK/fD7mnh5eh
iRo2QHnT6rSl4BOgQpjgZER6eoZOP5ZB5gYieBBGQMPGK5fJPDR+y2nHcS+zIKqMJmH3ZXuylRG+
moWBJXZY7Np6tJUS5Dd2XxYZe8TjEBNVlHN3bduq1Mardz8HKLCeKpY0xnQZcWDLGsFHebD2OfcT
Pmm9JFFJ8XtGDpA/4iZSqExLz3oi5kZFmour7cqiPQXLHcrKpTK152a0V6l9osVxnlrapVWM9YTx
rQk61cWIcb2cVWeNbUSE51RFCVfaTqJ9V53dmoX4pHCF/sWzN35qHXUybsgHfvUyoLrp+npv8Xdy
MY1fVIFDWOUymTlEdVvU2dTMUZHVmAuESRuM7ffe2eWYSQAlxF8sYe77yXO+udfKJx536ocj1YAo
mAy3/Q3utrmdbiHG5ukiZ/2lEr3/5jMA/IW1YP9WRAYAvzw3BivGXMleM4ILWVU9Crpho4Cfctt4
GLEJjCT6tKEhwG+mrIsl9uUPgMEHkUwYnHzg2WI85tRu9+KqoG8AlOCplYAK8V4E1Y6VhHLXLumr
H2iswHvRHwqybBqHY0j4ymFqdHHv7uWaaU7ou+tX+QnMTj4kIatlIsuZZewHn07Ps1qDK9TAWz4N
WE+vadWIXZ02e9XPCFe6MnWHaX9UIxEuC7te7xcWv8sto87icVXwFqJEzAazH7tquoLbPrt14gMu
GJIpVw5kdXokXTZgOQmAWCMdwwipLanVwmbnPpedXyX75O73Ql/1XYLcd+Wh1pGiVzBWQRoMKkzr
doaR48NLhNor7OLgmuP63SKm+1mxieI8L7gDp93KdIRJ3AjCZskx+5K125cH7XbcwQ7YbA/Tuiqf
de/TVOfd7V57a13JlRZ/gX8Pk1HGk+67R2zklUqVbdSfrh4CVcJYe/+Z42NppUXbDl4imyp8Xnul
gqPaVf4Vj8z2ZjGGSd8WlEzwlcvRJ723lk/w/ScbrzUBPLWRU7elqJLq5ThVZX1udhVEhzBvgj3x
GB0ZlHZTeUOzZZlijDuiG+UiCo/tYR+WZDbHElq/2QxJ69u5TBsCzQ3lsIINEAzOlIpRCpUMGwqT
RA2yvLbdop45W0Bjkx7q1cnrauzHAq3ai08jXCWVeQyeyMfIxOq0KYzpmXy6x+Hema9+WGVjz7F2
wMA7ecg+cGP3+x0/fC/vPM8ol5tqm6n1beEVb1jmlAbWb3ShE5dX6i7sEaMmOrL7L3ILaaGHAOnD
uFatft2HzcB4UIQqTzTNie1QDMHyYq4sdJqM5b7kpW98cgszf8PLZgzJexqa1dtOkbjQf21i1oF7
82Zwin5JbKv0Lg456ZwwZuw+4Q6Y/8Id19liqujmwWVp1Ilp/Pc6XmtEj0lhWsaXejWaLmsiSsAE
3fReZ0bkdAz4HIwOY5F3eJzh1HFV5DU2/adGRiCJZp8XMV1mVgYzd9orUr1Nen7sawlMB3+goErZ
F9djGjoh00SFnwV5aj0sjEYMrxMxG+9qTpfBoxYwh3JzbjytDCuZ9UiLSLpz9xg4y3W9dp1UGEPg
Ej/qNeoQIeVifQ1muWDX4kXGnNIwmvOzUQydfW+gFm0PhU+3l3BdBbcSs0ubHo6oXi0NcpDEF788
2gXUiXGP7ex8sNzWYpfLN4mUcrb4NgK1KfLOba0+O5LXD/x6iUtdv3flzxAjuJ2R11Txny2C0k0N
5qX8/4W9hKeKiiY8aK+khYbXpnOM3LItj0bLdOE4yE7O9xOro0FsdwtdQAYfGIH2A5lsxqqQChOy
2bqifuOMPiD0ypcTKH6tyENs62O9BuV+pHlNIjuKcmnSANTM+lCx/cuX0wr6ttcX/YnVpqHL5nYZ
LIJEUbYtH7wq8bGton1Z4sL3F3msptHOROmq6dBL7apk0yE+jnQQIvPku633mTOVlzOkEcDb1y7F
Fju+9gwCPEkJO+jDdpENxs/0f/EHwD9m3at4YsxHo76o1xro3xRGyWL6lcI7ryR/jCiW4Uh0EYy8
ntb0Z5uvNU/XwfavD0RHdcyrxz8V9pk3oh6j5703+JzRuNF+nLv9urHlrvXbxgyHrKZDp5CVxYYr
QW0N205W5+VvjohgyDprq/fUDIzyJgCW83kqS2TLVjhQJyAnidqs9pcJ78gBjQXCNhNqdjPPlZEw
WvBe2MTFJwlWQbOn+LS4r50qVlg0ygnv4CmSuJvWMtwywMAIgKmhJW5w1cqbO0NsY/GRtTJlnFCX
EPJxyZ3HWEpr+4JfrWIoJuArXDxV1dNn3ojRjgdvwlezJnOgOZ8z3k+60J+Z+DkCGHtVyoDjPqjm
8FAsOVMuw3OeIlwM7WxdgVSzNudXJiTnoidBxz05uLsq6rZ7LC1m8cJnWIomzqPF3u7azqrF80LM
f8kLW2zP0P645RCsQpEx4u2/uYMzigN/1ooTRgQk/WGcWOH70qzWpO5ydNz6uNjlmIUz2f2p7wQh
Ue5R6MXu4Ppf197BpqKgxVWfejDpDgaIsjOf3SXkiWybcMdsDP2BQxnCy8YxOO0fzEqI7YT4h8FR
vFtD6R07GldWrDomOrebpPMQu6Ss04derPyzofW9U5RDafLONiP14LUNUKCwohTN66NcJx7oqkJ7
omFae/1zPZaGSPbZUfVlrqloDtIxguhxn/3ZOEx+P8sM5jlubmVo7kPs4BsJK3TvzJlZs1NNSd+5
S39bVi1rrtebtFy6aPf8jwt8+fXe4g0ryGWY5nnPuzculpehdRxUDUycwphkchfirlnl9r3bBHFr
JuychtDOXxb6TuwazSvDMKfVYRArPQxzmjfF8E3PzP0yhmPN1x1FUJnZXtVG6exjyJwUU9neYziw
iXNhYM1GO2hOlFl+oKAeONOaB+LNS+6HeRL5w/CtXfRw5kTzXiu8BKgo5VJ93VmyM+6txaXYHZH8
88WEbw1c25dgYWdRFmwDjSp/K+YQW7OSkt4RmoMrdZu+O1ZD0b5Y0+r6BxxwJ1oF5fo1oDEaEavw
ufzROlZz75sDzbyGDETHrlK7cdPW07gmoXb8p3rAZyWeZi/6ueuJUUWhhupUKC+6R21B3wr/4+C7
ctzCPRD8I/epDzZpH0qStTUVddEASjQbP/bmyrdPhWdjZuVtzoV2F209txdPNtLTA+2NsIuNqpy/
uzYs8hFpBMcNloHZEMp6PiwYgq8Hp4rs/aEWAH5KDxxIxsS/y0yvBKDGupiXhhQlDHKC2nuru5Iu
QKivp0tRbPk3xtjyLay3B4TlUZc2gRvR8R6ijthps04Xj0aHooy96AAPwone6Fjlm073ZZqPI3qg
IfEnU0xHuyVExaX+fxydyXLcOhJFvwgRHMBpy5pLs2xJljcM2U/mDE4gAfLr+1TvOuK17VKJBDLz
nnuT1R97npykSzlcx4Y6ks5C220hkCaW9Aqm7eeXJTPTZSpx9NIzJfVv6oP2EbLVoQMLx+A88kj6
NGOzD4vZ5zXO+6Ys/pGtFZpdQTP36RN85NKdxevfLsedsDNZX35HBb+UINgK/YK/NGLlKnNXxLdZ
PVaBjZrjsnSj/2tYY/Vtelsza3Y0g+lIF+sHObc53cF2m/8ELqu16jYZk18rBJD/WPlq+VVsrBtk
0NhacSZhiM3Pmu/KcKpAr6RbIEy0bwfByx9rD71wxBpx8rMtyo6DE5XjwyAaEzJvL4JvtjU6/4HA
5lPKhN1xXleKIuw6fmmqH2vj3LYOxUv8LbaMFyezVX1Qyk7FKTARyutIDXZfdqq+bk7ikm2SQ3NI
flcCHcNOBx3UXf/KI0j/17e2do+OdiazK8NqGA+G2nfYY0Lq9Lfui3mBxWFrLWnbm3TPLr4lJpoD
M7a9j1qy3K+jHVz+uSEBF+d+zk9lFfsFs2GjC0p0FUzHwg1yswMQUonaNSAg9T6LXPYgNImlgh+3
kE8VZjR/TeSQ4seeU0mrTcvR30zU07TfiroXO7dy+4+wAaJJTSlnskSGrYrTZc4z4IbEZzjqE2qR
UNuwuTiNRRGx+xi2HxjMhHV5zUeX/SW274NvFoOo6XEVC7Wd3Mh0BEVxkrQmRPSvL2bd7SY5Ws0K
3Rx8xsRAqmyO1w0b/daqZx/vtq3e8dYYMPtyeIpCw8A95dKV2UGvXF5pYqOS2UzPqk5UB8iPRFcJ
yJGcS+pGwRxlp+YQ4qWCLqKPXgeUjJ7Fv+M17IotPEd4/PReB2O+Xpq8lsWh5IcJjouV8YLoE7C2
NlRV8FCwm/alL+z4QT/DPqhZOOo1z9zgwlWjnX2yzQON6KZuk/q5EZex3fI2xVndVYesZHv7ioz7
p7Jr8ih7v2dBph3Lf5qKknkzCmy3Y8sbo+Jk3RbvHK0+pRd421PlrMu3I8p6SS3wnM9O76S9q7pK
XwbmjKStoHXdClN3TJ228b7p2VtAQ99rf3ZRW1f7cXCR3uopb9y0DnMn2rmxtp9N0doL1/12FzGg
R9uU7A3eczq95JvD/0I5MViohRvvm7hZCU02BV98xH43ani3M0GK+rEmBx3L8epVjXmXZLqzbjjL
OnKwzNqgg/lLdyUftJHkZ4s5wMQ4VM9eburlbplpl0oFNpniwidJ1gtb309X6Y7vq9eFxwlXDzSB
Rw7mUVFQ30KtyorORAwTG4KXOmtSvSXU4p4t+zfWz7XfnIcAICwmLp6d2CkOt5t+23N1xNl3DBJ4
jOMMoZVtDA20yJCN7xmpF4ix1MXxKUiyoNnXreIs4CInUtArAIh4aRrJfWZX7ggrRzOzZAE3LDBG
bo4LjP59slnuF4bVzbTDPLSVBxAPZGPRLbp5rStXfcqWAcXOSLf1L2wJ0c191OUtopY39/26Lwuv
QEODrzwg/ejmNPFzgpjqIGhThk1Kod/zGB+CsSj7fRMOEnnBr+gZLPvBt9NAF6EedTI75kLIsz6F
nh5Pxbj6L5ONnfqgi7xqfrBFGv9SxceldGD5T9oLyhFuJPxPZ11mbHwjLq+MruyP6fQu2GrJeFFA
KdxPOZ3Snvsvd08b+XA024ERIAut8hj3haJxzjUmGFr/lXSanfaIxmEtfKPmfRNp/Z+t6zzjQ8dN
c2DKD5470/v8CaOu8PZIxEGxgyT0nV3jZNFXEFjCFyzC9d7mA+b6rk6KY9SG0X0jzfiXb1V8O/3a
94eBHtQ5+yqKUM5AKBGnspwaNKq8cYYwrLrpD0g1DTvAuPfQRdv2c+J16nZlJpa7lVLcHlxVOX9I
ITf3K9laxckIJ341mEtk6jXNPJ7DeaOYDVpdeztelIrN3pZYwZ3fLoRgaShSBllD1lEodEQy0R9k
0fsWrExttLf4yVn2WZ89T43My8sK0BHuIrmYloSqyJ93bNgKvGMpeocLYHbneT9spOCimjeJc1pZ
IlzvWDE8PW5EA7H+1s2mjicUGj9IMycyqAVjkhDKmFmbnY03QjwRrEMD0ccUJHUVV/6FHgjr2szb
Huw4K43AuM7078jmcP+RlE8AEdfrS3fvTBuzVWaxc5TmgXV6SnFli4+iLGPxe6N/yk8dMzE2n4F5
LWygzXtlLlyQwcJ+c8s4z4IeRXsDsqx3khyq6DhHjDx3xgShORt3hAIPa2/jyoaSy3mme66TLmyd
rwSo9bsKtNfwEbIpOLn0INHtT3I3VyxKLH8gpVbzbhRZzJ8cck5qQBvntcxDA6CM5alKpUBasdHU
/qoy2LIHQm7z4ugbZT/qWo/lzpRV6B8lrRkqjVLDfJrn0XIEJFHtXibBfX1i75k195LRlzjSfkU6
9VCzohM1FkPMihmec8azIsR+MMt45+uZFQwq4xyI45qvV4jhv6UJw/kUl6xuowIp640DR8jxPrT8
8nbtUC4vrIsekJSXYPTZe37D6gWqrjoG2VblT1uD7r8PZ1/Ox5A7IvrnRX30jgU2s0eLhBldqySe
/vi814w/Wo+BXB+y0Cp1mNeSidfm0CrbqNodxdP44PZOdVe5kzzWYjEPSV+4hAlwJTx27B14A5Gc
wsPWYGEACown/2EGfTC0zb7/0kdyy3fjQNLoNRuM/BmMAxuz5bDWe6T+1hzcJVA/MP357V0O/rEw
Wi4c5LE4E+c5GZiqhLbznEOE4khLI6v3dc719tZWXVifN37iRyygNaFtIUDMiYW7/T3+H1CXYcER
ceNEqoFrGzcal3qYh3soT5On0mhJrbsF9MWRP2EvF5IoDshE2SIkJZlmiEZm6W6osvzfvNXJeorw
GK37KtnGv1CxsMAFo22NsiG3o8F7fXDLIrsSXqv7w+Lb8m2dQp61m5j5uq45bTua6g0fZ6u4s9NL
WX6yJbpN0pB7GNA1+920U3SPTm1fQFHW//BARfgKmHIzoAFyJa2kqNvufikl3Isyizywoq16n3uX
KYzhJtw7QLdr2iPsvMLJzH/tAjlJY1BFz35YLFmqCuLIbiP9/m7ObXydii752aEYP7LHpfmekplm
aiqkvlZDHTyX3rI8daM7/3J6P6HoSBbzNPDhmPP3QfNRDRT1mw5mm+p+lN/txpsKtkWuW50H7V07
bA51F7a7vUwc+zC0Dkoid0kbRMqSld6G2193Zu7eLzc4XwftLx3T/axVQ13ToHh5eejshljaw21u
fCjncDjWVvWnzY3Ud28b/6KzILxMs6PeJndy73I5CVRUSUsUqL7YJx1KXzB5DwCU84E22ryAnv5X
KKgaMsqTVFUkEYnGpbIgiQmQpc22c1MkX/jtiPSobvJTP5ycqNdPcHDh2+2FPtUeip6wfGyzyfKs
/FyfYhXf5z3zb0+uMiV4F305GJpPQN7kEen3mCTNi2piD3WTu3bXJfJYLet0l5PtoJz5N4DCdzsb
SAS13nUgiin/1TLFCu391E/dz2wkJHNX9oA45q3sBe0VyZ7zTsf90u0h5cK3+LZL6hBEk79T9JoP
QRFGMOK9Hv8Lw80Lj7XbRA/b1AwXM4VTzuR3HCDh4w52pFwe8anzdDMygPaO1Twdt27p5kNR1Svh
Nb0b7cK4Dn5pbxMvG4bP9zHGFFJ0+fjUCZX/Z+DFKa1IbfgKW+l8zDQUv8Uo5E8lWvcJMbt7dqam
vQ45Ow33TlH7x5y74t7tlvaQMIe+Q9SnSp7ZGf+vA7OEs+lskcayDw8z4BDyu5c8rjq4gUaLPjBm
bX67tbeuaZO41bVBLj7FMNLoZWSjv4dqjb80t/7VQy39l7QARxG7Tsnph+WfGVlT5wxHQAn7QEKl
estdTRUfD8MdkzJs6m2+9T+8TDtfAc6TA2UA2u0yMK5LNu9TjBJUdKu9wzyN8i3mXTnXZilRMwh0
pST/kXNvP5MQy18lxsj7UyY304UNcni/YL1y5jaIh56aQN2T0j2irUXvUFztPSVyxxsNlf7s1rL5
4HKOUO4y7+oIAj5hINas22FNdE7WxM2doyCz4YaEQl1xW/vHl6J4sSG+nKasxGOkavu6VaNnU38a
vOOCMeg3u6j9z9KMg8VwMa4XijWxYB2R2Q+yAtpPS3wP0LAry++xyHz+/jwrGY0Mi/ebgYB+DYE/
gVXWkGfOdg1/T4U+/gwBTuQ/NXaeXNxWCkaRiTfcjhFCatY4xzawGN63vMMf06u2PJhu8B+AKfs7
DR5558FvpDpS25MlJ4yl1s3oin1gFCBkXHDUNfSRByaF3XPS1yuCPgPEtyyfypcazRu01BGWaTP7
i3/Pa6Zm/FUQRHoT3X/FPOX7KcTrnYY6SGgagpIdEm5VrAPEoCQrmDLyccNxoZnyLtv34DI3QVsB
Q/RlvL2xuaSb9+7gjUu5DxuiBq6wodPy5WwWMTydN68YzpQjrnzxtVN6V/owZkRbIsT83bWDcVKG
a867XwxTCDAOz/eZLWDw53rITft3LHpVPUUM3Me7tnI9j1YvzsYDHcsWMOcS9U8YyKCBSqmV2x4A
TEy1H6am32ijVOiSObT1Y17s7KbqoOPHMrV3xehRrxe6DA3Bd9uhidvHdrHhTpAdMD19pmjj13FY
G/0mwgLQbod0X27HMhqy6FnHWew95C1Y9CEI8viCG2b7jwTrst0VazsX54IuoHtWLeXCESDIWudY
jG4bb4+dCIeoP050GFV+miKmdGUaD0u/YLtL8Kr9GAaI3IUbT28x+6Zd3nnRob/javD7dcWpEMAq
Tyd/BOQoccptbPzsVuSGA3BsDLmgt2zAGSygJ5z7pgNcZDccKgwdbedU3tTDdaMnDTsLXWfzvW/C
wn1UiEvx2WsnnfFNot8MfznYPOanZhvcRV+8jKUaH+20LeIEfVbqOY0X+F2foj2bWWzlxFO8TiwL
o092jlFcmvznLCIu43gmWvIREmacmWOw77hmiSe2gbfQbWZ1WXDXsdF1o9a+SiiBhDbWGrOTuZcR
Tt7AYh5KQL/6vpCRzvb83OXkIJx5sf3F76IAvQ+N/Zox1To/15HT8fcUOa2lJ1grxn1pPuWt80l8
lUe6zEa1Wr+Es3bHxx4R17tgl+68EykZI3S8HNFjeAbqHjOUbdryMeyR8eAgJ8c/SNSa6NR0mdL/
wlDVE+IM1PEPnAyZ+uj82UV6Np7HVMS3AzXqUvZu+WhbnK7MytkC4+1KzEfZabOhRVijMeO68B2h
KXZbgNN9HhNpdOcAa2QbHo/YL4/C80v/V6HLSDwgcq78esdJTOtjhqoV/8TNgqnAUUVHnu3WJdVz
Ay4cgT4qPztXmxNlKdHv63ZpV0x5T1NSThkCf+TTU2yCf7RI+bbi/CziebVAT86ktbdf/B4SmXEj
y26fWLjBKbzFDhiFCvuAwQ9LxsbxSRQL8480F0OdJwTe6yoITvyESXR2nagGT8Z+PDcX/OozinE0
Ip+noenynPQm2ubgl9PEs/slqzDDGWI0RpUD9uE+Q+bEAXXLB8rGZD51OZXPoecjeu6+0ZPUJ39l
DaZ/4UCPKa3ncmRApLze93/3juAZiaZaeGJ3w+SpeAWGrWEhICujaMVcE9j7bGFcm2JnFd0+4/cZ
zRB/twnIzheqh8FgDJ+575XT+cNzACVUPWVujBY+MJkY/81REKgrxWY0YlEq4LVhgmSVX10WXy8n
BAotvgBNsvHfOHTBdFEeU9oDZG+R8dDm63Cao9m098QpiIQRe5X0Zz1YtdwJlWXZ3o2AQHeJkb78
jdVUskk4lMY8VzBM4jgxBiwf+H8PQbpGMXMxLMeo1oWiE2cEmA/bQeReH/KUekTrsCm+MN7erRoe
/mPMmDv/oFDUg0LzFtZ3rkEylLM5cqd4qAZjGZXijo20S8wxwLYGxOyaGHXujFABtVPpWNPQ0Kl5
vJNySXqE1klXcj9EUqyaEYle3R/CojmgLNGJ/wg3zCEAt66/PPDA6uLMfRCaN2NblqrhZuC/3yRh
WAI7Yva6M6BByw1FXqsdL7tS//AA6uqYd64fcMxhZe2Inwuq8LQOZLzv86zvo+CcBYTV/uiG7v+a
gi36K3qr9LfUzx3G/oeYUfDwpKOqqn73bpXzrrqZcnA+R443Wkkco92EcyJ6ZVnRRvEWteOp4StZ
+/dQM6T/dDCseCuTWd775y4OpiZ88zIfE3NasDoh3LvlHJe0UfnQxFfV5+rfwlGS7ESzVMkxyPWi
oa/7zdlOmfVrc08GOf7XjTZqeY7Wjsu7JHzmJTKLSxfk163dmYbsHt6MyfemPx3R6i4WxQBlITyW
HWs+nuakG+t2xxhUVPdRUAv5GW0d6zrZQzSro+oD1i2kPV9i4eBJx3d3GUKZZPdtFLoMIhq23smr
iMelOfgcmJy0sIzJ3crUv7uAK8yI1oOnuofB6+v6GnHFouAYFI4uBR0wCQ/TZtxjqBjHnhvfsgwR
U4w/5h++qPPuzGAyEd55cdfed9/GhQP3bxH5XfGhauK6fBjUyoY6RWvcJggm1kupdJnqECKo0nBB
1mWOcQgWhgoevaOZ9HXyE6ZTB8PCpf5eaReXDUFIdTTtJoJQyxcVI06rtIltB2iMDNikqxjL5Gsk
GXDKmciLoixICCQU+yjHShrvQCJ/6C9PcTCr7YKtuld/MEWgcvBT+OKl7xl13rsxAHWx70VOk9Ya
O2evuLU1GwUMo4osxSAM1Nx5LLG+azBz1+hEWx7kOEQzYU8jZet/wRYO+ip1RuKEWMIZmSQakv7H
5hTJ+KsQoASSc61O+isqkBbMIVHFuhHLh8xobmq+p2JfxAaJk1pnCHc2j+v6RIfehzBPQdv8bUgL
K55Dki3af5CSQ/HPN7e1m+mkyR+HagdgWynRSmfArTUEGDcxDvp74eVtwAy2XPJ3fA1NdZlBU7un
EAaheGlczFbHrZKRurCBXlMDbcQ8NRe/pJayaYSVEF9nvAUOsjF43deiNJcSeXosRE8XM/Xtcmx6
LSoM4zpZl1MROG7e7asFgeCMdxMhPrstVrtz5jpUh6Ed3e9VNU39ApofTAtcKu/etYXhulYe01Hq
czzAv7o5ibO/kOmzEWkzQ1HvB0iwKN6HWR/1fxxbZ9t6XvM8mt8DRWiFSguP9KY0J5qEIBeEHKb3
8ZLXAXm9QUyTZT0bRvuhzZfl2CdlPHy2IxN2LJGOaz/ALBaFwYL7x/3pg9VwMwlZduNeSZCzx95b
Y6Su1XXyk0MCGASM7I1ggOTW2ZHbn4N1YWKORBUPAl1x0Uiex8arbrAYuqiPiO4Q7+16dqxOGQXT
fO4iavyKErCqxefGfAOaFXNN8iHnjpSGHTPJTNt0jmTV/EddnwPrkjFLqxIgwmb3q6+jgSgOJqyv
6D6zv6vgtam4EE7Vcw50tb7ncF8EUwiu630Xi1D+5X4ZOBsxlpGnmpVMsZeCFIAy9YcgG45lUnrD
I15LUR5ivfbyvyxyomXaSaeV5lgR0VVRk8AsWz5gHo5fTKzY6yuJt6p2rpCMgVLsdhhw16DxYLvz
UhAiMMfIGMJZNOlxk1p6tlFnagpu5XLev4losYD2wVxWLVmROir+6YzjDEo0t435iec6Xk+5RxIB
gLq2OaniFIjuzTiGmxFAkJbEc3tf/Vk3lRln3zcLtcQ8LrwgIfdA9JNge1PdA9hg5a6WGxMwRnPZ
nstuduBOWKZBRIOean/9KTWr6W76RNjf4SUm3kFE1VpZikjMW78JEBnH0xBgPjvrxDad5knuhf1B
rgSy3bFfJ6Yxa7DgLDopqp5iz+JTz12PwkAVn+o4p8vlV22CUxvMIQQl8JLnYyabbAYU36057jqT
eU1wz/e+rY+zLfz+KPWyJH8wonJi7Z1Ya5af5KW3/uxZUPsJASY/e+labrEeoKi8r+aACeABtJQ4
hsCb3eLO9ZTA9cVzXo0wI5rB0561Qs12r4vRmz4oP6fhwzN4sFnry1Vl7htH4PqkEIvG/TrjGG8u
PO9qivcrVRVW2iXiAhW0UIuOfzo1/or4NIh6ziFGs2pjd1SjCAaP+8ROx6GeVv3D81ttDECpKZRE
ceghNi94vGZvOk+Y/SpNNtE2d09uxJutmO1PG49wP5K88APuXhTPGz3z+ruGShFfAdvl7J86Z6fi
peNgLTfoUsdNvvhau/W0jiEMFI5JW+V7p+21BbEbYvpoZ5Hr9peQMuxNFGuL9HhTowQuHAWsKIWf
BlrT9fMcDosYUoIvpEiQHCGzub25cMPhfiOneBoPzBijTgE1TEvo72VgkavPklK8emN5QgdNDuIQ
2P+SLR/Xv8wBHP0XtS70Xmdsq9G/Yq6N9+3YYVrqFCVUNt5DAz1tpkPmqEWdBqeceL8nkyxRzCWV
Gx3sXdsRI7GLAD1xtDSOLptTw5CfLAYPI/u5Ews7paK+Wb2PLl/c5Y4c00G/1qqPg8dxEJl6HdFV
q19DB851LMyW9I8OElyY+kJWLNmhtS+/Aib+2SUAmeYe4RZ19wt7rsudU0i2J7roPvJtY+gfvjor
NSuRJ766/Q0I2/d2WWN/vGGTK+u0Rq4QVM7OX2R7l+XO1nwEQRMkr/jYMO3TJ9ee2rs9J/I5yarQ
PQ+MteQh6jiB7jTPxXAi4cmH7ukdkoLjggUU+9ViNL8S3+GYW7LARg8SlPNiOZTWQfrPsDibPIdu
mDD0JONmnvVpjBNgGbRus+HeCdaovC48YGG4xzgQtRe0qMHbCJuWjHPmfCvFoUWxCTR3LgTZsGc9
RwHy1QWxGP8QEtM2887kSMNU9YOgFO2Nq6zYb4hX/2/VLB5kGN8K82XKokfWKKUQmr74Nj7lSM/6
xzCzJ9BJUz4GA3YbNlFvfnHMmykPzlrezMpkT9BbXCe7YezCnN7NNyQ1xH39wG/NWemK3baHAzD5
4F2wXyt5VJtoNcVHu+H873CtxQ/UYMp9XnDKreMBD76DR4CTdX7Q1RCqYzHYOejBRxIn/KJULwgP
w/pLSza1odqha7Pbkh50nsUnDURgeaIhluxOSnD2aQ9umRPRXWLeWKr7xBalwirqK73+G7OyrB+G
mgPrUlh0jTsF/4sxkDtrIZ6kdt39pMK4YIBY5aq6zsijFcFEG4fZLOuBwTYZMUNx3PiDyctShOt4
msi1mn6OUCO3863zo/C9XWnfv0lLiPu3OVQNBq7MsxGWO4Vu+o6JxiG+JISffV+6xB+PQ6mS7hNO
YKV7prh3yr+md5b+BdhRUMhhS+Q1BrnwlhexEleMeOYW2x7Esmlf4na+cSvu4FL+j/GMS3IJGyOi
NOmGbAjvi64BqB9zWI7jpqtlPq1ku5QHSdJFQDDDCHRxX+cRg7tEWtv+6KTsk6e+3pAcjZ75WU1M
9ebuWbk2m1+m4OvtqX0Czt5TWzFnujYMxOtDwHefJLva5ok85VE8fk63BAB8nckKP7L4rvmKZ01k
45UxHypTwLzJOVFPs+fvPupx//3OYlkykIf166n5PcSG6n0jksBQsQHM1hT2IRQnsFqGeRBAohef
DQGm+id6lFZvCMWIomk3T4V5AD8w2+0fZm7amQS3iac0Y+zSTdQ6PrnFmNfRYU06l8lzpn32gYCw
4mNZlONjZB88vT5yb3YoUULj6QCx7OppwWacFJKeoKqDqYUZ9mEHKgZb5WOWyEHsMIHq8cuu09af
YbW7cpeXIakHMeUOeFGZG1I/WS4zB0GcWgbyqCtDEtvxQRZ+k7zZvksgeWUfOzLl+CoG+g+PgJ6U
2ZgN8L/EAx85xlm6L/G9xW+bwl6PvbLMONYOpVuxKmkMOo2HvBsigaksyF217Tsna2L5mLselcel
lgNLncOh89b+GfBmLoJXGiuf9dIsTo3kzypxfHOxY0PKtOH7nfADr0nEoKkq/SNJeI730rSq1C/B
ytj7TROY4P5yYpTPY0Y6SXOHf5jQ1sVZujhLwyLIQvIUoj5+NLOu22tdTh220LyU8VSeilUaVh2O
PvH6FVjuWkDXdrelogjiXtXS2gcKcPF3l8w9X0bhulcTJ6J8wgXX0wqOHaXMXmEEUSex9KjCKUQi
xr59mBeo/8h1BeEELehFgbGjHiPaVqwE2bgdkH0Zn8Zw+/RhogzleCDIaUmeGOq25ZnTBhmKgZ/w
4s+up+r9tY6Dx9iQbw/WH/MhIzGcv658m8VKuZzaEDU9JXORuTI6UOTwkWm9qsuC4VTuK+6podqV
uWKgGbFlyXttMvAkvYtUlW+fmvwL0t9YAtUBKQB6ZzxavlTzckgGuFJowIJB94GEIFC51lni6XlD
imLoj6spgTsTM+GW0ZoDmBNH0ZRnr9S6LR5uWTfjoRm3FXxpog1TTzVDAae8zLe6rKSQwAio9vOi
O8AkgM1wjvNraBZ6v8feJFgUoOwDPf+jE8YhuUPqueFWKqwa+2M0LjlgR5amu+qOrn91vrdpSAY/
nZOx8MTRk7ae2Qo0d3yj24bwsMejm60vTV847SupLnFoLtHmy7654jTR1SOmnOrY0XzX3wzQmTCh
VUHeaaynJIh47vzTNeFM+9pr89diCuO+zDfzylwijk5O15X/FTkQarrZYPYjxq7OJNp04/jyj2JO
tg/JS/FftpDTxJogMsVSWkr/rpZ2NP8o793nXKoSFXMuEncfzFiUMD0N3pOdmFEdG5EV9UUwcjq2
zVr4uDPt9LK4N5YDWHmJfrvMVDviRQw5MuBC0JQGk3L1YyRWUD0W3ML1nwUvp+PSlSfFwtDJm3zz
xjkbxX7qhF24vo/LSoWR0iq5zbFjNHdjUb15e5x6PIm4FLdx2bmjO9H4yOXWEaBSsGAZDxAIbTFA
LHkWXzmsNaj8ceKKJw8jyqfohYvH+dM0BdQ3Rh//aoKo6E4QzjTmC3lgHs9oR0e7m2sP13uB7ytj
2FOip/vtunl7hDr1vXiKoPsINuontI4P3UDWqfdramN2aTQdsNk5mPuhvlax8l0izpPWO6hpqub7
EnxxeAnYeeZ/QN1q+ZG3cvaesphhxp1gA+l4V0IaEA3ThK03fjDClMGFUKzm2k+DZd4eqiQBuCHL
9ZRkBWm5/LCivlRNlmlI1LwL/T/geWp0dmNFGtwFECeqjoW/4dcKXScRj1PZLEy725WOJ0Xnjbf3
og5a8wA9RBCE+X8kPEnSxbOEDx3SuNHJdk1aEepPwW0Za8pFhppMVVTBv8GSG3eGcyNka4E7QZ9D
U1iGnCeQd+Wldpi1MmbsdFkqhrBJG9kDvzibtNgiQCXQ9LqmTepdILca5osMNiaksLmZWj58BqYS
5Cxmfu/Wk5B3lFGhc5cD4M13AguUBA6tu3r+kEEwiKuTQOYzfg+sB/qWTMt49hjiB18iGciAY0tC
YC66rnGa9klXP0GaWkXF5Uf1wQ1GCgbqGsOpEsNwEexCckwN5x4mnFOly99MVwOVXLVW9oe4UTY8
Nkyp5Q+P5EOMgxWm1n4PHKK/aJqt2cd04ZhIK7P+sKKq9HH2jE/CUg4f+egNZutuxozwmW3hy3Jo
2jw3wA1VUT2bzCT+3uFGLx7XZr0ZEEz1u8Sj85jDI+LCc2GeD2ETrK9DBVh97wtSuO4sRySiVj16
1wb/EiUyRQej8i3CJvXCkA4HJzFNjn8aPNzS0OZMzJ9Hv84uDUcedqQZNP6Ju6ec0piDLD7fmBeZ
EjHRuzwJMWYxOYchpiaCTPQTxGzt/zVkSuS4RSUb/wQ46zpi5FqGCdKYfLRiII1YNhAlI7mAWgXM
xHqqXraQTNW4mgO7ddlCkDv/4+i8diRFoiD6RUiQmITXonxXez8vqM0MHhKTQPL1e2rfViPNaqoK
c/NGxAmO+zwZZw/ybFz09jhBr7CsiPm6df7xPK1wJHUE5+rmnOY4WL0D4bEM5ZVt2LobFpN6rDVF
/R0uRqghXsKu/QTcSXg4l7oOr2WGoxVxkbLBICFGuFXhZlTZdKZlseJHT8QQgYP3GxmAa28zqz2u
sFnMI+AOElScrQfzajJ8xeBomsIz921buv86123/kgO1/UPkh+kdmM1y3RW5ZqqyG84oHJU5EuIJ
H+g/JgmWjx8+3tVpnzJsnWSag4keE6sCOrHmLv82SArXnXUdjOU+wbjyhBe+ILBFcvgCN7AlMY5R
29nzOdwn4l3Nl+OIMj8W/Dj1vup7n50CWEZ6ZBlSrDP/82VfWHLNn5W//B/jYhw7JzaNr1swB0i+
HFq5cdkrBYgVc/bjVsH0InnC/VjCC80l70bZ342t3b3yiQbvM63LQX/7GSsgltpj2RydfOrbU1b1
KKNdq9Jkh34MEyWNBsIIjiEAjyrSljsFYQLfeZbX+lHgYzdHi9U0+BKnKtMLl1bzTVlxFezXPk+e
NKtAd6s8pusdqE4cix2+UM26wM/CLVx0/NQpdRdYWPrBtpsvU45+GnNxMxXlHA27naBzofwumwqS
FIutZKgIRTe+KMTWRlXGmR5hpiRl1lVTcIQ/nALdCAvGQiIEihvJ7KgTa1WMEtPV22ViR/7Hyj21
nEQHJuTBttPEXNFQNKji31aVBNTQOQyYa4eLdVPYAwrcJiJrV+x0mVvYzmDB+XcpCuNf9nWW/6vB
mX70g5MXz+jA2D8kcvMd+iB02HCdKTPMEt7yaWcb68iWM/xl9VSdIwtMF1EML1OE16V8TDmLF/tg
mAGykPl0ACzDAK6BBlD1HFc97DrgLASoMc8S0rh3SbayBky6HOBAuaKw815VIp5Q+btX8qL9IWHp
bRixSpAakAmVfZfAyilObeTjKk7cdPXPXcTtjw7vhPepPTVtPC7oK2c2hlPFRKVg802tg7dR8aLZ
Eu0cFQACM98JLJlT3ML9cvBKhfJ55jim9j0XzD8LguqVPtACuU0wpNr7qEzq5JANoX2qVdV5F1aW
ZCqH8op64WiVvZSsfAD9cVoQMeTV8GAQGFnv+5VD6tuip/C2a2R3b9OAXMV0fjW/MxcOmuxExXfA
Fo92CAR2i2aSGuF24+SNE7ARGdW4LRtZUlQ8RYM8MgkgjE5zaeMzQz6iwGpe+yeeBjh41zwbli38
ohWDJcqzGx3M2K13jaRzekxmrzoEV0U8QLSRh2BRA5jWiEBAftPSy+W5+4Yfqjwig6QckjlrObvO
GnzZn0PF2sV5c5Tlj92OQGGGF4B4Sf1n1oFTXMqByO6Bqa0eaVgNkl+DwnaTaCdUh3EuQNy5pA0+
MszgCKWcmd8CWB4c/RifKMIIeE9Yx0X04/g1VeRnDkyaa7NNC59HIWt5YuBpGQhuMWZn7yYFXmjv
VhZd5gv8CaL+NwJkQ3zaTuqsgjKoEpveU6K4YYpJogtvbP6mrF9Q3hRvGtnxyMAawhM8f3S0qZEz
nSx3UgxEbZYsxmBeTtP6rRqi9dgOjk4/KntNYCkKoEjTPu9N0xOvwJ671XMAhGIQjuNuhDtFd2B1
NWpSh01kj/cWzciyLFBCocP9hvW6pzKJlGlJQJrX14qnfhn1R7441QIZqF3KrQslLNqh+4Pq7WcB
Mocr5GwTweyPEwWVd6HJ5bKVtZlojckmnTtP9I1M5e/SdR0KQhIqwD0AZhz3HecUPQc7wdGoPYle
gpcamzb67FBeoh0rObbgeaWEPqp6JBoeJqk+kz7zw5/QgHr44BlvsgugiX4LIsyEqCl6OeV8lSxG
6rAp3/Fn5L+iDGiW5i3qG/SHbr7nDL80LxWguX+DJvNHFllVIAcEpYWbfGiGst52+YyRmFiQSS8e
/k/WOcUM5kPU+HNOAnI8rJO8NtVhLqPF35u2r8xzLmgFRUiNQnXugJlmGIRE0h3CvvZJ1yrWupti
xUfLLhjoa8lKEkXjqOZswYQVApRI8c8Xeww7nDblvFSPgVUatc1HUar9kgkNBKUqeXemYTTr20UV
6qy41gmYydU61OramKebzn5MusIKd4Xr68varQ7m75U7+6bCTkpKuu30qXCJ329ToUtc/ybHC5ok
DhLohhYXhbtwlMNlIXjOCWq1+kuTdgTnmomB7aVHoM8OYuIgs5HGL/w/9UjMalOy8P/lFZs+hAOp
+wN5seLRmi0P9sFVLGLv3C89ZiY0eGsDuwNtanYW/48MrjEVrhVO7kQLIax0pEu3xumyhx4oAX9/
mtL3gca4eUuYwqn+sGfX7gY34HoHyWhMY7ZHEpMpmztYXJWPbzySwsPJO5Ir2juEsFUcmsn6EwzW
uGCtcDjC6QKMG1H78XsxEymtK6IBR1JAURs1cQTK65yzskMV4OvSyhHwh+PitQJdPP8J2Kzm91Vh
p5qYMgxxZr6x7seHtu8FQXfCRsUhswPmWG1NZBBo72rQEVb6RPplIDuwRNCjydjV+aFvXaVvOyZd
fezKOf2eCh7CbFbt5SU10+zutFlBOOWodx1hUcbhDQhtu4sral+O0MIntvVZoV+iNPeDfe3Os97P
xdz9ZBGD9vVQPD41heWr2NUWCTvODy40HbyzM/nh1XuvcPZXu7I0brlZsoKL2Kt48W84yc8fUapk
s62axi22gB4mtC4lwkOztjkpQJVf6tRUryOYCZyRTVP+wV2YVjcKAO6bI2Dn3IAsch/R+as3sDor
ap5Ih3MYTppUOUYcfG+rmUlQJsvqVnf408K/KKqpPHmg3uYz/rq2u4sCvznpQWEkBRIRvRK2hqQ+
VUSpcV4Vytx5dUqsPi+R4LJpKtwdooLeYSk0hMI6XbHSoelJXVFdCY5e4EXR32CaajPvPc7z075Q
PspDIoBw7xWtBEkMeCI6lwlGli3hxHI+lpMbnKAijoemmkYSB3MWYdeeGU7uCFTW9i5vjUWSW1FY
QQIOJ7rAY3vICY6z5sJrx8lvNSXPnlLawR4Y2frqJIWwbrMWserKPe8JIkIH4AZOYGTPY/6J/mpz
yRo1RfKuCorEekKaQj0KF78fz3bQucNp6dKq3+e4v61NYUXRn6VLwE9UTHwQdxdBBisYltQ+Eonk
9Bs1CCIvXRn6iO7WIv0PAuZFyNtjwDBhl6Cat4OWTtLiGzf4mALXSHTDVTZNvVUJOG1I4+moPx0R
cdzYJEM2vk4Uf7H7dcZ+q0dL5k/V1SG8GZvI6u7LnqKow1jRSHhaOY6bw1jYEjTY1GHcWbuS8+ww
sLuIV4x2HBwpz+0vegqb5meAcnA/j5y6L0kPJ7ZtODiwuc082OCbcSiC5sKGH5gYbLupwzVh8/Cf
DbHHbbuuxWPpyeon4TM+DwWHHXL9fJEsLafpBSbo2LNwrFb0X2kg7QM6Rx5QPiZwVzWSVXiqymab
yzVUx8Dg2eKxVkbOuZeRPC+Dcd/8MK/v6CgGpuNgaXvLbAGFy5MCPClLzOXZMD7BfCFUPtzimkQz
TxccnATRtdNuncxq5Nc6U4lxpmIwzA75wJmcUya74a2CWUdy2IKECAqFx00xkseIhQfQdSNB4Lyi
3fIDF6ZJeC5k0zLuw8bGzY8RMLDxWNb5+wRhN9vxBPRvZ3L2ZdzNFQL2nKNBHPCiMngCMfSYajeZ
zxr7sDRsnncRc7+5BRNL/s3jC9XnUVpO+hSgRInTIpFYjiQIis+Kohz/zWG9dtLs4hOaPqi0v+XS
ctcbS+npO+9QHDd1xowXr26dZ2fg032N32Euv5VvlQ/1YJeY8AIBMY7fjvNOKc3iXoRvExLi1MJ2
hFzYbD7hJo//CmF4Msou1cGXLliWxfgZp25XFLAOY6sum3JL2eY4b4G51/5Os4p5qcku+cd8VuWA
bJyn1SPr6lm+d5Kt41tlZyJ8nEdum23JSXE8q6K3PgdLVMFBMl24Z2dljxwjG4VZTONBQmYi99an
aeYsGcNMJDLbzFjONl3YLRN7OzNgl1ag2+UG83Nl3nEeOeKC91YsJ/gl9t+2zCPvLPxQ2B/kV/VT
O1bJfB7yepJEIBxngO+KL/eBY0mVvCjyCEk84VNfdj042KcFJ2CL2qCHU1Swbn9uAfLSpeFq/1A2
A/xvRnsAS8QRCkwRnzjUAv82hLSbb6YQryetYZQsHMsI0yVJuyIq94Md4geLUGZiDy70Dsg4lZs6
9yz3oZ9pEbwkRuANBQSolxgBjI1iPUfLY2ZSSruY2scpNm7ug7fonTaN29Sp502tkhpXtg/mDntK
l5HsYR6AgNgn7l+vZVtwa2O6egewV9iHBE1C8pOL8cmfeT9tg6wVK+Uhqhh/fVhoqHwRSxlYtHzZ
uxrIM76aIXfYqqxD62/zAoX5knXs9IRfa+9Djp12v0MGz9NAIQIbQFpoyh/wPu4QM+O0xAqkB2N5
ScbozJbB4US/1uqSj5REb4nBJWBVWw5UcUaxA4pmMfSfjedkSPVt7/skh2X3HZUNTIh+9focMWrE
7A++d/21EpfDAxho73etSWfcprM26FthmbD+bznNdIMWnNI4BbcbGjyY1CDvYhiY+sriwNpMwOig
bkoO65VXDfd0qbCrQbNNZeyXswFcOtDj2GM57wEjlfSKcMJqr4xBfFBHnBAJ+zCNWcLJwe2hOqlg
iOmmbTqWN454ZVgPIO+7DSCxsgTE4ma+3gjeSP8cg6EcGG7f/lAQkFJSwWmCp3DCim5jT8n4QMpT
8+Lm3ZjBiQznlxmHyQ+Id+gMUT7NhlODDQ7Mdidczr7xl6PDXLzguIQ1HHdgmh4HnKvYBCuQKZsO
s5C7BQGpP7NyBSFasrSiWsWrg+I2XyWkDKksUICWP7Uf64DWfnUWSVhSc/1UrUYfuGLg78A4sB47
7DIJs1rRnd0osolR+pZo2K5q758b2Ww0LNet9rkprW+s9Ri8/D4q7vWiEOUTyF2KxW/Vv2GygAcr
C7rGWIOKIS7VdV3sEHG4xkPAhW4jdxFvSmT281BPbbNDi8Z7Xepa8EtM0/LLjqR+9Qn++RC4UGk2
onY1DTssTWBQAdqrob4FPrHUev1sy676XgORAQ9Fn6EMr/ZIsSXjmLC0K4OA5Tlr1Y3jhvVTNuNb
3VQzXls+2hT8GBCqR360gDYcqB0dubc8t/Z2Fij6v83VZ1uXmXroaiVSAp05uwZcbiP9JSaCu0sj
7FrFDiezF90E3QNvzQoeoZ/CR6tNQ3F9gOH6rbYhajNAtuu7rgP8f9yZdRbLKQjvc2diRuCQrQlC
CstUG+0I/KGANVvwOgmhun1C0iWM6WyuHQ4HBctvfP/qbRrE+gUzoJAENDFOp2iFwOT9Kft3PRqD
qF/t5VnK0ofehs+KCY7vm3EtZe1pGmo9vFZb5NoMuWSbBo37TsgFtC543nBzdVoeqJlpIjK1PWH2
gkVIHhfczydwdmF35lXpD5sMjgX52CzE2joTcfmcRTnjf4f4+jiVAkmpapLwpyI8C7MkIOi7lyoI
3xxTszOvGF+fWG/yn5hYr4U1+cCNaY1ayd3aStgeA5C9dSfCpHrMUyf7UvoKGgxKJLWmc+Eh92rg
6gJ+k9wFTk1+mMGBNwpfBG9pk0TM0TKNljZe8usppG4aBqRKBG26ayd3YN9X5B0+CrrBXjGWIrQT
f7lGr03UnyYHV8h2xGPw11qt9C/NP71AxA/FKQnq9X3iOajjaKjkx7JYfYbelOevhIHnj6r2RUjs
y9P3IWwkO27dGdTeZPPW2uScYp+jwUnY3QYaVBDqNed9t8Ctzg4CByI5qtI/F3Jo3yPDQuuc8OX9
4CCEGwI7jtP9WmbyLHGw5vuqhYaA/j/qXaMTeR/4xtK7wa+zi6gXHsnukhQZbA5f3U/MHz8m53bZ
E8aIrA2dSaLewYpEW5xQKFhBI/xSPxBwBF3Vgt6k/WV2t77fw1RFh3J+nUw6mPm8xR+OuR6Sx7J2
wWBMLpbL7QKquI3bdpyBUPW57VWb2RWCi8WevTMJM+srYvMUMX4v5R3fJZL1QOXjCdWLT0D2J9X7
hvYmjlfDom5aZol2G0YuLvNrpfWzm6CjdRvUHYdxETA/4XaC02RT2P3UzsXNrARwggKx9V5gjJL7
cADOTwyIdUn/UPW4Yjc0KHH3NmsHZAKBOQ1vUj8Pv7G24/d22777N0+YDqgEaeeRYs8RjufP6kBC
8Ta1o/rw7koDwIjGZdXid2M77WLix8zRiMMMylt/VNj/e8LHNCosgIgwLdEnk+RHbNWKNQL+hWmk
6dVmyv2QvmE9vzccIP0jdFTUTMQ0cMOI2LxyuixcjkjNRK3aqTfHgiKEArpmmb14RGeLGz9zu6+8
D/pwF2ZOBVO5C7JvxYPpi1mUiq52bKOMwzVj5nZpRhKqPavJ3yhSwZrEddbJsT0zwrnhiR2wIl8b
4ajl6+/9XnuXiRdR/Zc6HsOBdhxEc62A6q+nGKhtNacJFenoj3Twim3Zx6Y+0TLUmINQTXZxaxzH
8XWYg9BfLYTQDP5/EpxVPxTxmrNu0FXmkPF3k/kLOdpjqHZUs1wMPPMIUrygO54vt61nHEMgWqfu
ySdg0QWkeiTdHjleC4LLKeuZk177/rW0C/4e9RNG3ecLu5CNrKzwK0qAWDGVES/YNNity4c5LQca
WMqk/JZsW6OjlmP4avXhbLAaBiRp3LrV/zrjkQ+rgUXyw1iQeGmB5kC/A8sX9odo6NoXHIu9v9F6
jsBUNLKmGyftF/k60mD4MoPqxkfgRoM5OosLxjqlRMccIoLUaue3jV1vRzm6d8g9euRRwMqVDjbs
Ot3N7PT5+J2isNp/LazqgrfEUMHXIeh9mN0leEhnlq3vKp9RnAvXVvOpLcOaADiktLaK2WPl1ZdG
6hyHbZORL2amMCnx241D1s+60CbDzYVBWv5OeoT4x0exqkverG4EiGXwUZKTovNvhhD3JSVKeVJs
Rs9XVElBcRrEPd32jIEK3v8KfzMLMMG5ZVng/phnE6O4ZbC4cIXUy07ZVdID6RalO9/zaMnqvz4a
d3/02NlS9KFZ6G+gBqXNM3n21jw5RWCeDO5VtlTLFHKDtwGwQq7VfAYCvxbieWXxnvEaj6bsFZRz
tLxnQzG1F9sZhbjNqPrmccf5B3gCUYHkRmPjo86oJgq3kwHJJNLG5f/aU9Hfs0QoIBypouy3KnQD
RlUfcWXDmj0Z7kPdG3Psqra/4fXOq4as3Tz9sg2jzsjHeoTfwCR4y3Qj+tfUFI28nUsaQ7e25l/8
Xumi9T5IkTryUYJy5dvGjczGFTIWviGasPQ9D/GW0Zp4J75Qqi7s/ax1emAaz2VczQKNnctPt5sa
E+/whR2cHShcI+yOiZnZ2wHpgRmZVsvUvRKUAnyRhn2i71ADWn/Xatbrn3rlHqn4zcD27rEzVPkj
fDHEES/Q1Rt+yS7YjJ2Z77NhhmjUrNOKOxR8qzy6la+WG/TcTry1g1qnreX3Ac0kSN5kuOfEdop/
6ASLe+qJW4wPA4V36q11Ay4T1ihsPHzM2Fz0vzOSLlYiWePEWJ1BAg/V2OypwZxx6nAoIXK0gT3v
kZpBOVI3Q+9y7Kox+XiPlFH04asLnIu8Ky6M5DMUQWY/gTKcwH25iX0GQtPLO435ZLhUKLUH1h5N
gwEf38KJVAnQntVhIfkNe9NHyMHzLKxTPllB8cLAiEceDn/V21NcF2RYXkLZN94L+S8XeiArONJ7
eCCteABYQViQCLIN2hxmwEuODSI4MO7bR1wRVfiC7kcHl4OlMt+qwIiHmcO+OfrADi7znDovSVTK
+8EiKLArdZOf/cZm7YZckYJTyWuGpWjk0qe8Y6ouS3cNkwQa2eyxtpDRzyPRG7K8JEWIGUwGGg+O
wtE6rdghMxKMNijCe3dI++nLXYfZ3KEg4dKkJjx3/5QOgu0n91Th7/B44vbgpOLzCtcV9s0/NMPj
uZRsGuhuq2Q/1ZTSGwKhDLmSQMRGerybz4L9VnfbtAj3rVLJeNtFVoQZ0PaySRJGi4im9ij3hA+g
SGcRUvCIT+rWdaPuBX9T88UZViZfER/zS8uBZWYpRImIkq/NPyJueN4hVwrko2VZsuy0tGn2iAF7
TbcjuIMh1lBdoZWgHNyy6O3R5PiV8iruRHF9HPkEueLOqsXWL7yufkqMGpy9t9acU8cF2yq4lHk1
9H3Z8t4Paz/cl1HDosAPM0SIZlrAdyR1F2099CSuujyf2+3E+9h689nmBh/jaL2mhG3IUbTWwZO8
KryGb3hDD4QIbysOdhMbHbfltd6TLRKMrJGyCjpflpWA8VjmKJN9h5gWGrlcRkENNWMa5HI6N6Ja
q5XkQtjetpXdv5quV1d82+rYDwWLYuu2h4juPQDKL72D5m7vD6HhjntrBePVZnTgywGZi6byUIx+
9Jllofwb4h5mIFij6besg5puh0ErcTUDNs/9GNSUbdK10+DEaZY3zrXYOUw+ORevwSVFo9ecMYx0
pLSOCctLUte0k2QnR/nAhDBHkCBdc8oWDjnpiy+JZ8E8X5kG5j7CbwrZtEPP3dUmT/M4wFRYHCq7
y6n2rLufKqrslnO2pfBMUmTqHlOGtXbn4++/dBGK/paluj2zT1RihqhK0huLc1ndT6bzEY8go9hv
EHCg0AGn5gg4yVqsl2UtYPM6bqT0sQ4G1e2Nzb4dX04nqphWV8c6luS2OaC7BUwuqANjEFPFaPd7
WxJw2iYoYI8+cyQAUVDHw4BvVedch8ZqzLv3f7lM0S05KVtBzdst7vrlxCTkZbdCtOqDk2k9HIQT
+EAQBg2PPRXZsCWhpQjkQEzbu0Ez7y1JJ8iGrlyz7Osh6vNTnbNkhHziRCw7uWnazRjMcjkkSEv1
ncOEsN74fjD5uzGR4lrrkU9FexR+5j0kevLUp59TE01XiBn0ASFXviWUhkFfq5A6SWSHQNjgyNNO
kAtrnDkuCfHaNpKJygu6gHE7ytJAPXrGqU5eUOUWVFt3WPcOyzH1EEzr8DfC8op6YUzo1DdDm5qt
Flf0NduldTtZ7OlvWNSibFgt2YaHCRo/PTdkLR4qEap87zBwXItL2sL76PDLEzxfcuvLcW2ibYg8
Xr3DiKfdPJ6ATVRHlIf1aRVpFy0HQRLJY8Amni/4OWYXUd5dLesGNxPWkLpOGDXTwEKChaFH4rMv
iz2PE+sB86Jy4nYkZR3R5lcG9S4MPDnFTYaagLG6dzmZ6kb/MUNY3vgLHq04Yu0eHQLtBh20JFg+
AaOkZMKNTR30vMFJAsgTh2lnwdYf8CKYG+jEqCEryIEVKTPIImyvTbCU1nuG/fCm15Vc4gA+jtmH
7Ilmhg8sA0yUTMKAjNbxfSUPVO9x4UFEHjVIIqzD7SMPOPuZRpBkfew7yYCHrNk2zEoLcbNKXZHL
vl9bQBCq8YOiOvwcDhYizLBN8ppggvuDjigKfsOFBQa+KOEe2zqs753Oa7/a5koLWTsQyV0UGfdS
WAMv/3EVCxylorVvauUY/V3beaQebbKLewZmxZne+EHz4qjaT88Sjbs62yzKDl7u9rgplkbYjwrl
ELuHE4gvz7leKXkoZnr+Wr+Fe+KGJDwNsMN5F9BEkjCZaIeduOOkaruqFKg3xZB0BSEfuNmzWabE
29Y4IeR24Vcod1d2qscjnurOPSco0/CmH/viqTf2ZB88TeHmBvoFSxYkNfAZk7DJ6FC+ra3kgI4c
oBkOaSL9QzKxtEYHGdz1ycv65Zdii+Bvx0h0gQKZ4U0QtFMfhl5O6ys+cqYN31mS316rdLztHSt5
4IEDEQvP8ghGzAXVunFHpvzT/5UgH/ZseEFif+8T8UNNM93OdkeWZAeYnCdnrbLG+rIGQr1C9GV4
X2a5/0bOo7U/0VWb8GlueE7iouRVaFOcvCo/dnx7HT/dZbItBKOr62GbZV2YYAQhtbyZOQFgjq8z
1Z9yOLzyBXuOBwoLPZQ1/+oR94Yd1QMMLBySUlGpgY5r3wWXbvMH4FN9cjpQq5rz7Mh03hLyry64
/Ib0lp+o+iTNWdKxMSg50e7QDrd6AOEJ01ZN083oZJTIbTK3Trmh+cmbr5S9UPDhqWEQHByakkYu
Vq7Y1DkT8bNofl8mPBBaHs+emp7tEJTAhdwfmJiRDMsfMAdRyDPATqZT34dLc6wkVt29B5izP2dM
eP7Rdv3ktuIkuT54asXvMch1SekHyUR64hSMEXtjo1Em5+7atf2AnWBdD3buK/teuzDHa+Bo6Bp0
6pQEmTvNlNrwaYk+lpHwHxu37M/XfOy6a68CAaAM9yEAXPVXGHZp2wmDFEZhesO3hP+cM4ngAP2t
DdN0eCmneZh+RqsemhHPVy/NUxtmlbXr5+V6oQsRcHRgknpJRUkT9GbmQvpCjLPE59Xc4O6gHybu
gzPnOjpFisPaLeXgwXmlycK/YKxkKxhyi4/vLDF1dYgq11ribIhGGDCmH7ZgU6pxN7C04G0aXhOw
cRV4wfJlkmSAR8zlu4xrHMl1frXgdrv3PhgvlGf6pFn3b5WxyL9fz2y3GNr77o5dYjDsWw4VGDCy
ioM7XsZy+RpNo1ks9mr+KWaVmAefJnJy2+MU0ZPD85ZUmz/70yObFMfBene1VvHKye5gXsqaDRwL
NXR8OrRi4Zu5eaSgc6gO2YSWGM9Uhpztegyot5hHnqJlXqgWx38r769pXI5L9DF6m2BxauuhoYLM
bHx3oFll7MTk7u2ZJDjELwrft7Nvpc9UfgjnjLlX8jF0OtX7HoLAy9LB048BpkvqUpYpQ5VbJpnK
fZ071pniJOwqooDFs0MFZZpSY+h0cUGVJwGcAlcTfRxF4dQGanBq99sVeE6wd9m6fdtRYRLkiGi4
Yx109WVCn92mBLFXvo0FPh+ZDyaQOdPgwFhY1M2eBQzqOlDxK+lM0BsZyxG0uNuppad4xlXzlqVu
+5AWRLHjLhk4KWBu76lBuDYCGwfAXByO1mSfHejtP1LVun0dCX2Le9ReW8RdkDq4PgEU3mI5LG96
6IprvBZkyihFq4v5TK9e8dcBCJTuU1BnN67s8xTkgdstr03RWTibx8i6KShRCi657a7ROc/9tgKQ
5S1/I6F0/s6jbHqso1y2Z/p3iMluJALZYxE5y5VMbM9sEsMJ+6hLiSXF5YvicDHjPWMR5TDmOHok
PIvUOe6SNms/yB+u1T2/ZtOcic/Ry2Zy8GcnNETyBFzmrvktGHl4Z+hgqBFMyTnFoWCFveVFgzRv
qWSmlruhgYiBOql8ykZKLO2K6H24cTSxqhBQro2/Nm/PFfBo8D1sw46yo3ECdiDLrK3GBlXuVgdU
+IopUB5RCYPltRol+ZMBaMOx9/oyjXGxXzsn6b1pn8YU604QzbX1HC6kKnm8IfY9sD7wHq2WvcBD
yjdEPXqWsOLxyK4epFXgT1UoXl9tTcXwRs29xlYgveVgmTq/RU8W3qHgCXKe7WXOcIUA37yLPF9T
lMIDuHCJvfphc09m1j4ElNiAqGybftibDC//M3Jl+kJxaqOOTRlah7keKR+xu7A/lyH7xscFubP4
IiGv4dqFwZr/9oVFASocUC58BFK3e59wa5yl1dl0ZC4E1qfOSuvLvBLI3Sx96cI1lmTq45DAszob
DQ0bFSzyq73U1gJkx9DWwJ/MQHUcPufWotKBrcSEmkaNip/eTyDvljMUHwDsGXTPf8AONTYmdL0n
fv+MzxfKXO5KFwoBVoKx0u9VlbREqSWaoaCTmA0kekuz43XYe4eRtw6hnHHGZtubCvAoKQt9qRu0
qge7JwDF7oLoMA2oebubuwLOIALIyvgLtpcSy3lI1l0yz6ByfVYy8uJBL33IJirrYpVl5ftYh4W7
D6mZz2lTX/170zg4CIgodT5BxSt0e0XKecQ/g8DBTtfFCVE40R/yR7BuYIiM3V3LUlxusNSoPzDo
MjZPyZVsWDDKIYxNhGesoCro5ys44m18AyHhMZptbITCLtRjy1RmHzkoiHd/0A7ycBHOxxxf9/qw
2BizsJ9hwyZIvdo3GI7oGVt6FUZPGbaAfreKomctPIp/bERnjndceb+M1PMZjyjmY5tnMVSUqbf/
XX3PFE7Souieu0DpxxCUkR9b1ozzB2Na1H4aer6uNOyOSiJdVr/OkGNej5nswj20Fi950eGQnR2Q
ltVfoksuvDmSrwITHxXQAAhnNvMUdLuLPR006InlzeMwa/8mjtvlxxCrE0tBsssg8p3mZUp8rDOr
l6dEf9OO6s8tctk03sDCCCHJkyTardD3SSk0nnkeYIAwaUWZiT6p/pPAdQQgQKAmTXZHp4LhljYu
vqPMkiIHU7nkFC/m2EhvkjAv/g0ywF4WAD2DKEdvkUM+4VqtSW6doUhOffq89Ot0mQ1icdzS2JrE
9lgbGhLJmN0L3jXDi9+ESbsZurHJD81kedAgoiW9Q1Ljg4te06XXOK24iUYYgJs+Wf/j6MyWI8W1
KPpFRAgQAl4zydlpuzzbL4Rd5WaeEQK+/q68bx0dXV12Jkhn2Htt7AIG8Srn1JT2P1TYOuEvlszd
N70m8vDol4A+jnqwukMjMegfiCW4VYYWi/ZTV3XFce4R92+X0l/x8yV2fwEkO/8g7KlK8iKotO6X
TMs4SocmgFWskb5HwA89nKgKzgH6ehIbjqIPloT4ARkTxWdXRfwf4yKODDAhOozomK1vJNF0j2kj
QDfGUurqrVjilTWTh2v9mb4eVKrl0zJuUUggGwMM4hxJzNPLXq2Nas+mTL3mjlJv5j90LO8/yHoj
sKrB8Q9xGASgvVSF9DbBSd+diA/EMLfAGYsZpfOBvQVj5r6AWQ/YECssVSBpEgfURo5GcMWA0R+Z
brTjRxK0vq8uLmXy8lmvc2+dZpI3r4OqcCExaZRvChGL2maDJFkLfMEKPNBYzYD6T6UtekCiL2EA
iLBHYEPUhzyYsIDYl8Ozfxl60siOIM9TWHR9rp1blIGEACsGBnos6mjanamgNbRDXVj4HGZ9cwyJ
YCf7bnmAIuRIhLHhcOu7cFLvnNyNpz14A2JhEN/D4W4mEfQbsmRhkHLh6jvSK28sK4S59CbLbMFn
cvM1Yo2g+yg0S/8+GSKcqGHQou2YYGE8CHxHv8LORWu00AZ86r5hmdyiI+ZYR5Uk0PCTUrWJaWdC
IpWH8QmaFVkU9KQWjjXhtOd+MKq/EzTDN7Di6JuDLeruntc0XS9LMcmv3Cro2knlGNa7Il/E90AO
UbuN19Z/HUxR05Vj4yeIlJM03WKdrhYW/LQDO3CN6pXmOCE3IXetjkAREd7PhRiD61AaLmiIGfZr
arrwnkl1kXHnpSVz8tqYu9ppyIICmTLt+xUq2rUwWfYw2yZItl3TE61n5bpOz1w8xUNF20ryo+2H
wXVmzIpL2x3d/3LAGwfbXwqk+uFAp4hQUp0hYM4cFk6cPnKZCbNhka3snVkz5JdpA2fOQQnD49R1
1gdOfudvUHakaWJS7g6k/5S/rWM1P/VIVhoiJPg2Lp1sntdQZhP70SOuEriQdCxUmLD1aIadhSnF
drBHJOixPbDWjd2RoNaG6e3dRHabs+WlBgA1titKvo3Pw7tEybp4ettKgD2Rbaxi3zDIc7dVm7ny
D1v0Qu9mURA+5SdTH+/WFbQ3QlWraq8UDYT8YbMMk2cemJqgQ6aXdFFuPL6poqEUEzkpUri9QwSj
9sRLsasD9OgR4ANM4gMG31/pTMFrQVlLGDMIsx+YkqhFnNks+tqaxuneXTZ+O78vtcfI0GJxArN9
fCfCAzaTQsb4INoUwTrRzCh2oGq9V0Q/hVtcF0AjMk57j03VNJ69KphFVJCwfOtHvelxkQy7jwP6
uvFkhix4gmbA3EAytQj50TUBwxmfOfFKkHQ2BFLQ5ddhTGQiZtA0OAad5yPlcTBcnogGR4cMf8wh
2Y/EyDeXHsL6QV4cg+QyfX+dPZMkf9zJR07N3O4DoQ+CH8/DUblj8pSyZE9KWQ/vXhOH64luTU9Q
RZsQlHoQr+KI+Yp6URP+J27AJK98InljeVi0T5uS4jU7YW9Lqn1LQGZzz6oruEDe9XjoFH4daAsN
nOmVnJryUkFlsw9x/38e+xwEQEmb6bKMRGLtwjWW/SGTED2+EOg7D2amKIxsIjD01umBdlF9LXA2
tghAUsJJZtP6Zb9px1EWByyCEx5Iz7IdLi9pl4euc9c/k+P6TH8LM/ypQLcxMR497FtvniAH4LuC
TqEuIVxZOGKhn2i7fQxSiZw64m+rF4vrurAZXTDzdFmGciEa8EdBSdLxCmKABzubmO3biGueoSmY
Zm+A5f6hsJTNblzn+tIOpZgiz5bY1puVguSDtihNDmwNJkbhhTOcQxdgXkSx4Ya7clTDa71o2oM2
FQbg0JJ5x8Zn5rxzekf9wx+sORw118emrWvnPZ+c4DKEWf4RNIRabIhk0cTj9ar7bnpBR901xCuQ
fItiZuOxIKPDsUfvccJDTjie3wzBbuyHusHv2BQnF5GNPi5NM8sD4xmSgighWdzOBSLrAwkNzedK
ZKf1IcRCtLoFEK+kn4mnI2Gl82OIvxeBhdUVzbdlodDdhhAPqGFVg5SQzD2L0UfaV+4XBNu1OI0E
CFwH2CrzxomX8T+AFrmKVunilF0VZu4juRNG7ZieNdV5MuvNtQB7CTUroW8h6z087GjdvOGvbyfe
T9p2uLwDayxXnHWkPadTjU0Cg2qZntLatv5gbO/xowVILu7IY4jFhfo8RgW9OJ3xDg2ZWcmJTN4y
gi2JXGML9CiujmEIi+Ri3AUCDSgChGySgfaWjqZKL2xulz9xxkN6xMm5cDerlIDP3uMKRdIHQmdP
ZY88bvVN5z3jiCOls0p06u5wHuEgQKhqTASAj+QloGp0LtnA/BwCuqvTbOeP5U0tDKJomW8tBNYS
CCX9+hFO2ngnS5RD9rcoCtyJVtU7hK2A30fLt6F+RBe84c+B2NuzYS16O8rxcrg7YqGI21ONpKGt
aOdWGBA4A0mK4n8c4alCrQ8bYtxR7Ye/GhnpeLyJAkZ2cLQLG4+2nzlOXybviVsz0nxQrGHiZ+Lh
sFjCZwzxbPKSIIS5LOXQur9UIWu+n7igfhuybz7bkczsUxh0gKwMC5oVYYPD1oQnsA7POCv6MykE
SXxuu8F+HkNV8VqyrbD3JVYqcyYrYv6PEGbxF2ZNXd5emDLY4btRLEHHoF2jXkDkRktoDfeQ2oz1
6ky4oOIlY8rAvLFwaZSTDMkW07FCv1SwZcQ1Tphl/2sL4gEOC5JEPlMIVvKDBxDfxXZAch0fU758
56dXo7BPS4aaj/lWO1vl0fddUeBbdeR/NNEd2v2Zr+gcz4rg2Miy5Yg+UjKF+2d5OQV4wLtHOEI8
9OIE/AovsYWUNz7aCw/lOcboipvDQTzKieRAn489IVuf4FaiPrYqZpSrI2cGFAs1BcQJmzjX8rjG
tMslJOLUUtcWHLN14c5L110SAlvfQdxQ6sm2O/bOOF2mbC8mfuJ71NGIs8zg9SdlWco9rb5XMpOT
CpfWBKTLpZexvG6fdH55z3Mak2g2MaUHeFzAnvHHSu0ywFiSj5Rl8nwWKSI8ZsRe4L9W2BtgxJW9
77IgbvSHyFrnu0M7E74MGBMB4bMgPIdm0ITrqtx/4py3SDRbDKNWsAT13dRKcje7tUKmD7wmPA4s
qYixt0f3okEGzwdKTJrt1goCpotYWqrIC2bp7ZEY+OW7m7P6OKWGkvwlTFGdb/SYpOpKtAQiaGjS
KkNdkFcqfWYk69G8FwwK1GHsoHYz2q1uTIrQA80KKt1ndxOtiUXPimSeENNnBFayul9BVGV7Jmnx
T93AJ8WuiBxtX41EYm4r27CQokUitm/22/nDWqf5I/WNso6t1/ryykwNGx9SyiLq4ZP8q3UrkTOq
3JWvZrBta1Nh6zZoCxWDphWtQrFZJoFdPtd6NruKoJuQHCvZ1kfZrGGwA89JQAtYrhZT+EQW0jnR
RfBCWm17z0CNhUl4E+lHENSHkjAglNbcO6376eektm8oohcgobGHgJHEL3o/4PuE7gQi9r4oKThn
hpr67OAsjDE2MTIHBLcloUaHKpRkzeP4hH3qjJ55RJEdlK8+w7xbjrB2Lvxai8t5iYgkKuIQ5Kbr
Au0Ny3YpP0Oc6wvIgTabrCc11IhfMg11BdsvKo43CL4KtiBWHnT4BtGA2vU6H7JLTLAz0lxLpsVl
aY2sP1flavnND9XH363ndL79XQ9sVI/Y05Nw37iDez8GdDV4wNPE2k4FlIszt9AKjpLCkL/TVrX1
lAOvYmiztt06PptGNAWacA2C4KwBlqm99hiMndlX6OU7dYrp44Y2hT1j1olpZByLCG5DKhnk2FWS
nrBV+xZI4NZHGzomk7hYvVDBdiaCsL1T5YSFJGQwx1g5k0ltiEDjRIVrAYou3dpFH9zfdjFomfKs
AjWpIXxtkPv6l9yJE4LEQdwghidCnE4ZiRTE11tP00yrnx/moMrljgwcXik1QH0Bpdio6ZnpcwBs
aAk58eGZWGY7JyjZUMCGkrutGZP4b+KUU/in7bmP74p5VXw+ij8bPuRKL8MLiXh9/keh2rlpdrQd
U0uQloOdmRXnqQaEBZsPVB9m+3zJFIgrXMp7fw4dmgioxS1ivyyOD41KQfZv7JnP6SYeXEftRZyD
K4+MP43yk/Z3/iOUW9uQaTPcCYzN1FmwXrJo7S2JXN4vnGciuFcSu0wJyWOHl7HiYeew3RCt1TYH
rbrOf5VhRq/JinLd48vG+9ABARoRg7O/YSdl2O1nvuO/cuiiEcdKrHjLel8Tigh662uYfOdfCl8O
tREHKGDSkCES4gsh3lPGsf3eQ0dIPrlova85K4iupkAhHp7ek7TJuCWOB9gJl+gj2iDyvFy7dh+6
RXnkqoFzpopsBp/TbdPF6xTgQ+8BQDhFmIndgtjpFn2iPHFYIba+sH5mu1KjtC4OikEH4rDk/7nI
UPzwiujeEWc5O2EOj14R0dxX1DesDUdiSsd+ll9oU8CXsEfDdLgETOtBr3ZeeQmr3tu7jC4Id+lK
NUcUlA7nLYl06M1VPrOK0xr5F6dSC6kdzwQjaS7teAtmI/nNRtERu9hM3ScZv+4/nZHFl5Rx9kNn
BOcCZeK/ZOlJeLAxjZ/wNOGzJ4U8t344nRH4xwMP4Y7SkfzP0rJ9hGYlOMK7ppEA6qSru/qYzWhl
kcZBLr9PacK/KiZYeeT3fv4iWvkw6zksH/p8du58Xxfzduk9l6SYxYfrGC6WcI+dmiXsD5aETMrh
QGQcESg4n+neR7Vn47pmENY1xU9ZLjn1aTVQdYH9W02NH7OiqwRbhCwQpn1d/PFbZ8qu2lmLv/ba
SHtXVRgeNL+ZRTO0patff4oFZeGhWt123qJZJX870XSKZ5uB4LCtfTtvN1ahGoQQdSXe+6kw753d
+d2+Cowd7vrcttxLk4TxB8/E1B0Am3rJ+1S6tOe+NTA29/1FXauFTiMKUAGSFT23CWFPXews3Lux
8xIGhoi6NhzX6a3Hz0Z8buiJu4ackyqCXEI+KOMwd44aW6Zv9SLwY7kF3AwMSGwdw2gOb04xMQ9D
dcVx0lDn1jVansVexEUsHonVLVZUaBlBogUauLyiInwRWAHF04QxK7sQk9bWXwzTR0DRfYqBauFJ
nOPyiX44+YDHx8gNgxaTLu3Hidx6ibAwJyYVGuAqGggeQHrXKMBy2z5trPFurX3dbhe6oex58rqe
Q2z2vTAKEZ7hLJwY/sE5w6kyIz7uu7iUHOpaYKQbLM3PeFOeYFVh7Aobigd8sofkUDcDdti2JFUB
iDqwppblRpfkTNTyFldP1xpGlnWmNPJfYwU2ovGWFV9+Vw6u3YhDSqyJWa/YkFPWtJ2F/75/dNqs
s/f0Y23zttRiJb/Lddsx3BdZPGAsVymm5UFhen6qWqn5YEHNQaFAeqyxX7LiDpdzvyJu3M+E5lTX
LqiVusuzkfPxYieyIV8F/TaxI1HDOScBIbSePrCs1/qH7dTsfcTsTfO3Pq1QOBOEAjxhaw9E20Z5
3671nWCEj8asYq4LNyyIR/hRnY9dfmKwXh7smj/+nJa4oGCuscBAvttqzzrnmun1YRVVmj12JQrO
DWOAjv+oMiaFapcQIIASfurvRnsu5888aRxi2KxFEtwgynobtnK4kEgj12cBeM49t1MJLcqyl8nH
ItkjwcsoTAkRJaGCyUOtFopg2cFlOhiWCn/pigyOgcK3kZ5RWqKv4pKuwQIlcITor8CJnnsWrXob
a9dZ6ZphbEc2yE/QCEqYOhoblMVR6BC78CTypW37TaeI0L32CxcXIrARgtOVpYTST7njDvUVwcEy
vHmGnpiJZ5EkkWfNeAld5LnATFQz/o2hFif3QxqPd7Wt+xfE36I6up1jcAJhERGMERpCbRaX+rCs
HSZEjV0L9kNZN97lswaMXJp4RoHSTTdEWAM56rPO0cxiDiqCn4L3y+wgjaqSeBYK0c2YQhZDoCpC
kOh8MdI/uF2I1juDzauOS7gOLOGoFcstOi4iUWE341EKs5DQRe5Bija2Mqa9zo1D81530KUJ3J1R
FBYEsISnYpQ6+LAZ5r436IFRwiDNuaZlnq331jSJ6gvmSJ89EoHAScDe36yIxPsy9J813VsXAV8w
381gUcg3HpXJEZV8/IFiuD2BL0OLj1pO8NLTZN1NVYe2cbwVaoQ7Mod6YQ3R+RcIu7gNBJJMe2u6
2Z6PGrWBs+sqe1SPKQ8vNrES5Me9pQl5iGauvZ+gR2QPddTTKb5IRo6b3g5UHtl1W4Znnuju0QP5
dwtsMO0n+5KyjzxFhwBaZFjOM9+32BqPcfNdh9oALQcw2vHSt22y6qOnV7v6t3rBYp35G/zqObO7
+ZH811ncWY7w3qkMZVWS4Tzn8DfBNaA42bb5ENjvcyXnpTjwXRQJ62lMhR7zRoJOv9rU1TFBNn7+
lrFgJWyt4OXDzHcjqj+zxgxTluJhPb7GeZL0eO6dHmslbLzS3ntUaOWVpXQcf/Hyri50XNb8KBq6
NBERfefNyD9WhtBkXE+9X8EFcPL8eywgeN7OSvqi3HOcG/yk8HwncoKScZ8u4wFlpc4y2T0b/rE8
FR6nMGco82j50qzjfE7DHCZDx91C3k3e9PDMSGGEMJF6t0etyNU3zZkc3ivspmeeMIO2fgrwa5G+
QXtIrLoE+5tAJf7BneXJox/kBNWnoO7b95J9SkvuFN867v7FRn7WwRzcO2jH3z0y4+8ROBAYCPxq
MHvyxpwR6UXczgxI/GpkcBXIN5iRiuC2crLcV5T7sjkY5Ej2qbghgSinyDN6Uh4uH23GqTyW0NDT
Xe7ZLW5QJHMXk7ZJSKwS3ouda+MHpHSx4pNoZ5xHw5oXP7zk/ZfB9w5eVgn3g60S6XQLmMTwkCqH
6GZ2a+1H7cc2QbbTkLytXaUf4U4xz27wQCB6I14a30cjp/qHqiw0v4Xlcr+0HuGYUaL7bD5jOame
6lAH/6XwSAzB7I4JkMgGoLLydKyLLYLxeX3zZ+mcBlLS3K3l0vltR+a0LYsdrqIDa9YYgXCtwaZk
tSefm6BfCjxYIKp6u7xVTK1duawzbrnqKNHzmSEiYaOnYJwQ21TtVFX7bJxVHxHYjhQ9BtFOrjDy
Y1J/55ZlchomDcKZPmOiCa8SiSO1md0TWaKdvSas3NoVnuddncLSKEFWN3/gemE/P4WOA1y+9z3W
+c2sOn+bWZxOe2JV5uAQz/4NFj7jrx/f4+KGHyr7IOlR8wjsmUNihu/CzuCwBRCFsAETjzDhShiY
pjpu9VIj1+E9p5CTG4N9BYwspmlneDI6RCSwQYG/OtcJg/F/awY7fNsbaRXbamHCAyKBcJwKzFvy
bINvR5UnwuWNfR8VNFBAC0IkoHaApZndIOz1jfU75F12kVUTFudmTdr0aKmkvtYF8dlYAbtpcjZz
trokeEtmPdGEzexzxjeXnDMFou+NyiG/aNHX+c1YGzZXQ5SE+Lt4DllUuHdjGDyW03/w2ADqTrAu
dFumyh68I5Unb66N5ebQVZD7qxOk72r+nHAMIGqdvbA8aOZpTyADA+JFc9qUZqps+WniUc9Xcn8I
9EQ1C8EZOH9DINiINX8TpE7L/tGu/+K9CK4E5iJrcPF+PPvGIYUYJYUUD4HFKKw72atY2XpCZNH3
te2NLtizvrIfvXXO3IPHbRQiELdk0bd7PRWl6ZCmE6OgoYkhK6SCr71ALBdioVmIb0rbl9MGPENh
0ayw2GeJ2IngH16pQPJDkAJ9RKUz+YQeI9jdVNnA+AGXo4GPI4YFE3VmD5Dt60WBlZJ0S/jwKjww
VJ7zXdiSz72XRgRnUBPxz+TD2Ix0abvtB3XklJNsz1nx7UDNeINroskJSepfv5/MoZaz+4ZRw/9N
uZHJvrDpCHCOk9VF3Pl9iOIA6EIHHA+7ytz8R389LcdZ5PD7WhJB3lBqc+hjs+M27mLBfsTvHKY0
qVFefIEbvH6hVVm/MWu6X3CO+WWcgGUPcz2MdnsfYdEtWwcrXka6y3pcNSXDFpcJhqaQUvCDoGh7
5ZMPw/lINIe++Qdpzh+YJufqEU1VLRC/UHF1Vy9z1HoHvtBaIjyEPi5zMlWAAdo3EFdf0yXxbvuQ
AnvUVtVP1yoznFqITRAPfDcvLzGAKwtCMzkpT57gT+WbGK0mI2IU+ByfLXLbK0TXArPh1PtPazsS
u4F4PyPHWuN2420gFznjCn11W2H9wx5vu0cfYJn4M6djzO2NxoAUFdxqTdS7VZXf3zTvr7wlBMwM
ebls4eLkDgvapTg6dlfAsC5i8rr+4nBBEjrGjjxqclJYm+ZyvlNhPshTTjQnkDZqfvD2GJGIW8lC
lvnNm1XmFY1YRtdMoi02+Z07VaTvSD05IyC21LRfc+/0fuR29rgeWOcWyzlgrsVGHgRz/Q91ccgH
kfN+N5+Vgix4wG3gmv0tLWh58wprGrd5cYOBgrwgXoRlVxeHT27Oe07lKhVOMkz/UJcIVtv2RUtm
7SZHwbIRjdWFD0lCOXVWYTV0kHlRosf723UOHaYkWsuR403z6trOS80SLWU3ugz11iVu3dmuxHRO
zyWVfLoHrCWemgQW50bcvmXGndWYHTD9FCEjjoYTtUxGg77IVOJOiKA6Ej5JeAUt0todIfkgH8gp
7T/zxcfiEHLSHie0r/y+iNIeIdSo+AcYWYajJlEdJU/ckw3I0mm5stUgyiJOPQsY5uSB7go4cl+N
syDF09JmizortwfdOFrLTjhu5z6my7Ry2+DvRyKEqvplTJ0Ff+KadddJcD2HTmvCfSptJlOsaesV
/W8pSb1FCdI/0U/0WHtxF/0GVed2F0IHDOEFc6bveO8rH7WuaF+QaxD/jcqD/qW3ChNDKFx0utON
5z3kbA9XgJrYSLO+W38a3veE7koDOmZY79l4OVn/2SFM800MSwE/LNkF/hEnDpvx2p2A8HW0fwix
3NDJDy6nTn0a6MKmXQ96udZ7ViqZs+N7tbHApyZg41Rqd911zHfCIeob9i/qgNZj5HwUGYxK+8kp
crq8rvcs6zA27tIfPGfgU3AyNgw8igmqkdxaxKuWnilptiz0Ca1g5hSJLIv933kt25hYKGI8kJ91
kPRqwNgor8w88IoxWS2fkDMuy33eYrriWYZr2+ip5TIlOuHKilQzENWcbgewCd43qw+G0jN99Xjo
ahj0J4SU6K6yAs7C1sO/8XKzh6Xcz1aHeaKehmtuUeC+aEbNx96anZHZcDJSNY6lgwRws9YJ/iFU
DuPZWFwYEdYYjk4C2OrkrEjBhV4/BMkDs3agQAb3jtn5gVzn1ykfCVGhbEjh1SUkVH4EhSivYQLd
gFxm/DTYuBGIj67cMizlOI+tLviRyExA5HUoe6OBeTkjhjrVf9ZkIPKEyUNwJoqDPMa2iJOLXVhB
+NYJrY8loSDFRgUTggmiwRY0ZiG5UfSDpl+lqA9APB1zx0429Z+gIYH0ZUof3Fe2ILmqwbH2u2Z0
3RGySiO34mZeOKoqnYEceSFduIWg1aC2cuWxTRewrtojfoACqA6CPfWLNg8tMUm7kgbd3yXgOdy7
IQj7bteTbCI3kwZSsC9yh4prymw/P81w0n67ZEZ3h0kR8iZBgf/1a4KJNlU+nG84LkSsHFlJZeup
mwyEwiynYOdNlsSrw83qk8PIPodFr99xRd+3qEx8l29jaKdjUQzD15DPo4fOidTnW9Y3kAfu7V4P
WXuHo7YLpqMinm84F8IpbdQ9XKcfdtfiSagMgCKEWl3FV2OcmX1nh5Nxi/wdomNPG/MNyqmY0CEs
3TIh1wT68hmLsjnAF6vEm0QiXjxB9Yj7+xkyFvGscPtBDgJhVLfQ1CzGfOewkGa2uMJfQMWGk3jT
MWjLn1Xlo0nwSdcOWOenVMQ5tTvupSIZ1D1OCoKB2ADcyC0raUPLtnEGtgxFMQ03N0tVEHKXFQwU
u9WBrDHEtXXqMl5WZkEls3Oi7Uayb9DucvyzLy8XFrbxTpZBTRvFUynjfO+kxF5CbdHwh5+KStjh
DctiDfNTiHAf8UXntdW4KQi1XJI9DUYpu2hdmvDLs8oijTrbWofXlii3IirRKd9jRJufMyvOzQYX
LIOemS4+2A6gjK81A8mnqqdQZmM5mLMbuGg3Pez8T4mVZHQzhqj2PTGa+clHSr0cWtC18tOiW88J
bUETlG8nK0/g/a1ZCahymIb1c5UGee6Wl7uErCscg2hDuir8WrNK679rMbvzabFJ7nkOAlDVoCAM
nCKANUUZs0lFbbqMmypukboIP4PSJlPmxPfaR3lyCWDLsSysYqSTEReeJ/fEdVsBGRcklTf3nIKx
RO+ZeKwm8dgLhJ1gR7U8SCZtgXeEWQUjNKKJa7SzcdhFwnNH4paVfwMXgRpHJoczEn0SuMCqFQQ6
olakGEitO6ubneWq68Rr/zERnBnhxLZQ+NobJ7MPNWQkBHwlXne88/Cg12Dcocwvku/GDkJnJ+d0
Ti4OFBZN3qU9p/H6MXNn/UsRys3UUoMo/1hhgVUhahGPzFS8Q2nf51l4s1XRAb/1FRa+J1aSrvxo
3dGC7+HIyc7uGrH23m6eIb3sUBIX+lfSSMiYfWsKNqOfuIG9e1a6XoXMsYmh22b0ecE9YgUlEDtl
eY8Pr1ym/h6j51TsOAzL+gF2lERmCPguucs8VB2PvU2X/RPPA0ionT3IOWavjOIzxUbPpkb99agp
nJsqOC4/XK437B+aUdY5FJCYPxZce6jjq6EVGcu3hoWRMez32sjBzx3uqPTB4vB/BNf2Hc56VcmL
xPnAZpE9S+YfGrbO088gA7vHtJu21t40vbIPQTdSOK/AAlMgRT7JG9GAWCwkEiuIDXg2t6LO2joW
ySqswFO/uUMgHiZErmWrZOuC4GVKToPdewKkV6fM8tOQJuwfJqnYk8LpxbT8WeQUz2gynTSJJtm0
Cylyw1J8DpItcGQAwJqtW/D0I6/tgeQdDAOpEVEEV0H80Kt46s8Int2AXNyOtF17tbJwjycBuCqH
wzS5hzZXWfAnBb1PL45pVO0Vsk/3zyK8NjnG60htEntO4kSF8CqsZZNIbevFrk0R7B2CKReOXATm
15GdCngT3xftcFjaVFIpDDkovINdZR6VSw+C0vKJEZ9p0XBarE4GYBClEIL9kDIHSi6whj1wvK4u
jhUECNngzuBMJFVt8m3eWyKFcrFZWJy3n8U4jupFdahoyWHqFXFFxicNc9vkJnUHfOY0tqyRGYiF
beTn+E74lywtfmq9FPUWK95gNnMSC/lZBGmfpxfeHN/FM10g2sdAUHOw/uVpq2i0VxJoronoY4hm
is36Jsg7BVevl8Q4sBSbgT/BMsJ3QN/c8rv0XN8fMxMQ946tRSF+VY3qntajKJ2u2ZBgq9wZ+zGq
WUTMONIFknpojr48um2iXeSHC4uFc6WYtx6NDLKbE1K4nO0kiBCFhbEGfd7I5H/rIfP4Kqnmpn9o
Hxj+kWzkBJqQlA6CioTeMnDxGWM9jWRj0FtJw1Mv7U4pMNUusmXm1aNQj4ELXYcc6riP+4vAGaLa
e6bZUP+WLV7QDChPjQm4zO59OEImv4fe3Zhg34Be67odbmCngrlYC18EWzj6uKcXwhAMmvYgX6d9
Ued++cngO5wuwZqv48HUPWEVVRJmZk+76pOUBAgz3bfCJpLPGiQQI8YW2F+NvSzELd2woyfG/eOE
ODhF3dkPlQM0zATBiB8YBtiu0mo+lfRWaET5eKqoQsUGoQ+1AgOzvMye0M92zPm9qSDqqKNtAJM4
UhjUNTV/ZJlwpDRifkG3ltbE1aGndjaDu5Cuy8DGW44+mz8RsdISCCryNDwKUpZ/OOAZMla5kneN
O5Jqi9jivSuFo3cCiqLBLD7g6ZJYSJgpeTEqAjwIzEXbOZ1OZEbFv0Pjkq/cenEw/CIa8bxvWhu7
xbKLLm6rELeQxCvXzvxBU0cOjp5dmAtNPlT+nrkeUOSiG6xtQ9Ya6z53siaWeRxGQ9Ti9DPYT8hT
/ikC01xQjORg9oqVLsqmaqcgKr0Z60fiYHELYJRiI++K7DIMfRNeQDFMDR7nEnVbQpS9s2M1Ranm
JwkZJn6e8Uj5VpOj6Wxmb+U8NCEBLFaQflhjk63HCpDjwFNt1/GF1x/x1DgF49+UreOLKMXMyhcf
Gvp5u6EeriXyD2ZT1AkMxWnYNkERNN5mxkQHamJRPP0WDFTylkIufBt0gPe4uBQiO6obhQCFBiU9
EzfjTw8IyPPsNITeKC7+XC7ejqiI9HWYZBCgCaYHvAI0797yAMnlt6oTpnK1B2QrQv/iJvu2sK2v
JPDK3xGfec23YQ+v2loXjFaEAFZbg/7rB4QMxn+CeVkhtPEtkHNSonvCqFw5p5Uot79lotoGwBPI
cVR+7ZoRIZgYhzVfbi4c7OJ3nFCGgScNw/UPQVrpQwMHajnEVeV1Wza8tzSbRvjNzifemdSZ3q+P
aI9TGdltE3bMQJE+/hkddk37sSen6mEdmew/s60iloPPJ222jIZhR6JxIbzda7L8iLQa0j0GruxF
djrpzrlyQWAQtQMaXQWWuF+SCQcw6aLV0yTk1OwrtdgBIUuhJE1PG7S+UmXDc1fPBeNoDp59jsi5
PgRZkzwEkmX2cXKZb5G8U4bYUyfSInfW0CkgUjKNxcb1GTk/pHVlFLRxLTE5DGPACCbJra2ys/9x
dibLkRtbtv2Va3dcsIID7g7g2asaRB9ksmew0QRGMjPR9z2+/i3oTZLMNNJ0J5JMKRkiEIC7n3P2
Xhsrgklb1TnSVRmPjiEQMHWDIykM8gCTDzHQ1SVoXhJ3DO3gPBXIhcipxSJDEoWnjX1e+wRjJGgD
EvrNEl0T5kImz2SLGteFOwInhG8T2yvEaQHqTBxPy8qMuW1XaV7cFz/A0LZxfEPdojSCW9/lQ3BT
ZWb8XRqx+S2nMU7r7W9Yl+Ep5PvJPC9LIB58xInZ1IJhb2OaZxB5828KXAU6sbYxmVpi+PaIQQJr
lizwwvYc5oCD7KyZ2Vl0kg1vQnDqdQgzgLbhFNGxJ41g6SzhAkQS2EviuYw5azemLqvpHI17UH5D
pIY1YozDZ454kybHqwzuOzwf6mxQIaFXOBySx9xoy9eY/PjvMbRNcbaEOd8bNdLLNXPF/KziK0Wb
EEs5DRpB5MZ9IRrvIWDlvFVjUqYovlhuTbT4tXmfQdUtjwTy9Dsmfdxl13fIIrRLNawdROgNJ5nJ
2Y3wn/1XGlU2Ag5oZeneVLFtHczKjd5m05y/u4yTCF3s5njvAbjFnWekpnvgXDcxmPT49oRUmwGW
VV4Wj7LWHJxNhtyDdK9ANd9agIKSeThPCp2SQkHwlAldMkKY5rOh6x04XAjuLxBXtcGRX9CG2yzQ
QG9yUyWMNkqPGm40Eh9ONyRbcd7iZYxWnT3ir2KXzS+nOhp6bAqDgE5kiXxjz1B2vs1zXT10btI9
4XcEq+MZbpJsnYBD47prxVITRkH5V0X7B/ZJRFvtOTf65ns9mxjwvXYgDwl5SKzd89TKdf+KA4+G
7FQY+jUYJl7KzpIV8xUUmXsaAUBrNVC+HcNEH4oYUTQ8xLOPRHOlcz94Ewh4Eth1c2Mf3Ijg71UB
hIe1FIW8tbO60s0vuspV+a6hqLPXtlOp+k5mPmNw3ZCsbtdhR+QHya7LC1y390MAmWXLEHXBCyKh
IC+JAzuBajBhqHVz8iv2c43oZT20EhNFEIbWs2YYrL41hION9zmOakA3dpiR4otkCQO00YP6sX1D
HN3OS0l3SWrOw7r1VX6OqIzIUCAUxVtszPSiI070d24hkyfcZcGrDxtv2OYTOzdaDo+6tO0d3O6R
rK/8ksPhOgh7IOpFWwfPHDCwJIFy0gzmCr+iFRQwwls5dNV8dDZzt1GOTTQWuVVptk4kzv9CokWj
dpWGvEX6w7hRR+Qyj6R1u9eZ0PZ3IAI93HNZ2y9piJrkMKqBetgukPogEGmcbRQCt7qysZIk7N6R
mVwKE/Pe5RDVaiGjwkTAWOXiON+kyp2PQNhHsIXZCEbRzLzS3kSjwANTDkkjN1ZTdeAyURe2h6ov
RmBnEDbEXnjoA/lUGVlGLXiSTYjV2Fzh+HC7m6Gm1lm5NfbVs6JR8SHvCtGeT1VYwQuvqf9XM5WP
2oZGFzs71vHpSCkhEQj3dq+Ny0FizXAOpk+1s8V0avePNEVD8yormSL8xGqDd3vbOSUA0l2PwDoK
LtIAjYTaR/2cNu02dvCZctZQ7bTwEKz50edToTkZPb8jJ6FT9skoehSsURfXHuezCCdDT0hwAyRc
261YA81mmbQtaWcvVZjq867FTYDbBA1BRhwUkuNNMsmuukCBNzW7bpgKlIRoYQy69MIgcsuEAx7W
uNjp2d0y3MUgoUDnVqtk4gAKssGx6kedINTYY8oti8sJo6iBi9IH/7yGyJWH12SARRYt75luDXKb
CS0xE1O+VMSHIgvBDXS6Tgw5D+cD62N0mFmnEXgRIBhgSUZddEQ40lJASqdfIge0x9qBAy5dz8oc
T+Hs1RLzb5PVO/REItsKpIi3KsBztnEyiOJntmukp5isAOvCLzWnVpoQ6Exp6dfyRDuu++Hx7nJI
dlVPOOCo2Z2xAmmTMSARtmsemGUXcIoq2+tS9c6hFPSUGWdBtDkw1bGC7wR9oYKEXij1rihDdN8O
ft/wQJbORAmjZG3m5yrs2u47+7wVXcCI4H7F+PcWpk4h76zloH6LBCLw74BOLaPECUQ6wWcTT/Qu
xkAe7oYZ8hdbXeBaB6kC1JYcX7tHZwqnaB8ESJZXVTPiMaMKR8FO/W7STAkF9YrmrAioRqduto5d
DrvrHGmSuFUU8gwVMkLV46vQxa/KRgBRKpkBPXMaAgIJy8F1lbuWupyuOfxYLJ0ukKgLWI/qRwOv
Y/rWW7bb3PfCJP6NZniFcsgxnGOWwEy6GSLOvE8lBgp9sAMaQmin8gEnejj3qylQRvcYhsotzooB
Je2almpp0iaqau/KLsbG3NKhNNkiCKosflqCWeAO3ZoCeRrmIb1PG6znHXL3Pj324UCvjB6Mh+Yp
QNMpb2yUp88d9jD7oia/uN0Jn3MGSAWLd2ZK+Ll2PRnuCzyiHodqjdcvJEu7rlGbvDF5r4r1sqNf
MBPnbNZqBoToUQ2/DO/LzJ1eOF5M/U3lEeW8LnsLb6kGd4aDyCilm62QnuflRUClHJ+T2+DEl2XB
1GfjwTNkVo31I6ehg7Lcxr+JKxAUv2UDW6Xz7YJlQohVVh6hAZjXmm8Fkpe2voHHMHP8YO6PdlEN
JryUCU1Vxg7j+cZ1pIVT1/eUGAMhpIEIMkZPxtwSSVFJv9WPJX6VEaZFh4WdP3Ft77F1van5HntU
zgd8UZ060J0T0SO7nTCuaZUP/q0M4qo5cJohY3AYHRsLuS3YTTLVyPx6RJQdbpdhjziYCgvclozd
+p4ymjk2QyaTNBJf4j73M8UZldNOQ+As4AujRm0kdzSlBw7aFrFG7lkZ4L/ZahU12Rt8AjAXY+hE
TxX8nGNtlAZtES0si1gPvz+li6aO79m04xH2NaR0GQz6zSd5vVnXdKTJIUoM9k/H661LjeHQJ5ad
Z3WzbF56abfqR8+CNESnG2wUk78CSg36IFiceSPqw9yb3QKvqvBXmR46T2Y1U1LCGHAhk9a5O5/5
Ds4m+lwjCMmqd80KXuBAMk+DyiNYJy3KlGwKvXpDU46MUyYiCpkm+msgzjwvj2PJtog7sg5OZgj+
hZb8YFwY+B0wLTW8TGtUeBzoUarJfgnijR4QWbc/iRdAgmSgu2eMXEaK/wVYBl10I4JezhnwOx5s
3MgKCbHP4Bjb30b5Ha5INN/okTmHuI+JTuJiU6Gxf0LMz0Qv0uNA2iyWw2eENBaxQSSqHLUieGDb
0w1/aOdlsNNY2XRZ84BegDekkZkmhds9QhhNX+bZaha62uAb69Dp7BuoQcPtYPntM8mV+U+rkcmr
Pzn+mWUNHTzHEjX+amQPx/GGnujFskPkVvVU1eWW0CnP2HpZGj95XQ4NTyB6fo6wrN0ZCOJDNM1o
TjYD7sXLLCQ2a+XVBaIreG71W5NwSGG4biU3uGrtB8+0rZ9JFP2d2dR1znp2sxpJdqcrEwimSAgI
RHLMyC7IxYbHjDVxRG+abBgdZ+cuckwgSIQdVytki+CVB8ilOQtehZVxkhUZRjglmV7EPmsa2ShM
izJX4xeyZMxaO8cT3okqRLG2chuTooCCz0gx98niZy3LRq/J1Kx/cLwqoq015E7EuSUH4BnnlnPe
ojQ0MVVJxt9uUfJdKyJuIioLx0vPtJ22eIygLnZERqFWdU2EKYgUY7/fsxBkP4a+kq/GwFq7sMEz
46wrdfXmMNfzEO5lOfmvHg34bWAAwdp2s6wuW1u4d+w3gT6Qx0eSw4RYFi5Gzn1adaypFHBG5NTH
ul3cV0MfpHd11RBNabFXk+tbMKndCuYsP2XTGfcDMuDDXJXWFXjlBbQDoalhUJaEqEzY1teDF1vZ
PvID/GhTmLrndTp7pxwgRrfuQDogaSwKvCKRBbUB6QdOX48x4LWBUqY6Dplr3fZ9G95UvmAfRDU4
QU2YgvGSOUcOowP9uL0K4ZSd4++bX82eQ/k6tEm8XumRQpyxqsBcK/txfBjMCWQm9SjDTgbVNZJs
O5drRqnZUaFw6tddrdobZmnVfRxMxUWcE5K1QihDt0w1TnOTAoCkNxM440+RxAhGGH/pvZ20abFr
TVLKd4ZBDv0asTkxlm41zn/hpKru3LoPUI6Yi0247UWe7TgzkWvOe1/0a9PgKLXNVTQP6yFyIV2h
oDNXNPaS6zgxw1ccUA6NoaFQ0QY7Y3zrUds6a1657KWzDefNi9s+3vAkkJRVUpXdeoB/+BgC886W
oUF17i3ehPUcZAbttblMTrU3IU7JjEF9C0qRWzuPU1O1cpqYxTOo6R4RHsSauvLglD3V4+jgQ9b8
/pwYfB4NNjNUQawNYNq7MhLXJCKyTsHmEi8BM2seqoLhUDO16ZPqrPQJhkv+3LY2akphTvIbA4b4
3s81WOg2L1V27LM426cj4L/NyDD7Ge0NhZFPVIu9GmaUT5wbYo68jlUA4bSQmIcHgA9MxBucrv1R
5lTQro/KG9LTxFyr5mWE1FSWHAWIt0FZJejXH/q+5+TPdu28keheD+s+UPVTRsF5Z2uD6GVcHy4e
oIq5ABahcWtgv/orDcP+anDx63G0thQHtj6T86K+ovUFXS49GSbyrhUuUhMhZBB4w4aGTxNvTZQ/
qDcbmr+rpvMWEjvTFRo6hSMeXN5fpug6T6CQD9S7q6AOunZNf6gvGYYz/t+ilgD9TLpx8qiI/zJX
czIQbp7UjQthrg8Jiagan8orgCAmdxlL5aXrzME5aphy3IDCj4PnuAntnxH6Jr1CuNXQTU9bnBdZ
WLxQcqTnZjQsOQCDAFRMxRG4ZKxM+SMIYDFd0aGtAYEg07oIx9HKjiIegZrA78jYAK0KyGc8T2Vx
yOt4UVuCowABVdVmsDWgMPfnUCsZHsoaWSf9CqEu+yozfnQosPdq+eigW4MBvxy5pm96ygSSdzx6
GC96tehckxo8oReX1V0yZs6rVzcDuyhrIJZVsCDbybQkgCX6n99kJyFuUpdB7XHhp6UM1hlnbASZ
rgRlW1Y2koIAS24FEmEwIUhbDrHDKGGpqWa02euOcRqgpYGjO1VZmBUriAptwxyUMngrKITIe7Ma
i1ii1AzOchYiWsUEx/w0eja9tQHqhfGGhgeE+yWfJNqmmJw5KwEbujKpDo01FN3y1IIYhD7GwPwb
o2BB3Wv2VHamGPLHlJDcGNR+4T+gz8fj6QcD86uWUSU/D+ZyQT7hkp05uovZOqdys8rsuU6zPDzn
CCGveAIqxOBlHL7iRy5OcCrpOpe+DLKzANwG/XjDpDUQMTpqdnXvFnc+cTkcnpNAXUjMTbB4Rj08
B0HLPs1oQ9abUFiBs+01efYr08pK5Dw0qjcDky2XshVjJPr8pr6ytdVj1FdG9cq7TjiG1n7xc8Ts
Q64sygr0qbKLX1wPO7XdUUfucjMECoUhr73xyB6i3xgX+RHdetnThHKIH1uOnHQ5nNF6TCHOMwZh
OgzSLPAcdMpNgjawwyZMYgFjVjahKkRZa9sjDye/Yn45gtx+CyAVEXczV1G1DtskeGiQjo68r3l7
6RbZaDCw4B1dWUmHUyW165aMA8//wXNN8wbWcE4jPTbvWBCzu2DO63yj2mb6S2CzuGG40Ko1rfQK
2DdErEsmiotMgcC6R8eZhiMxtdJcz41nLkQqH3yGCPokAE0yzk8CWfNFNuL03JgdKA3umUnDzVF9
iSafpOlhXXkhlEfuAAX+NAroXSbzU84qiaGKTeoZ9oXgESStJcrcc6K/sSXxG1rFxq5t5oPkYnEG
a0mXNNfGUFtkx3IowfYjZm/Y1omh6y2CbG45q4/zkMqIbm2IkIcuR1Xah8ZYvlqZiepRWy4VWzb2
cUNobVrcUExhi+JM625yAPvx0tbBAltxksUjlEoqsQ6DwKHGYUNkS9T3JxIN8ztq7f51DOMEC1FD
UI5Bd6Fc53Qrs1VInri5DuZM7KF1EfPVWIFdckDKkwfk6fVDA3svZk9cXAuRQY+F41UYQmSIqSPs
PnJ+spa4zgafSYxLOG2HlxAu1uNcMmRdaZv+7ZasuEgfKhcT2T7gqHrVuB3VFkrwGJ3XkEYPtsSp
AIyTVPqzsDHyWzSEIbqcEMw1jP18fA5LjljrMC9RZkNrFEcWLGr4BsFJujFQBQwHbAPBJe0dJlg2
zQ64jBG7zXpKMhWv8RVqDxd+FLD0M9AGkx4Uw2uWMt3Z4YJqtoLwACaCFcIampt1bWwY1vfhLZ3l
gFNWWRibEdejedmOFLkbL0/RlE0uw9hjS7zoPd7d5gAy0GQUOCNthG7FIJU5tRV327ibfeALPBL2
BhaP/dwZLeTImvjJ9hi62Nl3y+OiuL28RVtG1lA3qDnhVaIRrEnlMhxd7QwsztRMZIFP0ASJHB+L
ilNV6kroEK4k3gBBEqGvTFEbEwiiVwx7VwwVuWuY48INluTq1iGtLNhVQo9/NdG4MF9qC3Mw41WJ
UAFVB8FdbVe80FmVgAssLCcrA2nxKQZpAydGEKC3qnKElhuZJNB4TDNCA1LD1AZUFxXipS3BTK/x
41tXM8Qh1DBqID2qR59FCmsrWbFdbwHLNmEyzEcxxlGzyzOdPrrTFKpVCWcLnQXHhPTQNqVHhDSu
PX9PWhfVB71CYKU1Fc3PuIvxO1otyq1jZjgNvEJOMHQa5SD9Q0B3BHP7SPg1xKH0Yp56aeBvC/r8
XjsEoGywSPjeZcyi/FcXDiFToqJyxabK/YGKlTDfV3oB0Ea6sSnpIzG3s2+gw5T1Bm9lfB0ltT2s
qelLErtJmOK9wDZC4LbL2WZjKyN8mmWGwjuI7OA67XO73ZLvJPe9Y5KqNKqku+CYN0Z7i0oyWkl2
H5O3v4On09CzeAPxFL8I8kqXpCEjr+8htbs3mdkxRRxm/Cd71aECRaNcU9MxPYggeMOgoq1jVfEL
FtP8B0ZyUaxT08efQYCemLeG1KGBewsnBw6fyKCNQnkCa48zXUjkZb9hl6w5wMD2euoTF1Qfogz9
IvXs1vhgbIHoMgiXaGrd9Qe/UxLRIyF2+c7loPuDYDEz3tgcCCCZJm51Hzht9tjkmrUb5Kfxxui8
qjjZMXZAgDWG+tjmcfFcA752ESP66IC6sKAHR3w8lRv5HfelWyzTMLP1qjOyowpAl2R/6tVgRVa3
GVVAQHhA44peYLbII2Z24UObCHOfpgUOX1eDrOIU14zGS0yjOSaD1ndsxvganDNdwfoHYUm92NDw
HK4TFJ0/YBK388pWdiyQsvXOvVFZ7l9DZfkvOu7jYV6ZLOs/237iYfHqsX0Ofb+PNi7dte3gtjbq
ZhXaT7aRzzeJiBHLCbtJSBHORXDMZ4sQ+kFrnnegLT1dvKwP092IYPHSiksXXgJD1aEE7E52c/ed
cxWtUV68Mk5vUL+EGs2pW/QWXQaW4I0Ip46FwrRU7915eMvyXRv22llZYhoSxju16fj0wHyz6TuM
rABnbiQygnpTlHZvP0P7z/k5EmbG9K2byLSPATT+jmFMMVWIiOgWMzfnc9PIWgsjY74b8QwuYRmt
He1bQgFHvtFk8jZUIvASyc6GtvW4wDhsYt0rICFt4tnjtUUiKt4IxSpVXfuWYzGOgRWgSVmLddoF
D5bGf+muu6YYcXRWsQLvDwkLWOVdTOozKPyhdLpzAuo8uSN6OlZ7TWxh/oZH1SLl3rbKZoC0WBZ6
C6gBFCLhcvBXOdoHogMtH6ZC48qllzm2F6HbOU1+cD2SlfQ5/ntGCsxX3IgbMtolXJ1tkyzNzC3A
wRFYSkg63cqkbW8uhQHFOx69kTOYZ8zXKTT+bI+Em8EcoE4Wwky2bOrsQowcYlICjfUo8oJsCVRL
JKpinFqIXwM49ph48RksDtG/6zDEgg5CwWKJwc0TPsYEK3aruEZnyukhygWeWK1sSm8OcRtJJuml
QipPGGeN9IPhSEUJw6D9rzqP0p9ayvoB3W3drGPQARyaMuJY1m3kq0dG1uT0dIUlBEs1qeabqMAQ
szEDN7XXfa/rn4sEGNL/IOMFblIrfPVI0wkzR/BDWk2USyqtcfrpaozTJF1nIzMeZPqcbrAoJFt8
VeYBdaCl6C6U9UWJiXJazVPtvTrpMO3gudN0Jzij1YwTWxpkjrQRuA1dGz2PSO7/CojDi7Zjbue0
lKjDyBVj0qUOfA4m664hzfmAAYrjOxhgDl7lWPFmB7PqJH813AuZYXKhKagcRD1zi4Nw1JxI15Qt
fr2Fa0QCfKHIDon63HuiYY4cBWtrps80A3rUkU2CltFrM+PW1JLWCytD9TO0coJHs1mp7tyNa+uO
cx0arMDj8LuaTfJBt4NEw7JSCnySNE07PpJwgj+kzJmTrDEzoiaKLJeQdlsaTnXWLo/IJsYGY+zN
YZwjiEUVMhn4KhApXEXsFxDN2T1pilXGo6gkLBLyegtjFzJOEkOqhLj0gWXpMHYZow/bop9Tlhi6
WR5IOaO+RbANXSAnHqQLa1cfmjpvz2K/CfQm6q2hX7vKp88AToX/GnoOi1Re+K8og5pHD4EnB1FM
Ez+UqOzvYMB6HhM98WSXVgsSfoROu4paEKUbrGry0TNp6u5yndY3CMBoHfHdkkOHZv4GkNL4qnK7
vLD0hGUkYjTjbwmkkd4WxZzNrkhsFRLIGsfvRloYidcKpbIghUHX6ZrsDBpmSMs8c6WkhEHg9v7E
+DOOv+dpzjA7b3LjEnRTCuHNMeuzPMmhKDvarfZZREzj0dPDfG62dfLkhA0BM14HLnADvwAxIWpl
9Eii1dJZ+eiAH1FwCHx7ILdewyiZUPQ5M6UzWpJmpaYgilb0fKlvAp8RzIrbwe7e0O486dAanq25
La59xQ9F6zCnx5Ab0OkJCrOB4k6D+RJnKv9B6RbdJmJpnkaZPfWg1F2eN0myHHa6kYYMZRymAA6o
CPydYIhfzAI0q0iiHg+CAZgBH9McPXqTcPQmRBXo7UpGzuWKTR+aBuhkhelOMKUBYz6EgB+I0cLJ
ix2OfDZneKPAm8hBrsb2nN+RcjsWfrRUVjTaVh1LEchKiEDuwkhwnpUnF5vxnEGXob7KkbcVsrui
jBqLDf4A1R1oOtbVutNCXYPlGV/wI9bsxHHy5mVQ8yjq5vEpxSt8y1izfQLOXd+NkMjLFT0VcDnC
1nxjUI/ciP/CyYbmndP8toJCWh4q0wkBZdQebMBdVzLfOYvQ6RNCpfEFWNt//+u///f/vo3/J/hR
XBfpFBT5v/Iuuy6ivG3+59/q3/9iYLD82+P3//m3YyvTlEp66CMdepmeqfnzt5fbKA/4j8V/hX6I
W7JJ5ZY40dc6rIpjx/SA41Iw7v7xlaACmqapJD4GLdz3VxoUO4wieWlruJHs1oRbzHBZzIHktI7B
yeo/uJrEv6YANtmWab2/Gs8DDkLXQc5mcnDcYqSC7z5ZXndmM074+fnF5G83USimB66jPQR3jum8
v1gC854ROZleKMpqzEdkdrJQGfbT55f5/bdS5KtapkRUIB1XmO8vUyKcgvDkSZBiWMUuoG7o8HFA
Xa8Pk3R9/+7zy4nlt//l2VCoBCDkKI+ngyfS0+L99QiLFANaqfJU0ieCGlkT4+wA+XBIUScDeoXu
CZhkSwuL5KB8gvY3ujEMLk6pxj2qsfh7JQ33LTNaYMx2KB25ttKw2zdDOlx+8Vnt3z6rIxWvpsnf
NO79D09XRRuqmatwuhOCTYSeLsJ0tETR4pSu0UCs+igAbNf4KclWlJRLWw2U2U/ZG9mTbZvNBBmr
KB66WFjT2ecf7vf76DCWNNEqmHohYy6f/Zd3DOiBY9mdN961k9Ocgyb1bkEi0Zrl/MswgTsaf/H0
//GKtoSe7LombrgPD2QuETznRjfeQY1CjZ90of8NxyRH0ox1IuI8AdvlP7qmC4rSVVKR/f7+W3YJ
irjeGRH2CFPesiVNT0lbDo9iSmBFgA344qVbftH3T6fDS2Dxe0MV0MhR31+PFc1t+R1HMiTUWYAU
uwCblk4nq3SMinhkgwBH32uuwduUV5//oH+6tGuysAgeNK29D7dXw35xaahPd7jPGpBphtpQ5Ku3
ojQxe1FCHk1GOKeMgNzT51f+sATwSjrSlVJ5rDasbmJZiX55lHQmfNdlO7sT2UzJw0StZlYqBJB+
y/7isf3Dteg7Kfx9ePe0FMuf/3KtgPkuZcI03wEsQyU/uu05ekX4ijR6iMD4/Iv94YnlYghTtKNc
nAEfvxhouwSj1XSXcIQFx+I2tThmWJUQRJhdiFwJQe3hP7im0gzDteXo33eklqEm5Em+YKDexhpr
8doFbWTsGIRJi0NTQ4rh55dcnowPD61SluALshUqbKrv76lbowr23Hm6Y9WkxiJIk2p7stZ1lzkn
H9z1oVKxevv8on/6IX+96Ie9UESao2dcc29RkdyVVnGVo+x9SKfp9fML/fYjKobN0tMu7mSx/OP7
bwcMe3bTyBnvFacvfMrhQJHvg4ysdlFRImvXvrL9L35FudyzX++pxHvBesPSD66Ate7Dc9qAuhGp
45SneCzo97Zz51BbeTCcV1EZczKqMJYcaV1ah4p+rrFz50qYx9yyOm+PGQDG0SweHV3Wj0E4O2id
oFNCeJi/VQPJLDR64Jvj5cXFGHbrbMQFtJ8wJXJmNRRYbTQZxLl15KWHd4H0xwM4uAoVRUiXaBWU
cRCukdrY12SjkvdQBH79gHkbcBabzvAUe6Htfx+wpM0veTyW34t+cr+NVk9e7DDEYbNnYO4mX9y0
vxeKX2/a3+c+Ti0sIpxsf1tInKThrvJVTiNvtwawJdQjqGLHO6v6BhEyfYylcKI4QY9smOcupP+C
aZdswjPFCxVRmxQT4SSkMbxkRl989aaIP/ysnqCEBMLEGo+j8P3DJLE5+hO10AmvdZLuQix89H/a
afT3ou4ReJYADbtNbM9MBFqdARRQgJmpBqyWdAgCo/7hBsfCa5qOpnGAH9KyP34gE5pFs+C9Tji8
PElJWLiIynKDAAXUBCTVN/XwxXIhllfz159puabwPM7ltmlxGvvwRgUj5fJQFP1pAIQ1oBOasm4d
9xL6VznMAymyIum/M+yEeIWLy7xgkjyMu7nsZXcYYeshEXMyKt0v7sXHJWX5XMp1Ba85m5FlLZ/7
l71hLIdW4xgtTw4A1Qs4Tv4BdRf9Hrbc6Z+eZriY7RDr6yhykixXf3jB6y4k5A1o8UnSgnz1/c59
k1SywaZhzEVn1XGH7Iv34+M6zSUpsDXHNVsJipUPh5nGbl3TdaruZCA+oRbLqwfPYTDRNOnwVrN8
YhLSfTGcf76Auh9/bs/S1EfsgBxiWdc+nBQhNSiYCNK4t2OgEwwDtHMFhqV5xjk+glRgW2JBhTB7
Hi+hm1/8qPK3X5Xdx3KI6/Ucj2rG/HijyVji56M7zPSDtosasRkg2wogNRNK7LSnxvbyc3Rrikeu
8E+cdRGAM+ZISBiTbfKyhM55+0GyD+wnFTZ3LriUCdZ/I5otCkvYNWS3SARz7JLotMaa9ufcdG59
kNTnxpKT6DGm3odhRnttSzQgPVuR4PfajPSiXDKKTO/kTpEZ72c/Jw+hDgR4d8SbyT4peBIQu3YV
4qzAt2CsEajZXpBH6Q1XJMt5P8Ysc8sfQzxN8m4CfFfeqGaSXLevpxZeCwDboL7Qvum53z//aT/u
jZLnF1IVZZSNOtI1PzxREYz0ysXehz8UvOGZI0lARlWenZcWtpitV7MufPF7/vYQY+/yqIkUBm5P
sCG/f0kra0YRAFThNBIsBRgU0O7VQgbvoINpmhHCJ73nVuDB9neff9k/Xpl3VdlUjajEPlyZBNaZ
cMY+P7EvD7wpJQKA1uqunFyYl3k8FWsBCi34h99XsT0Jzqm8uvbfjY3335cmlYkZojBOXaKRzziI
HF5i+GTF1p/k+DKqyb+rJvJgv1ilP742f1/XZWOwYbLZ7BDvrxvWPf3dMQ8eYOmVJ5RXzEWRSNxE
fVhsP7+xf9f4v24I//9anpZsCZTl+sNjNA0Qe+ALGKeaCTO2m7Z86X0z2xqRRdSVqCIb0SEYNyaW
kFqO1AYMpJRDJMznH+TjSrV8DovGkW0px2RH/PCdwZdgAvVG/zT1YLwPM9qqpxSC9LbA1FqvZBPI
iADHbra+ZSjZ5y9+6j/cB5ZKyMTUkqZFT2T5fL9uQHNRVT3D1geo5Oj2sqUsUeG8Qw1CpB5SWSvr
mOMypvtJMZzvfQZHXzzkv9+C5SOwUFo8bJJV8/1H6OyKvhry1weZQGwYoD9eZimsrRWabgYivQFM
yNL4SyVN2MPnt/+3gwFbIaUvNx5RJoul92GpjoifHNq0TR4w2pt7sxmA0qYQD0OkVtdl5HnHOENn
OLIqrXvVougEjbs104QBqdD5F0/D728At4GynzM41aL5sbcHGcd3W4YeDwEDxHNDFM5ejkrsQj+r
T59/8z/ddZ59iiekBawwH16AxsH744sofRiZvO76UGXPYKAHrI11QtKJmJ9tbYL0b9Pkqxr146q2
3HOPFZzSf2Fi/NbhQFxtmaOXPLizhnFWe/GdGXbVtrIzdYZOp3rEouV98ZQt3+f9C+/ZrGgIERys
VWwe758ylEOM8BqVPjiQzKhuijrCaj5PJEoLCVa3B9wdYkhN6dazd6b3Qo4i/Oe/79IIYGio6W+K
j7+vsVh766jIHtpQeFcpSWVXDunMxBUbwReX+sNNthWPNI08nk2oTO+/L4iAYAT5mz/USV/uO5u0
kDXZX1BH8YmHt5qsuL2FKTL/YhH/031mr3JZVGxWlY8nvmTWBoWtyh7Ad/V/Zf7ooVwGIYgWoETV
UlnnJY2sZ/CZ4iIt+69+5j99bfwZNm1k0/F4vt5/be5+YFStTh9kN2bj+ch8i/KVf3WcR/oIG7zg
3aYy21h/sZL+6Xu7lubIpwXnEufjQt5XOif1KH8QobK/SYG5devUQwngQzcXFgehZxEuXgoV+h7K
kPz+8/f547mIl8qmmFj6S6bD0Wj5818Wcmq4OOEFyh+cSZBTRsT2iMW9GX/g8/fSbTEzSPviEfvD
asWJXlqc7V2FAeJDEwZgK4zJfC4ePCt4DfLSKNdDms7XyGW8afv51/vztWiHLIs069XH5WoJaAlJ
FXpAhVGcZg4fJEJ4LVZzGRTHz6/1W8lMe1CxBLNM0BChXpTv72WILBO7jB0/loY1dbS56zjeRyQg
bVvlcqAvonS4JurWuBxxfPWQVDt15jAyhe9km2AGv/g8S4n+bu1aPg+iKM9i7sMe9eG3tRQguboN
o8fJD+zsWEK68/cRbyEMJ4l0ex1S8YwIGkvSQk1CDcoNcyc+OYADXI6ff5rfHnSLWcZyaGIYRFkn
P/QTJmJq3N6yA9occfuGFtn5FpKQ7O8h/EzjHrN51eCEL2vFZA+Y7zF3gOX9B5+BzrRJeaMd++PT
YE8p+pY0ix5rIgk3A+/EwSiBTMOvehlIKDpF/4+z89ptW2nX8BURYC+n6i6xI9uRk5wQcZI17G3Y
r34/zD6JKEFEfiAIFpAFjGY45StvAWQ4UQMDlB3LOFh4Sy4uGZbAZhPzdroeee1s4+ddASsANer3
DJ26Ldd9iUAx9ahNW9feN7BZ5SOWLuHCzXoZqzCsY03BikYF5SKrzcs2HhGAUE5o68SbfKDptA4L
Ejb4pOEXJJwd7OjK4V4AiXo0qzw64KTbv+Dc3D13bMyFuva1jeBSS6FtwC9y1NkLg1cSJnmjI97R
VtdaND4NbdMP+ajuDISxVwbYn0fhx9Uhx119w300LuyCixCG9Zj6JNTy6R8Qv54fUw1lAAx2xgD+
VSjeMmBEJ8XLzMfEMZMvNog2fROGZfIT9lF3ur0BpxN3fiKplJKUcSyp4LF250OPOqDLzmIHaAhH
HerMlHyJkrJRGQ73YIfd/e3xruw4Gm70z6jPUi3yZlNFMVJrNVsJ34nmutcGt14qibq6xldIxZXb
Nz8Hgt1we9Ark9Tokuo0SzSilXkZA7HCuu87PXr3IA09qzbCNRUQ0ddBlc8VFM6FF/TaHIGo61PQ
Qgvdmf79rxdsIEuxJQXA90gR7qOhKuNap77QrID9epPwTroz9MRbuFwvHhZEh011qk5xnnWqpOej
KkUH6bN30agwQNarWYAWQTOqe2iuVFZuL+i1GXrOFPS69BHoqJ+PZTaSKzUtlBPKcyCNKJy/ToIF
6xbploNsLYg3mEkcbw965ZRQV3Q1GiKaTVIxLcBfyzoGtoJFT6qclEbBZmNy6no3AKBvBJ6RG+qE
4COhyukPTmQ7Cyf0yktKnGtAQPNUulKaO5txBtlDjyzbPwGsxrkOZWDIDwjb68G6kJr/3Sbd2AQ4
kyEoRWxcw9JMXQqu/UC3tU66/e21uPjYUy2QHU1A/CfNmv2cgJh0KABhnmypqHf2YIFDDiVQmE1S
t7Zc+NwX52cajX1FsjPt6/lL6esgZXpQ36cG/eDfyFIDAIflCB5maOwP/AAh/t2e39KIs4cJoo2I
ZaMG4O5Cb+u3qbov/fi+yTJMWYJi8F7/fTx0aUlaKR5QyJ5+z197SwXxLyqJY0tYFj+EgqlxWzvx
m4wEchBFFn799+GmPqNloWlL32+2lWlQRxGFxegEdCx8MSsvvQcnVO0U/FHdNYGuGy2EgpcbhlRV
o6+js3c9zZiNGCLTQ8GtiE622gA29VpNh1FIGaYtUnR3bk/v4nqAVk+SynKqlkHLZpa7uPgEalRX
o5MbcdcpkVL792CM6wL/8hTtBxfx0DstAKW4uz3w5bZh4KknTmLOVaHPZoniT2xJ2OKnAE4kaOkC
zOQGPFWsgSN25JdO08ZiYWUvrqVpss5UV+VxIWmaTVYFRjK6fhOfENnLv6ADA/NpUpl7cpTeffPH
ZPjlG2iyr80EStHCPXBZ9qLiRvfY4FRSbAT9cL5x8xrrCCU24hPBjf89rdz4CLvEEHsl9a0PzEfx
daKQrn82nABWJSKO/VbPZLnwO65sLzI1y+LaV2nZ27Pz4/tBg90N3hq0oBCYrfCaEFs17gbacYqz
kCFexGvTnIlXpwjSUXl/zudc8ZhKr1DiE+8BNB8v6+WHwUog/ItH6do0Qh2VVKMuvk/umHQE4iI+
/fNGIy8nYseTzdYv6ltpGIwu1nfxKdKbRj9iUBfsUV+M8/XQdmKnjqgf/GuUOtVWeYOAA3Cw+K/z
WSMIovdIvMUYWzSV3ODIQ//Vdov8VUE07uBW0vuJXGXd7CMYFDXPgR8sgKquHC866zr4FqZuoaB4
/hOSPvYU7DqSE1pUEOMLzUk+5Zmav9VeXJo7O8bf9/Y6T0HLWXjKpN0pUQQIQmFgDo+Iq5zYDTGy
U2pGUMOjrNWHQ9mY6f/wPV1uYpXV9VTqPeczA1xi5dLt01MFMf2tTkf8HVLNfVSVOD6MOtK2t+c1
fazZvOjjkgRpLmjqi2p17pmtVeluesp03ApWFizTOy1zcZSDvo9yUKO8s42XcGfXRzVpv7iGg1TL
dLD+euUa1WjdXvPTk7Q1WLPSjCQ6s6gQMyw0MmLz6Jk+6lLz5zLfwziJo0qGCxqSj6mfj1tqUFjw
9UpP9pj04keMNEeybwUCFfh+GeKVaBn1HpXIpflQG4zL6PBVWQUDvW3uZF/W0HrKLlrK+65cWvC5
TDJRki9yzNnPsqEEiNRjOTS0/pBoAtG7Arjgtg9wpqB13v7kV0YDLexMME36knyE80XI0fYymoKd
iwlSUx5FUjrOqkHPJ/6F944ZLjxL14ajvkEhD8VvVn02HA2+KlcrAIx2jbrbTjFII9e+asn/FMey
v92e25VjCnSJMwpsypxQr+dz62Rs9RZEXGqlduoBfNBiE7pqj3DH7YGuzsrQ+YXQV3Vip/OBlEjP
I24/rN+KuPiGCCzixoak559r7cIrc+Vdh2DiwUQl2cA1YHYlyA7t286uspONSWgLM7BsH8DIa4dk
TKhPcITeOj2LdsloNI+3Z3nlnuUtpXNIXQBpLndahb/OaaZjkhDg4HVSyxTOnGlXHIDYd/ZyFOEr
nqjjwt68cjFwoXvWn34lsNnpB/01YD8AxjUSipKOKvQXDzGujSTTPIgxiT8FflGKLf0/oLP/Pk+X
LukEJyR7dWfFBw3xxhCdzYJbcChxgmzCLcZd0I0HOBG2Mi5lTRfryvd0VKJSw/WAqcyLHaDgJWWl
RDuZNLofcn0S1PBNcARo4Kj2WoaQCbe3p3ixYRmS24VYAT1kFRzc+coqiBGjbVbqJ4GFHbodg3yO
gxrp1hTW5VLh4TIapAFLEwwUqkE1m5j0fLTEqHPA6Jp+irRBviJJ132GZqs4OzRRXRjSaAiUh1bT
IAiiNPMIS8y5A/vQ/et2mvrA3AVU+QiR6KGc/wyDNm/K82ecWrLTA+Jb/TusEGPF1ZrduejbqQNs
ooXN9KcRdPamTqMSjlm0nw1q3bPrPEu6nBaUqZ96t0neo6CdHHyl87lBuBwd3r5HTaA3YGKr9fie
FVW06YVjf4L8hdbJWOJUNVRB//v297/ccrx9BGv0j6aa1xzGmuO+oKqNZUBMT8KPVoaJv7ERItW3
BHSwOJH9BMpye8zLPceYtDHQEQErR3R6vvw1BYkI/TrjVGSu8yPK8/SphCSJmChKxLeHurj4WXOq
lrTdQXoCjpptOL2NxukFNU9t35k1vByRJZuqU6L97XEuLijGoTiLHgFtVs7TbBzhNio2lcI6qVh7
PwKjML9DdK6wS9bkL8sK4gSZB2PpCbj28Ww6+SqdbIMQYfas2cqAYj+/6FQ3amyvGkSwfeLqCnEK
Uzpfe3QJs4VdfO3b0cC3CQu5+y9QQVVd0qoRlXHKwsJ8VIRjlvuk65FfzFu3XkgpLr8eXSEmNnFU
aDQ6s42S16AT0jgyTlWIlPaTU4Gi29aVVO2ftz/fxVtKZggYhi9IOwr45uzzAdsH/gOL8BSiQuuD
6ZpqDl7sqy8Bd9kuw/PM3nTGGOx7B5Gc7e3RLzcPo3Mv2qpKKEQCdX4eqIziHNLY1gmhIaQ/IaUd
qq4sDzlKCBshAQghUzSUu9ujXm6es1Gt2eOG+A4G3rrCqOqAZ/joZXdIGpnwYHTrvwhq18IRubbG
7FGqAQBSuXNma1zVkLA1PMZpLI7JNnFh+VIuhRZuC/lJ6xDkxMiKCoAXNv/DTJkrBRDYgS4Pz/n6
Rq0oxskQ4iRUK9k6iYngS5DBptvmXiNfgkHg1PTvizt176hHEt86c8JFi0thKKrEPpVJbB48z8Sy
pcEceQNA0gbtizzpx+0Rr20iGqnAj4niwbTPzgpuA1GPNZx1qgvbfW8rdIx24BJwN4+EXuO4gdrd
5MDeCtb8fxmaYcmcNFxWZ+vbM6PSGkzrBPsBxZ/Mrz6jaUSHtKo0eacEfHMBJ8I93B52OhZn7ymE
kqmkRPbgTgd32uB/BYU4TrlZVAfpe1sK9WCpPb5saPf/dmkbIh2cpBYpKzrStoa8TurZ/7qf/7A+
KPRw/eLjMcchNC0uC32vFO9NKNCVM2X9jrlgg5eKMglspsYXrRqMB8Rdg4WRLz41I9OjomJGrDhB
MM4njtYocm1KV75HIsK+TWpQ47s238PwDu/MscA7MsXS9p9XG9wYUCubD00fZ7baZVG4oQ5i/D2o
4EhhNVY+Wn5UIQVM49tLQm1rGwEKiP1QvphdrSyc4cvQEYTA1AGlWguCDqjm+aRRhscnLTZQ8h0b
vcGWSPF+Y1dvjs+qgQLt3iFYgvhrWwpqMiJE8hn7yti+Q8VYWbivp5vqfOPRlUbEfuo6GNpFMb7o
Y5MPEE9c7Ew28NuNlTkO4Y9I66yFF/DyUxOj6nS/yf8nuuts1gjOdGUtffmuJ7W1QWknX8X2JM4Z
KNVd3RRPxD7Fp9tf+s9NPJ/f1FCBjEcZgD7A+VKLKkIGRJrVe4KKnbcWhNKvQ+c02jaDDf6IeZSJ
dJBeeXDsY9uwgPnIqaAXhGa/MnsFzaTYTui+cNVC4hmVBKlbPByczwaufv4ulm13D/m3UgFKNViV
Fnngx6i+RwN+nF2EQBw2fCgmIUMyviayio63Zzjt1YsJWjAbTVh8NAlnEwSICvzVEfW7maTO2kP6
dtf3dM3GsZJb1S3+vQrO5oXZCN0HHgbl/+kz/3VVAdDyKt9q63e0As33QtJm5QlQUCtVlXsqo6g9
t7iJbbVoxIECJRVsJVFfe7k97SubiRnzWae2B8nX7AVuW+nnvVo074DDgmd+6bcmCQU2RX26hSCO
7z1aSgup1sWrj/ou3d7plsYHC2re+cx7EREsQ6lH1Mzzw3XOhQ5axkJCtkF37r5zUndv6LjkrSg9
fb093z+Y3tl3puhDxsUfHTjifHC9wNoOP6536vDBF7jb6cHtK5RUy0xQ1SxKOezwTEzwaUiD7rFH
WvB7UGvBf0pVtO1ELG9gK6Ku+6vrwx6LRz/ZNVaeH2wN/R2j+BzkO1XRvUMEm3IfNsDXF57Wyzdu
gpuxdmQwXPRzCk88qG2VJmHyjhp79K2GevdYJ0Wgr8w8Rowp0ZKN1tBC6SflxnI09LvbS3jlpMDm
oXtEYQJwvD1F6H9tXCwMJ9/6PH0vXCP4XKIV/hQoWnmX6kjVQrV2FipLf2Kx2ScDokdeTmXQhrc0
i4WbJE4g12vZO3CB6hGJqPiQt0glhpMx4EqpzPzZ80TwVupO2qDEMqjKOnOt4BhDFn7CxEC+DmOF
R2gXmZC8kcU+0ZMYN/AJPDTb7HoDAlQ50h1GRCaXOOCgBDX6h8rQ01cDXt7aGUY7W6Fe072HkzV9
HAfkU7eX9c8NM58mjU5WFJTdRPo/X9dembTcCz199xy8xlcmAsPdprAr9HlrS3bfQYV5d14Tmwj0
Ic0utlU9xsVdb2NLshuiAIOktC3CDzkWyldvDExk5YvKxAeioPIxQYKQoUo4ZvcAk0rQcnpgfyr0
JFMWzrd25VLRATVTTSHv1YjEzmdSenVT5UkXE/yEVbU19chYOwWKhLgOdg46uV4+bKDsW080bXBB
bOjK3KWG8N+ElQ9H2ZndD0OlTbixsU2JN9iM2TtdVZJ1GaT/3V72+WUEswM5B8IY4ibDtOcxcopK
mkZkpB8hNY3iucH/6kugKxB+eqfV6nsSPu2bhvy1uDMcaZ5ujz4/y9PogBSmvylEgMk+X6mhbg10
UnT92PAkbWWvWT9R22rxzFDNg1Km7oYsxcN8N0p3UsGv/vbw86M8DcwtMjFdTehp85uYWZqi8kbj
KIqw3raI4iNnk+rIFMYhTAzXpItxe8R5nDSNiAAEgQQQT3Lo2SZP6D0i856bRz8UPg46jtliBxEh
bmqGpf759mDzffhnMJvkcoJ7c2fOnthhGFVdFpl1rIcAw9TeqZX/9LrwNxTp1f7ToMbBW0qrYeGC
vDZHEIr8AU1FLDHb/ixpBOPOtPFfVOIPRYHKsq47w7k3Ox3G7L/PEVA9xRCdV5x743wH6ZlidzVP
/LFAKRIDn15RjjZsmmdcNkUxCbSZm1xienl72IvYe1pbwAoe9BGYsuAWZuMGoV2hhmceUSP0UCUx
A7QKm8ZBpi808NjJUvlLqoOOHaQSbrPRElun8fRv/8vPIPeYGGmUheZJNVK4dd0rjnlsDUV7pFYa
72ylM9NVjSTzA8ZuiEVFQ/FzCEL3ScrcP1CxNxbyoAukFYuhTQw1SAXA0GmSni+GbZVYJLq2xkeg
T3anDU7e74vWEN7WE/RfVm0V2J/xK7WzrZXjWos+ETqLXChBMolqlsPx9rpcOdgTomQKEWyUFqzp
1vvrjUbmLIMlE5vHMo3De7UKg12dd/rkzhI/1ljmLKzA5ZZHyoFaMekBo9IzPR8P0lrhxFbjf55Y
6WjrV2nxriYAvDIMEqrt7cldXppThs3EyDiRxpm3hD0/DpA6KuIjXJKsea4rTEf2vezaDWrWQbrF
Yqp1NllQlt9surdfCfesfy5w0AFieK4VVGWofM4/eW0MlpJbQ37MG5l+8HugNHcdQvcxILpx7/tC
f4iRF154Wy8+LPc0u90DWUBdGT71+UJrPEqt6KTxEvcQL3eepOmfdHeWRgV9h1DlUm33cjw2D10R
QPDAzfV5gyJXUyROQ93HrQ6PWdDvefBVavjN7jpPYPcTm/24kN9eHRIhi6kFNaFtZzcanAa/QLvW
O0qrLpq73LPCfZk4HjrNVtZ3GIZj9LWwrBftfo6vBSMLNLXHzrpQP8JcxvYQMBYvCXrPSKiOalZ9
ndwUx7deIgGJD6XmyXu99JJPThZqw3bwxJCtU1VN+7uyLnHLbrF+WqJlXuz1iUQ9td9JqCchnNn3
9oLBKkKs/44pKJkvcdWlXx381BA7lKE0n1t0eX6UXdAkRxzYM2wmnHABo3vlc9ggc01615R52Hnn
O67V0hJXnEG8tJHS3esi1L/ha5ZjdVcJ7Ci1RJgLT9pFSMacPWAmUxeSouVcLwCrPJIYluPY+uWo
PORGkt4lhetymnvU7/C7KsxNEKYoytPeN4yFvXBxl03KNIRiE0gYzNC81JFobR1TJQ1fgrLGSLtD
f3cv0RwO9laLSvLtu+xyrlT4p3lS5wcZq0+r/9dF3Rp1iLZtGb9EIKLusEVV30arNL4L0/oKfI9W
vZfnSJZPFnwLQ18+4dM3BSBMHMb7zb1yPraRS0dgzcPYMrBOfkbFTBty1JM7pfqGDGr+mhHAr2tf
qdAkzsL/elPoC4f9ysEDqkBBicoZRn76XBcB+zsl7wBaHg3ZCx3HBaOuX8NeKNazi4M0sJouJ3oJ
jQZGbt9RSD2YSoZ8qga6BjFpPdAfq8moZ2Hb69Ps/07HprIIDAdUmYA1sECzfa9MlmxBH3nHOlIH
8TkSThetcDIbdzakVHQRFXeAnB8IFZ1JW6KuXmPyh5xwJcTBLZSx2vcRCKI1mTyS1nneo1VYlHnx
ICy7pxsnBvM4Wfl4u8bx+v9cdL4+1wlOjy9YHxU419tqWWyT0jBebu+5y3CFqVEmB9DK9UrUNPvw
URQjklK3HDAbKtc2FIYDmWEUdzW3DI5/obD3vWYWa+Dc2kMy6MN+dKr40QHKvnDYLkL0qfgENt7m
Oed6mZ/1hlfHsf3ex3jCsNKDnxjiJEB6OVupdqJdpa5LpV7YVfR6exGuDMybBopt4vOQiswOHur8
Te5zAx09q0KUWMFk+2sYjqBdTRQdsd0e27dABMoS6fvydiEgA88w9RUBNc+LGdwDBkInvXipa4vW
ljpo5VrxcTlaWTDBFzS+rn3pCeprUiUmx6PsdX7E3aKqoRPH4qVJEvE78B0Z7zFOMernDoFrazug
wox4aWQr9WNa46X9WhcRhimGBp9xI9VSWThW1y4drrnpNdMNIpmLY4W3glm2dvASQoP4UvCYPzW5
aq8QaZnk0OuwXKVJ3CObhd0X4kRtv8LLtN7f/vp/QFez023znk0dXg+81LzziKca5ADctY+d0mTF
HQ4aI9KZ0E6wTqCsMW7TMAc75KEoLtdW61hfhSWzAjVqDDkPtF8z/4tvDDV2tGYy/O47owv2cNGc
Zx3rhc+jhvjHCvWCtlz7Q59RK4+wD3PNwaqfFNemEgMgVHwaRZD8dhriDmQwMuOx8pq+3YnYiMJX
V8WLY63YksKOsJSBwd04R0vfNH37XsN4aWs1Iqx2AZ5iw9ovI1fbW3mt7JvERUwXYpJHsaVSobyG
VZKHPyMtKA+V1lCSR5PciNayZd8jES8lKkCWBkXCc4dYe2g8kIsrwtvsczlELQVGWh8dHlJKUN6D
wFeNH4aVoO0qa1Mf0KnqbW3TBi6en25Yjs+othvfCy9DhBNl4/DL7Y/3B3Y4/3gE/9Px5YkGzHG+
q9smTyy9xAS6NrPhV2eH9gmd1SrYBK5i2xujbkJMjvIUL4h+qPHESKWbNh86z9kfrVRsfGJZVy11
3LJ+MlH/RjndzZufRpTRlihMK9nHfi6LhcvO0C/flIl4jt7QlDkgf3H+w8OsbxFz9pRjQE2/3Ygm
MxByFBCP+AFWEDy0epuUz6KWqrtXqK5RPMPWLd3KFAvgVYFSPtlV1Rn4Fik9+JItm7w5NAmkj9XY
GdrH6KvsCCNRix9aF8WvDpQGcwtNVcW6urabETKynj5bRWejLxDbFgNLtJUwf8BSjf3exviMeFpP
yFWyaKsiaIdyWxtpvXATXMaVCLsgeAaYlasQUsn5Wti1Y+Y2oNWXOMAk8Jna5/gtMqs2fKqwkjrI
MJUft/fN5Ygg71F0I44GmkP/7HzEoAden8de+hIKqasrv0TJZ0gddM+FHI6YiP6r2BZ6BwhXEtgB
caDnPy9OYL4GwNiXxQuuWe6BFwc5r4H+yq/Cpw2+VxGEkgsVvctnzYGcCiWczgpYqjmpIRFKigJa
U7y0YSetlZk632RCDXvdpFm0NhDVLlcVFrsLw16mKcQTpIj8BQAVNcvzpU3zXnGt0MleOg/38yd8
oVusJ72+/GWZifHaAxgdvS1+CIa7Gi2ltaOVpTdVs/rnL8y5IlkCQQb2ypk9d62Dq1pFxPCS6mO8
llK1ttw/wTfb9ItVTuy1EL1e2VFgVyYqy6TUyTtyPu26F50ChqN6yVMv2Ke5/93DtvvRbnK5DzH4
fLk9vSuPJ1ODucG2AZyOTu/5eFmL6eQA+vTFR8cfZ9UhQCDWrbXMxxbZGHYV73uwJabQ9Ad4sLhW
WG2ehC9aj1D/Qsnn2tw9ikzILbg0K+aMFhzCULks2+pF+H63F/pYPBqxZmBn7ufPeHaF3cLH/ZML
nV/7yGpC0ZpUAaCMzmcvo8j0KIdnL3ZoYmjvB6r1QT2q9w5j4VC6jqoGQfVBCoZW0zwF2lKJ/FlN
TaR7iS+7Gtf30rXWtpopxsrONWefe72ODU1tQoNxS8MsNlJkOLjCOMMzuOEaQZbdbYxvRkt3bRfg
+BCsOnfwho0SYbH82etRBL79ma+cYfYvBTWPPujU9Dr/yp4ZKUZv18lLWTXJm4oD8i5JlZQBje6+
KMb4jtfl7vaYV/IwkEJEpOShHOWLrFelTq4iueMfw5Sy0w8SEIQbYSSR4KyqeijMrxked/nK7YZM
BXZXe/egdNXgfhjLEQE0NMKL+5xi/FJp8covc+HF8dgTNNpwHWeJWKondlb5o/NipipGRDoAOPwp
jO8lNjl7W5HRux5gjRt4DXtACLu4LzVN0ZFdxysAa3JtiZJyufMn1AvICxJXbth57Dh4dejgLOq8
iFADIVChBbBNy9Dvt5gA6I9F3LRLYPdrQ05QQC6aiZw9T9WDEFPwqI2dF7QXsPJrcgTaWYThSxjh
eYIHQtUvBFmXeQqVbArqHHGkNY05yoTmdu4izeS8xP44fsO611wn4xjaq6rM2u3tzUetgS19drRh
sqgTDIF6LvnYPCvyrbi08GDweD+csfkR4D7X4hETJUn0QT1G9nInRnqumxLOHGqeWYcjDN8W1+ov
3DmJ97U2EEtWV5z1cnjoIBhWxwzTv+Rg5Xai/uYmkPbnsI1ad5PjaiN+4EYWxQTJY2itozG3q0Mf
ZOIep5wqekSWmXjL6Pv+Tu3TznwTtSHMJ8VWMcUoLNjDLIQGae0HlSpLy+97vRiI+FvqeMkGgIky
3Cv4d3zSRSqtZg32WzWmwLLRyS0HT/+ikPjzRFFieCPbbcddAnUwXVup4e9yw0aB3VIrTCYULObe
ndZon6bQPj5UdmTtrK4P6k0ZUQLedNwUybqHW4f3uKL2wbBG2TNTvzSlUaurmJAT7FlXjUdXKT1n
m1he+xGYSpRuXCtXn9O6U19hO2kDPokZArB38HwL/9EOsOomnNesY+r6MlthU6W9W1ksh1WZa/5n
8NqduUlHQ+JYY9T6b+JRQOMZxzB/yIVlhis0M8oP/ACqH1VDHW3fqJp84DwryirSQWCu4jgfwrcq
p/NqdE3ytUrT8hiaohwwV4j9FyxGrJODLn1Mb5t63SYvE/mQJTKP1mHZOy92I4wTToHtW+zE/s82
9rRkRRk+w11TF+Jr4aXeb2qUmr916roUr1lOv3OdxiQDONZF0lij+lYnTxn+k91ThPDdh1M75FOD
FlEHxvA4qFZKIhN3FTT6IPYDhcNiE3pSrfdlnMkPjA0r9yHQgqhcWRgyQgPpQw/b6gzXrU/u6Nfe
0QH7GayoKdkPrj50X6h74gAoTZQoCSBdoD+4X2DYUAX4RQzhUB7tMcN3DJEpUFRRZBcFadp0ATie
Ip2VqjTed8tx8h9NoXfxE5MKNthpuc127Pzg3gdqBSCkU5vudXAxut+Moxz6beXH5W/0YkxMjBq1
GzG8d5rkS0MbUf9SCpQH12YrNefNdyv/ozNJdBG8SPv2wVVj4LhO0fjBPkgFEgoYiLcVRN18GNcF
jGxwCd5oYTpa0Hb7UdX0RdaSLmK6jfB1no6XwH8qhLDSbxr67vku6gONhMwrWnUVUotT15EKq21l
6632tc3qtPumFaWpP6OnEzWvBsv/lVpO3n6YASb1/qr1pJ7fBSLpHicf3Py76GDkHNG5G6mwdaAS
MSdrpfOzkSLq/pOg0ewn6VFB3qVmmg0rcLH1fa6GXr/CXaEw+ERl/8OKpfdcYPNmPaCkqfYPTdJO
xnVVkODvC8PKEhtfD/2nkcJCes//mGxr/Nd7e+0iTVKtEqI4ZYVJi6YdMAjXwlNqxQG+7WpR3yVj
iavWWNcDZqoTkn9lCTzJMKk1S+elkbHAM1OJpbvBSRQzuboqOyQ/xlG7C1VF2dttZHl7nPfyaFML
TJMxtBzCdpd5dZw+6GWCSKAhXCnu7NEbxrfWLLBHZb5+/iWKIoBdmA6a9bNW6vZns66FtjXTOv1d
K54WLATIF6EMrzbkyQndAL6b5OA8lDEonBTYYwwvcLSsox+7EJ65XHw8bTCAuTdHUwv3fuLHS8iG
i+eLjhWiAQg2kQhADpsNzAsjkLvgjbbBt/yKc/FWU7wINzpU0n+VmgDMRvhr0fAnyYN1MQtQVNTO
hJUY7kuWtfkuL8b0IyDpgqc1WNaLXlfDQuh9mQdQ9qBfNc3MQAZqHnuP1JgSCFrBa2Z1LhJvrvoU
9nn2C5Fh7UmrZH+v2tLYa6PV4hWMnRIuoq359farPc/56HZPoplTuscfhPXOv21IuxMvXSd91Qcj
14G+0Q7Tmjz8wLsq2lVqRJIH+LzqP9XwhVxAS81Sb2q+vaafQC/YpsT5h6c6y7/syFXw2Rb5awMz
WWw8o/bWjlaK+NlzovoxaKoKT5k8/X175tPM/o5WGBZ1PRpUqHxNceC0Mn81bVDcaoeq0otXzBt0
/9nPMhokfCr5PhqB2BeizcUmzcgVPhluk77fHn2+tafR+fSUvsgOEEGalTF4/7EqLZL6lQKGn6zT
LHeOiMO3d7Zs+3Zhq10EnuDJwfnRJ5jgZUQv51NNcy2KIJsmr1qBRehOjfT+t4LrpsCMmdDmPqD/
slBLuCxaW7BkCfknGBwF4j+127+WV1OKRprcwy/SCHMQa362ifDE/lRKEHorr9CKpw7TCnczyER+
FLk/ubCbGIKlJoX1hWTscgGo3qD7RJ5LuH8hjBThwZsKPUPJq8NpbYg0rJCVujZXqlU7R69WxAKy
Zv55J2jsxNWYYFkAOP6A6/6afRaqzpg0xvBiFcm46srAOqRG3J2GGl3rhZR6Pjmg+xTfdB1QpQGC
f84acEaIVHYcO696V0/+aaYXrFDw6d0tDTX9wxRFECxsqIu+GjNypvqFwdWMEtCcUz6EXZcHlVe+
pYqh8+lSdbCMVWpnTkRYVqbi0FRtp51ytSdWJ54fvQ3IGeMjFzo90MoVuF32yF6PGPeqagtLMnKj
nc8ReMSYweaBNfB3RpbP7T+R+6NyiQxIWaxzo+vaX6oi+nechrRvSdP39uvts3l5IUGWh42A6D8r
i2bN+XHB3AjvYTer35q0KP5LFQirFfnBW1z3w1rppf2A5X10uj3on+v+/D4ibQK3MMHAOKfzmzht
EPQc3Sx/Qx28KtZp5ae4STuhoNXYONZdYCX9xm0xatylQ2U5965WtIdCKpWxNzqlRUXbboZiTzrb
H7yBKOegD0rdL5SvzItrE90RqDEg3rmutTljO7RAxsSlhDhQZYW6i6ni1HsDU/aFIzs/QcgF2VzL
FrLKFHx5nM8/glbncGTp77+2pYyGHTJ5vyygZ+Faa1XaHbcX/9qkOKp/pD9RZZxrFthpXJgSRuur
kmGjQastC+6c0SiHhVvx2qT+Hmf25jSuFiWd6uuv5AIo5uYegIRV1srB39D/AVF2e1rXhoOQDcGS
LOKy+130lVP07mi8hjlq/XlRhA+WFSY/1SDOlqq2l0tISf7/DTzojPCgn3+vMMpqJwh1Mg0/7r51
SoFDYku99cu/Tol+w8Ron+SkHCZ2PkxZqnoV0U1+ExhRIt7e1COXOl23yT9T/7g92EWIQJWSkARs
h8ZW4x07H8w2RaO5ZRy+GXncoLKGvNQHiV/61XIbc3gELha+WWFU/DfCTvxXLjv7EO4+kA5yJttE
Dvh8cGADBsjwIXgjawqzlafL1NhkoevhbCESf18XcXan+fa4UES8Nml0ESiIg4rDemF2+4VuZoXS
qaK3AP0biodeaW4zpxFvYzQWb4iHkdZ3jWpjIWmV9r+GKsx6KqOAxUN9An7l7Ps6I1gWoyiTtzSi
jGsgebfGQVf5YcqyuGsCuVSTuzgi03iE1ibKZIw470IC8vSDFHzhmzmp4NwHHf7Ku77xE2A0cTZ4
Cw/nxSnBLWvCYE3eWegCzmFJul05OoFB+zZWok6pnKTmL28slhzQ/mgynT0mePFOwOWJe2yDmZ5d
NPjjJryz6fDmhpRHvqdgap3NWLoi2kRV23yyEyppB72xPX9r0FKjxtrZZVnuM8sb7hMntLCftTs5
HvzQqu1NbRWDu41bX3YBWe9QjfelXSbVm+tiFJmraqWtAGY3OK+2Y4Lyla6Q1a/qjIy+3utxElKi
KTL7S95U0Y8glGKJr3DxISdGLu5ZxJsclwuLwIo43alRA3sbkZ0Al9E7X7XBDfal3VQL+fDlUOwT
yqnolmCRcoF+6EZddBbhz5uNHe1bEMSevu5C+dL0oGd3t6+gy0gLwW0IThNIB5gXklTn1wDA2xAg
vl79H2dnsiM3zrTrKxKgedjmUJlV5dmuT2lvBJe7rXkeqas/D/0vjlMppFDdC6MBo5tJkQwGI97h
Wz/DhjkFU5udnRFBir0ZYKL120OJu5VIl9k6Rej8fAX6P1M3nyeKHVrQ5ngNFvMcFQe1dZTPQs1r
bFrrdgI+MIRmdYROM/9KQiyG963d678tsrUzVQBRPShd2pq7RIna+mPdx2q+gWy5CTVSXx23GupH
gId4Dl/PjSOOTBxm2N80p0U1T2uq8MRP6j9NelP6QnewqMfz+JRQdd5IL26SZrl66HpxEqmQ07m+
HlrzcuSGa9F/qyJqeZiAVDTO4cvhB9rEUn85j7B63Rj0JrGUp1HKY0gdasmeuB60r0kqnUrvvmm1
1k8nhV4r6JQq6QwUPKcRP5JYe8AQ+c1XCePy6qH+TzYAo0e/HrdpMAaLjWb4phttMu9YVfUpMuZH
F4LU94ENHpM76lsVlZtjIpltHjFVInHJ4BY7d4imJumsQPmGnhGeu4UHlmPnDUqWPwSjk1XH+yfl
5sVJN1WqvoBv5vJAfET+nr/eXKCOwLcVInoRgNaf45omuRaNyTsqfe+xXjnZZqx9bJO2/UChzjpj
NqZ/qJux3Vjkm7oO+GomzM9Az41y0hLdXUx5znZPk5c2bOejmcGu3plRiwlcEDSgdqo5at+JqkaF
J6lgE+yQZiZ8op7qbXySm/3GL9F5oFFTlzLj+uIq7+Kxol0wJS8G93V6iLjWTmOM2AWWcs3FG4Rx
JH3fCo83vT6ehYQraYMnC1v8cb0QbdfMQwxx8SVFS+RjXU74oldqbjw2Y4nncaCYSryLoqGuEOSo
7ZMUwX/vAqCK9n1V10fWkLbv/d2x/BSAKQDPoW8CNA+U6rIcMdASABfWVL6dacpFlPnwAY1kAmeA
nEEUtOm5soJ8I3jfbIU/o3IEaHlDfKSOef0lJj1F9hMMrg84NXucakM5D0bcP0vBjHeqUcz/S4mQ
OC2q1tMUZvk+FmXy/c0z513JxHmzSYbN4lh0U65yP/eNT0Wx36FBixjq6GbfuSumDwbotwN7J3hj
ZGfiFtuOGgHOZfCnFpFOMzOEQmpqaQM9ueMoggkWYCkeo0h/ifBbfrRw5t0VuRg2Tt8yrsMIlpoN
Fvkr6Q9mhtdf3CsttdfacvT5uONj1xrhYzCpynGq1J955baP9z/u8gaTwyEohc8gxcvbF4IeJm0X
AQjzPToKZ8dO9F0t3OlQOpFxCI0s+dx2ev559Hp3Y6I34Y6hqRNwqikYgOxfVinUBE7rFHfCrwJv
eOrnPD84iuntkzrTXtRATR+qLJX9I5qy3OGuOLTRqJ8n5c2B/s8v4RYnA6PQSPS9/ubRNNd5OXaT
H0xC/7ejDne2jCbx27q2Nmaty43zd2Irx5LpOpBn3idogF+PlQ6xYmdWK3xvmLxyb8TzDN13CFtY
DLPjRrusymDLAh+KgS1a1fzaD5qGW82AJNdjVHrRS4OXVb7vg6T+aFRgOA5xNRnKU4rN+g/LQj+V
tiae3bC7RBfy1Amsl/ubRp645RyowlEC5pBI9YDrObiuoB3WWZPPN8WiUFSagiYmuton5OGaH/cH
kyHmejAHTiHqyxQIacovqfJWONDHMnrNz7EU3euGMgAhdEIBaFml4dlE2qmo0artUn0O93gVTZ/u
/4DbE4nRBdXCP7M19OXuyCT1EFlp3R9DyV3T7fJdngt1N1aq/TsGoPvl/ni3kZ7xXMekVbUmd6kH
TT1H8HF8pXODo+2kNDAZ9Age3XtQwio8uBE+C/cHXZ0kigQkkkB9wHZcLykOq+iFm53uV3ClTzQL
s8e8z7sP1txVx4Kl3TgHt1sI+LUswkqdGJ6wi/EwyVCyGf64H4osvbRz2wEpplrxWUwDuhv3J7e2
hdB2goELigSg5yKYQ9CnFZ+2hu8UjRadq97r4BegfNHsiMFBdSy7YdyF5pjURzxFnE95rDhbxk83
y/qnB0ha5fDMw3RrcWigfVdIWRm23+g1+aqJfcJJ8BLcW2Gpih19ajRTrE3NlJsAz7AUQSS1W6rU
LMGIuWK5o2XVpl/MQb+ztQEEQIwP6SFJFMt3UGR7dlqoFS7w2/P9z36zp6g/w0kFJmeQSPNYud5T
nGhFIUu3fGTgkx/4RyZPngicz2alF8cxxnPsP4xHRRfGHtr+XC7X47licoVUF/HNxCwIoc5UJTvs
Z+IP7lBGpwZP5Y0Z3q4pME+Il6gTEiBuMFhoPFVawFn14TuPL7IX/tEY8ABWtKY+ZFExvDR5YW9V
ClZG5akA7wrSqWTDLc5Oms9j1vSR4ovYefGiMNiXmtYf8sDmIVh3xr+52rVbQMubA0sIRlhPwlnJ
isjJrz8ucPEMZ1Bd8d1syH9Wnc2dZNTVyzA4zsb1crtl5VDUCsj5aHktX3tuqpoN6EnFD+xYfa7G
qDoZU2ReGgObuNE0kaTpoGSRLwZb6tIrWxYwqWT+SSkpyGDXsyyHqtemOAovBoKYAgBvovzsPSWv
/9XHudAPuGIGzenN25bnBvwzXEiAoC8ze1EnSM7pTXQxk6r87Raif5omp/4sNKGCnYZH/NZYT0cI
7UKigqwXEuyvJ2lOHqybSo8uYGHyiCI3CjRT1X1HVrUAegLs/f4EV7YOj1qalqDraEgtlVyzrjHy
OTQ8X1Rg3klc0A/YKz1Wj/RKiTsb0X5tOF6cf5riYCGWKPDBxg5VGE7gtxhXH62aFvZO1QP1rDdj
Vm98y5XBZNNSIzL/afUsNkyV2hXpXAzEy+pzSpHRoHyF5TJNe+xi/7n/HVc2J9Q0Ka9AV0+Kb1+v
G13SHrRfFl0yvUy7PZ3veHhqk8LRD81cJCkuQCmEmf8wKM9gcmMQFjell8QrMowTHcVvGL343FEH
6Hcx/tjNPsto0kH3xoBqIztYiXCcQbYLxVAIx8slrLy4jXIvjy7YKHfRHiSbUjzASlJOczLV1fuq
Hd6nONZsaPzcLiZNb9ISuVulkd8isGp5E/PgyuOLC6wCrw9EwfZlM3GhaOLtG4exCDF02HkQsKrX
i6mXWoonVR1faNXpj1bRGQ/09/v3iI2XG3v0dt/IoSi9qgxGBU3+/V91paaD8GVUTXxJIG5/YruK
762kUGl6277XBYPe3zKrn/Gv8RbxRf1TtFHd6FIl41jvSmcQ3S7U7UQ5u0lhb0SX273C7CDJIhIs
W63LLKNRNAK0wewqbzDFni40SklgMAr8693yw9y44rkAO/TtzZPk3SzfrYDjMTJdrB/wnoj2kx1f
4mSIz1rWexfce8ujGimbDJ6VD8ozmTcBpShqAtYyyNidbo+RHl96pvXiVeAjs8DB+i8psy3Y/+pY
bEj86Gkc8iK43iw1+yFvxjm6CMRj3oE7V95n4IsAHLZbb461oWCDOiTEXEQ39VUPQXEkl5ToMkdT
znFrWwChVj+24Z4A6kRvjmSywIo/pvScpaC8CJ+AaqseE+Hk0iAs+Mkey5cRY6wzimnat3js+y/3
N4j8UFfvVjDrfw8nZ//XqRN2GVlhmESXYpxBiYO8zh9yfRy9H25r1x+9sML+ox0ry92l/KDj/dFX
zvzV6Iszr8Q9BR/gphd7iAdervqwC7jyPylAsHGHMLcY1GvjETnl+QNTg+r/9WyLIHBHs5+Ti9e4
43PqJcrX0HUGDCmF9bOZcmurOL86IG0yxO/pK5GEXw9YdnpZcIPEl0F4wVd10ov3pY3UUAf29XG2
h34DELW2nEgEQxTkTKDQsTgXntkb9dBZZGmUIY1d28eD+r4XUT0eC4DL89nra9UB8z/NyR7+0Jbi
9Np84adDGKRFwLt5Mf6gOB39HsKcW5kjeO6KPEM4tZ/jIvMPX0M5399Aa4fTlngIDJMlJWLxfbNM
iY2oDeJLVjXDl2zseZUbZpw82uFcbBW3VwfDQowjQ+0TLtv1Yk6uN6STq0aXUgna/mPTDfWjXlai
+jBlxpvp6OQUFpAICFxcGuhaL6aGRYQ29pjgXfKyyoI9UqA51IUptna0g+ZuN4V19sOFA7DXI0lf
dPIRorSupe8m6nobBdiV6wuQMHVQvjUgjeXUi6LIhiGrODhaaVsfEWuaWiglgfcwBuzsnTb0UXym
CFRtierctDnkd0AyCukNoDX02xfv86DLYyPru/SSFLBQDnXQiRfTDpq93aaeuTOJ+/wpm9C7Ni4r
vxjrojxMneV9EHM/vO/0qtxI/ORCL4ImKAbKI3+SIyAU1xvBqHJHArOTS5FbudhDM6KxBEM3PN3f
3SunCd9YzHzofqsSQ3s9Dr7Yo4fHfXbRzWriKamiuw83IQt3rsjnf/u6dT7fH1H+8sXMaN5IwI9F
0sfnvh5RT7nekdvPL1mYB89C2PEEOBAW9C7Q53/i2lO+tIHWwlR3nTdynFlndL7p5/GwhSN5826w
I5RKZkRMjaG41DBGaBfbcY37o1J8FpG9GZtXVhGgKgVTQLvkK8tVRG+gzfvB4+smeT8ey9pj89ZQ
oLqNK/22h0DQoE8p8d90qEjar79qnxhWk9VzfmniQH+AwWTDvJz1f3nIhE/w8uMzim3dHis509rL
3so+xbP4IdEU8XJ/fW9aZSiMA+CgnMkPkXDWxQ04apPaq4nQcBElN+bcBtppsJ2YErFr7awsQiV0
gABrPzTpFJ7TbDa/0Vbeetwv95n8GbAcHAxGkbK50e/MuypUtLbQ/KBR0hN90/g7rcvoWA4kV1Pg
YGgv+tL9pRYekuhv/wbkV7yGEdEBcrZcjsoehD55g+7nqjvmO72vXG3Ptw4evHJohr0ByemsYrMa
PNZZgsxHj84pskJG4h7u/5SbPgvfAYUy1FwkXlriaq53xmQKtU+TVPXLOCQjMfM0501el7kUAS/q
kHOn9PZzqNh6/q0xxmx86g1NaEiMtQp+QeM8l2DHFGBzXdg0wV5J4v5VMQebomJmG9O4h/EXjHtt
mg3AR7kd1Qe6sgXPj/tTWcYqOROebfI1zGbnxrqeyVAKfUT/QvPLxBKnppkRJu602M2eRjNxa8Ax
Xexu3cjLa+nPoJwNuv8AW270tuJg6MMoyTWfU+dFXyzRTBPSnEqQo//slajnJzFdrl09FaTu9ye8
zAYY22bp6EbS5WAXy7//K3MuQW9R2tB1H2dnDRWjUZl+15S0cryl8/h4f7C1c8vrEVIvcBrqDcvH
lTGj6230o+En7Vx+ilQzP6hB1ReovNYj/xodTb7zF21AXPLYTOP8nOmN/cZ2s5wy7RAeXRJTR0J7
PWV8fqYayLvhp4GYPcRNlPpQTfoz9oCNdpwsr012reGU7+BOboFsV/YXC81rj+8N43pZiUDhGjDL
PJl+nyfae6udkmaPB4byTXixbewDx642DufqiDz4APfx6rsp1BeZXpOwGiaoAqvx8ARIwIW1UWBe
RjEn3yne11vSECthkbY6uBr6aqDRtMUhalKFRl0cmP4wjqE4tWEFFL5DtMDcBXB233WzlyEeM5nB
JRvnrV732uggesDGQww0oNRfL68dNXVp0lv2vXwcogc3A/D4qE3OgBB0OQT/2jUMpkPUdE4JemvC
qff+Jpf//7+TD7m9yKwROiEiSiLc9fhGUCZ5q0ea36PANH1zGiP7ZOqluTerLgsfgqmPfyjdkPcf
wECPX1sPpOXD/Z+wElAYWepNcTdRLJWf6K9DnSHLU0G44Gpomg6Mf21+dNra+aBOgRYdRaPQCTMq
6I8bU18dl1cpUuG0bkFyXI/b5+MoYCcaPgTR4IuLvPMuHCw0n/UhiA9hN9U/w7Fpm7cHbQms4Cqk
coOw9SKGVdk4UMIwDV8IpKyKndn36RlBABAsCo17/VOqK0G3EcvWzhVwb9B5hkWZY9kqV3NorQ2a
gv5cm95nPcmKI6Yq7UmLmfCot1tGPWvbmlniWkiHnt212FYI9oUu4hCG3wSq89J3hRd9KPRG73Yp
XM6BnqY1jo/9RL1qrIdyI2auzdZhmvIpJ4VmFkeaNVfUauhMPzFSFEc9dPqGg12M03B0dAWihQhi
7b8ES1ArtizayqqVfr2dnKbtBz0pDF+hB9fsBk1MMGfbuE/2nYYUplsmm5ancq8sTy9bhecDeqT4
1C+eDqqHV4Dsevp6aurNvhmxSnjQ2qnJ9loounbjpK5+V6krATJHxsrFXVSPnaNPVmP6tRXOX/VM
6TmzSvKjHcO2P2aOFW3VGtbCE89wSu48F9hLi32EdEsMmLG1/UKzgme96sv8UE7l+7ppLkqVZCdN
G1KXevWs7/IgqDYmvBIioEhAZyQ2Urpauk/QncazxSltH276ZJ+UIbDRsVLM0W+KaW7OttKo6cHM
Y/FW123iMvwE6oSA6cFALPHDKIpwU2WO7Y9KaRxnBRxtnpe2d/b03P7N77C3lO9WFpcRaapI1WKO
zmL/WrnL7qk123dtBWkE9AIamLtIuk9qUF/m7q2OQH9mSP6o8i+ovC+hF0nVJiWKKY5f2mpyGnIN
3zcFnbZj5FlztHMms32gufIfcmYpBYWQJ1cejeTFjtJcav9d5Tp+PRpqfKwtA/01rfZ+K0nY67vK
Ho2NTbSyh8ELSugM73sbQN11YBDGrLKLYsfvlTHs+302JdFr1Sd5dFCHPlAeDDT9lZNnziXmtbAo
eHQUotq47VZCBXEPDDG1JCqVy5LO5E4QlWPT9juhG8NZbTuMmXMS2w9dTq90Y7S1zQT3BI1kKkiU
vhZzjkaRWmWWOv6cJZ/mbrR3gHURqrCS4EvfC22LorU2O3DYeIJSyaCGvwiEjQ7oPytqx3eJuAli
jU33nNfDGO/NsNvqYq1FBQI9/ClYdRxR+WP+SlioDwpUPSzHb1NlfonyIe52wN7i4RQm83QGH9oe
qzAYtwrby+KJPDEI7EjEGw3zG/KmoU9Zj1KY5YdpYyLsSKXI3BUuCpT3E7K1xQMGAFNKCrDCOFnM
r508FOpNy0+zPDQfEUJIxT62Q8SXlDhLHkVSdRtn5KZc82duuFvI5iBvDmMxpl2ZJZI5ruUPYR2M
B0uEecf7NXWcI6LVbrUXJeI+B6POsicvT8R3dPI0XerWdzWKRoonNnKIlQyGfJxHJsdWQt0XcSJM
Jw3r19DycQ3WvuZaMzwrQaH256ryZufYq3OSH/Mww8PG1XOo1/fXYG1DQ4yj4wy/gPfQYvg2VrS0
bUrT14xeIoyR5XMQAyoq65AYOGz/h+HA2UrcKWAl/lwseRK1HMve8LMSU42zYdRTfaoKnFDem7Bq
tij0ax8XcASIN7gqNNUXwyVlbTmZ0Vv+6JRhsRvK6Tw0s/pa5LnzYnm9+rEOlOSzU3vz7/vfdW1v
A21x6SSgawx/43qinVsWOXrRjq/0CbW3uaUW5XjJDyDVMeAhFAPuj3cbK6jREAelhzflEmfxyAjL
uoBbGfFhjSD9VoSIZD1rYh7S/dyH7WuA4m1PPj5Tar4/8O1E2TRsIMIF1eMb3Wqpic5qZ5afe7AN
k9RO5sMYArf7oo88Ks8Ab0p7o5x8u2l5uHPLEJ8oq7Gdrj+uU/XCrgpQEe0cj6cSjXIbHqBrnRw9
6ZSNCd5GQ0CbUoWO2UHXX6ImIeJbbZsWtp/pVfNg6fTd+FMb9MP9D7k2Keor3Nw4KjDS4iQaUy4N
4DLbzyOyxINecMG8NB7OM1UPE/F8f7SVohPnXZbOiPS09Jf5iTu6XY/UanixS6UrnrFf9pJ9UJaW
t5/UIXywSkXTn7w6s8pH16EWuUtE3v0vSLrev/9TVnaQpKqCDeUdhZTHIiTXepuZRRjGl8JS04+Y
KcTJMa2w5Dy4fV/uTTF3wcZpuY0L8iUul9Pm5Qht9XoDxQKkGFSq8KIHiBKIyOqCPQmG/a3psO+j
oph8IgMvv1IF3PJIWVlmAh/XHj0fVJGW7Gujbu0sM23Fn0AAPptKLZ7y1FG+dkAUTm//sJRdaE0T
E9AyXByTLG2zuZjS8FJqY7MbyzH85CWBOPRz9pUiufXt/nArIQiVXYIQajiIhCxL7zwy1HwQqeJn
RYQiPeqrkzjmLHh8NHG1ntBPFMBjQmfaigcrR5TGOEmSJ/1/7CXCuO1DoaCeHl36oBL2QzqMoXNC
vMz6Dx+UJxKFUmRZpIDx9bYZjIobJbLiC7IR+QkuHGpZGpyDzJ2pccSWQn32/jddOxtkSPRraDHx
iFjmm+R8XjIZ8aWDfTM+xKCsipOHdkV0BoLrNI+81erP98dcW0dJOAJJgXIuZenrWeZpgI4qMjIX
vTOcdyOKyftcCdQ9unveZ7u3mmNr5luOsWvHQmLe4OtLEtDyRCoz2GwdcvUlgs41wc8vy0c9NvLP
LViZjYi+OhYvBvp2AArBZ15PMIGRjDy2Bvo0G+tPaqpW+2DMW+9Q9qNabOyZtb3JmeCOZHuCPl2s
YOFoIZ4tUXxJ9S7/qWpIcJ26LK6Lw/1VW5sUPFEwNTRaQfEuomgbzU1rpLnnZ7EzPKRl6QR7A1Ez
49ESc+tsnPW10XiZqLQLeFSjVXH9Cd2060XYaa7v2ZP1dZzj+ndRCWveawWZx8bU1j4hSGEs5JkZ
iiX69WCVPmOfPsae7yZq/iBSnB8fskDVk+P9T7h2K8iGj4SAsD2WyamkPrhpnwU+RXk8GLzQid8T
Vd33sza5dNjQdRjAZmRN/DOcPPWtdk4MjFoDqYYsJ9o3RwAJH8Q251rx09lz851itMMRSjUaku0A
wXLy6gezU+MTpp1pe8yLtni5P/+1g09Fhg4y+DSpuHv9nbUwSiu0QBU/6qvgfQAn5H1qhsm7wpqz
gxXaNC2a3Ng4jGuJCHU32ZeAxoXElPxVf71ypeq8WgasLpXEJn2Py0uwa/FkNE5ZS/VzFxSo+Li7
ZEBk8Jl2Tv4hsIIWGV51bv+9/wH+hNPrOicFQNAYABx5kJLQXv+WkGrVUHll4OdZRhRq+NxnyJ9V
sB8yPBDVwYNdr6UdbpnCOimgFPP9ZAjtGNDUEfvMqdNDbRVb8PUbnIy8bjAopPVqgE5Cc+36d9El
ynQEk2y/dOJC/apMAL7oIDX9cESD1flu932SodUMV5yCcBtN2J+CIdslqSG+GXpcZHuI1M6W5s/K
gYFDRV4k+dGouy8+V+yUXmBYYeCXapWgli/y3tsLM6UgDpAYekbtTMl3tVWq7kmvmzR7vL9eK7cj
hiXY9kDKBSy9zDimWaRui4PyRUwtBPXY6w924xZ7E2FIACbYNmxsVhlEF/uDojt1EXROqIMvIX9O
q3WqTp3S70H25K9mUQ0XvRyDcy1q1XufiC7Jv0BpsOxPWqKP3r6ew61Av3JKiQ1USySCFDGCxUdH
XcQZkCJW/DiZg+hQF55KylqDr/xnlJZQe94q2DNR2Wi29AFWhwZcAUuECi5CftfbcGjbsR1aeA0I
HbbjOTNoEGOVYMzNZzuOp3/H2UxIFpIG64T7K70WJQjN/39oeUf8FSW4GxIdP6rwkkzDcHT7MNlX
amA94I6teGfHSp3fNbyFD2gENCe16KLkONvNW93N5TmEFgSa40/9YlluzIIc/HNqKL4uJC+4Eqbx
ua00TCeozKen+3NeO12MwyMXmSYEIBYLbcWWWjfhGF2w9GjUL6pe6Mpu0iCwHQYzDZ/NtnPTf6HH
jqeiKlp9Y/i1w0UqRkBEWxGU3iKhcGZ098qmDi9B0yUPXpUnH+eiqCmIFc3XBOCWvXHNy/ksDxfI
S76tBMzAM7le4rmG+VTOVXhxYNOeR8MLDoZocVC3iy2BifWhQCfxVTmpy4xCsTIEf2YrvGAIkP4P
pR0Sdx3zlp3WDc4Wo2ttMMiANAJ4VQKbXayjmEMu9qQK/FHVR5xKUiMSD6PShvPRsZJ5UzFBFgr+
+o5krpJYxbMWntNKWRW+Son3IsLwUdX9wJY7fbCGJAL5lOmHNLTEjgIofXfskXc1Bt97/Ma8E22S
N64nv4OHC/VrEjZq2IgnXK9nF6ttj0SF+11HvfqJLzt9autB+YkcsLIF/l5Epj9jwZ7nxqbeRt95
kSIKI6tyu4yD72mRdc+BZjSPsCIpaAhV+d+sdVhxTjRL7x/QxQn5Myj5Cp0AAOfczIsJJnMIagV0
+48GTviXNkm9733gpO0uiMz+UDX99M/bB6TMRr+bLJi+0mJAF4mAKDTV5MfQWsLXA709eo2OaVeq
iUvfqa/3h/uT8F7vJMoypPd0YhFdp8F9vYJVllBqc5zwRx27lf21RC282msdkt/PWaTGOzqjFpmG
/k+LJ+YzHLuo2wmn03CDgzeOGkuanNwx7rMHa+yS4UKUmjc+ycrC0wMnIFMtWcGVCG8SRhy07nd0
YapDaWnBh2TqskNYpeMvM5dyu1HSbzX3FkdarjzNH+TrIcnTg18+y5UWxKchbEY15pg3eKq/m73J
ugDiBSZ1fxUW1wBjsbdIjQHg0U6jl3i9CEpmQbgz5uSH6sTJvm7L4ZQ32FrRhQqf7Ujtv9DmqvZh
2k4P90e+nSVsW1x0/rDjkVdZVCSrDlGXEYXlHwARHWOnJSjJjW0RIaafm1t6qCubTXJ74RbQgaeB
uaxgK0Xi9GJs0x+lRCLui66eqn1lFnn9SUmcojtmRl6Nh24yVaCQJejA30j6T+iTNxPpDvTK3yq+
J86zqIZaHKPMcxP0Rlv26Rs/C48Uj0QAjAtZEAKn1wsSQ29DJq2LXikjooKBHFt2IGcXwdENuu7b
/cFuVp9iMABxxASxZ6dmuLiF5zRvrDHxotdcD9J3g51m8ORz3h58HvoZivHS2PE7norNRo39JrjR
FUITjBoxjUfqXfLg/ZVwociS0SSxtJ8J98PPQs/m52Gops9VhjB8YqfO/v5E18ejg0tnTtZJFuN1
hWMAUEv1n+itFWc98xR/mIoMakuPClWoqdlGDXhtQF7vHuYe5AG0nq8n6GANEONVYv4UauX+nIfJ
/lTgfHvAULY4GIO5lbcvH3EkAGB2qLiDaZFa7Mty7KypUdNbuvLLzZvePpRj3cXQgqP4sQm8uHjG
+SsbXjP0FC3lEVn7rvwSt3bXfS0MUYfU/uahbs65Nol2Y62BQTDZq0gvYZASOkDpA/7UsubXqmHS
IHM0/LLyLFLsA8ytCJktdKVjZz9OhWsF79yuS0+h4mb42jXo+mG43AYGqGQr8j5UoZ4fTB5fzmGi
eDJ+6KoeSHABOK09N4UzFo+TEtKZz4qpUJ9SMn3rPLexGZ8boanDw4inpnLpArBa+7ivjIwkv4t+
GeQKyEVUXaWhl6HF2KRleYvQHgpYhUiOdmU0GEYUeGy/uG6oiAuCgs532E9q9l4zY/M7YNck+zWb
Q9gfJZcYjb5cZK9RR4F4VxWO6yuVF7UnL0QvnTEmEX2q9cbQD11l8J/uLXU0xuCAlSAG02VoW/EX
J0n6LwHintMZA8T8qxmS0+2UGX20g0icKToo6VQ9C73Tv81e22k/4HR4za5ErTL5OAzJ9GwjIBPv
ZgrqGSnhaOcvrTmp6qM7taWL7zJKg+OhtY3knVdNgftkhq7R75xQabpjnvGWxgej8rpH14IB9i++
eKq2b2utoYc76+WXJOUxthu1OM3euQJlDpbPC14sp2+Lh1YrpcmJzUNduCNezXBr0vYUiFB5F+T5
5O1jGqaIM9YiUsdjb9YIpR7tAInc6Ix8aeSi75lol1lJVPNXGg0JpelcKacHr1aM32YczGWOr5Tr
9eXBHkVsbcnx3YRFWvhUbmWyx0OcF8P14dW8UI3zShW/CBHdKYIc9oB2DDhSjf5fQ7fyoNTwSzDf
St/GwrM5I8QKQ3KmodxyDVyPXNqQ0NHcMv+xRzVvHvS+VcKDtOn63HlD+dIMeTaHCHlmpXfqolDi
Au8HykUNAq0PIPEUCfkCwDRI8q9/gMihieV5Ef7uxGSHnw23cy/KqM0kYnnzcYyKJHmea8zmk6jP
pVioONz/ATcpF10WOLO0rwClIO60uJKw7dAKA13LV9J77RS7uQmGuBCFsYMi+EEp5srdW61XbWEH
lgGbCph8RnmgxPmHQHU98cytaYI0qv0qFMV+qGdRP1a6S/fFRJXeQ0h3K/My+R/+HRT/AOO47KmE
4hzLVXE9YJ+Fsxtgq/YaVrEzPzsCI1QF9on7NtK/fNrTCpSvUYqggH0WK4qXSTVzy3qvtCyQ5Zna
4ZtVhvm/wBCtN4p2/hmLtAWkAI1fxl08RnVhBiLWx+BVLcv5DOGge8KyWd2TPqHcMjRbdLpl4eb/
BjToaQOy11m1RRKZuXGWxV7pvXqZFX12Bm/4GLiVOCAn2D0KNXZCSQtuEGuvzEfkXH7qXbWF7lyi
fv7vR8g6Jd452PTZi3DRDFplYdvkveZ1r+PVY2NyG5PhvUTdIJ5G4Zr4VSfpr3EKg3/1aB4/Zlah
5jsLFtHD/dOzjFxysQFL8LCiwg6mYLmLi16d5m7wXivP7e1HbxgKQLwo04aopWHVdDC0en4q0Zz9
rNFj2ejt3W7p69EXW82aStPqZy14rfExP9itK8K9Ebmby357VhkHmRAipKxBLMW88IaaRq9r+eCZ
nn41vUZ7sOcOgMYUjc927M0bKKq18aQFiCXN2qjPLb5qObi28Dzhvk6jZXzT88k9eEKM+0HxzB8d
pOWNbHX5NJKrKDHnqCFQliQOXoeGobYn/NBC7zULG+uTPjXh9yJyp0cKoNkb3VP/bF5asWDcXZ5H
dAGux0obMsJGjxkrGpzpVPZ29lwasTtjx6V4xanILOPl/iZd2Sak4LjdAdJCuX0pr4eQ9+hi6xi8
KoHWh/vWZoIPaspVvnGZrZwGBpKLBvga1sAiOlSYwgmzmoPXVoXJWxaB93M2KuVox32AWo7I9nUZ
NN+SpGlP96e4soII3CLsAupaapMtgrve0bQ068Z71XCs9k4zOLt0R8N4PuK3kc8bWYPcf9dXCXad
wLuRE6d2f0N0tmO9UzItVF4zU4EFWehCZDs09aJfQaVkZBEomYdUPC/3J7lyLAjydNWpjMly3CLa
I1llt0Fp8XmDJvyVduVw5qk4PSrI2RytdJPlszYe7VNJvqRDoC17E/hQNZmmCuVVofb+pEwDhKZS
F9lRcePknclX2BIHWltGGk/4M/BOpUK1OIhJYSZeEGjKa4hkIbqENiZ/CkIvmLlHSbCxW9eOBULX
EMYkk4dn+fVJzKwxwqhwCF4LEyGPo1ua9UWDfaluRJe13ULewXufxiiAsMWp8IamRo3cCV6dPOwf
Z30UxzRL46e6V4N3To28RAOV6Hx/r6wNCqSZ9zcbBTbi4kBMZYCXBlCaXwovhb2ZNeMxC9DKiSKt
PvdVb76v9DjZOIW3g4LDki19emkwSJZCa2MwqHGg2uGvPo6wIMytGs6OFfbdg4sGwjuoPF61i/TA
PNyf7O1KMq7MgOCygOJeehZQsW7+H2nnsRs30q7hKyqAOWzJDmoFB9mWZG8IW5aZc+bVn6c8Gzdb
EKHzw4Axi4GrWfELb5jCyOZMpJ3eeDULQUhCyejP2+Ncbk8uUJ4KanhA2y6I71afWHlb9tHzNNru
rT7ns5eMtnVvIO6/f/9QSKIDHISShDreatNgRYj0FkoNDDXmt7PQsJ/IB6nIXmbvvlZohMliFO12
ZPLWDhNh3SLWqRh8lasXd7loxWmaVY7CEN06UVse3v6yVzaJxo1CX57HCJzg6tjhWW1jmdbHz61C
Oyi2p+4JvSXkQd0kvhlxT/KQ6N9SQZbb/fzGpqFNFeJv64KGiny5/ql/IQvWFEZRxs+KMo5HXUvo
RhmgH2IMlD9QYe72pZi0h4hCGRIzyjsxSjz6IHkkj47tQ/6xXk2k25BW0UX8THVuOPFMJr6B1P29
jS746e3pvby0GY1KNp0wzoKyFnM0S2cwF6vOn9sJs749HL4y/eR0f50wu7j7HFb03reI+q8NSi2M
g0YySWizWtMcJ9NiIAd5BpoYHpWwdD9TF9Jv56mIrsiBp43b7ZXxJLZM7iFcw+mdny9n4VpLY5De
POuNDR4b2Z7Rq8a22yE6bfxJKBNvvPiXJ1++ghITTeKICsUqaqPzmBRhP+EUNGvLwcGK6dsQ66bf
qgBZNt6lV8YipwM9BxRCkltXe5UwoozGsUqfRUCn4OucNqT/gRvk4lRGVvn17f1yMZrM44gJaQ6D
/WKHnk8lynRhNepx9zyVtvKjy+beUwlQeXyFPvw/xiIzA6onSx3gZc/HwjuxspQl7p91pTT9TrGy
ADJEr+/GVsRbLYiLe0Z67clnHbIA4M41FWMw4rmpA216RgCnvUXW3vLrajQ/TkNyGtxkH2tFunH2
Lt4hdGKRdocAg1wHx2G1cmWFK2oWJtozKETCl47Wt7LXqBVu5H2Xa0Y5nyYSxTIXiv2aYe+mAxgy
QDTPCDp3ozdpVngdTXiV+5niboE15I8+uzpZL6DVoEdJViSn5XzR1NYUEZJ42e/M7HUPEVrzG/X+
xF+mzD7MIi58fQ7cfZhqxe+3t+ZFtYEGGdG1REvAuQNHJ5f4n1tbnyw975uh+UPJ1PoZN3l1Q2Y1
39eJEVxnoCl+V0ovviaGOl0baFc8aPk8bsz1GkVGhUpiROjYUEhHs3INE44LMQXlYnYvYInRTlis
JICRFvdhTV1s7tvrLFbUJ+Hqi/FNGHmk7exZV6/y0WxSasa59hMl8SA5ZYpaKhtvqbrecURb5HWK
FJiVxJR1AUiPLUftMlN7qZ1Uvx+QS/8Jz7R7ouLd5H4GGdSfqB7ta7SGb+qkGGzfNYX6CR2MUgYT
xvDQYEP4CC26n/Ybyyevjn93jvxxElEGvImdemEipzZYrQ8q6jlK07l3MZ2nJ9UUuB1qraN/HJNF
YH/S1a7tjZTrc0ShbIwZh6YarzojGqNdZIDP3ljP9dMhfxSJsFQEQeuHh/l8T9kDceKQWurLMmfT
i4ln2h8zo6pqsGr3WppaW7Mg36LzWQDETo1axotAQdcq0pNjxnmENsNLUjZK5IVj0ZnA5iGq1VEb
fizbqlBu7QgBeCNLenzcearvAyzLvVJX89/FTNvyEAE3TnZvr8/lTFD6lck6CRDN2nVB1MlKkJO9
GvxOe/OnSK2Adn8xjLeBXVRXwL5e3h5ufR9T6UWnAZ86thrk6HX2Grh9W+MdH76EPALeoqQ0REQt
bpqq7U6jXgzXxuhsIe7Xl9ffQaXYLBVfHJXW0CB3RlF7EAxaLkvqd3pkHGl5uX5oluonLLrV42S2
6qkNsUZ/+3NfmV3uaAhGFLoh8K6LLihe1qbZi/AFx/XxewWFbBclsX5jYIq1m5zo6u3hLmYX/CA6
5dzSvHa0eVfPOJGSEsf4YL9wcGCn6UNZPE96P7e+O+AyRF1LnzzTGLbyzPVTJHGLBCkEYjrc1YvU
S1Uhhuj4X780GUenLhCbDd0mMH3F4t17745lMFqbCnBelpPO6/nZrRpbG5yiT1+AVsSzV2e4XwMk
oPoB5V7sR2tu3kmA5m3l5PKeYeEIAZAr43xI3c4TGuVD/oL2ZnHVBI5zky9FcFpid0vU5ZWplFxv
qRuAJ94FAElaJuIqXuUvWNXF+9xVxWGKNHwq7ZQCgff2frnYnvK7YNnIDBPY6brlRhUSzTLRFC+l
MkZ+nE76VU8z6jjPg/iUl8tWseXV8QAegnyhBkLocj6PSgeqKVHj8iVOzLD17KqsuxPoW/MmbAqc
b6rK0DeMPi7OvvxEToO8bmixrZF6aURPXqR2/mJhD/8ZkZRq35SJ5TU9VCpPabXutjbM9BATFm4F
Ta+sJXtFR4Ndhi0AYc4/d4Ydl4SBUrxEPQ7mHhiW8qqtxySm051bn969lgwG1oJ7nFh+rT9ZFHqc
Z3pbvixFqu9Lw+r3PHzTcQh07FpmbevMv7KW0FLoV+IPC8NxTfHLNYzaq3wqX7AutK4oSKAUvjT5
Jx6u4qrlmd9oB1xOpnQvo64LcE22SleTWSMXHo65mr4s9qjc12Ff7ygwz59g625hoi9DTpQzpJMq
eTqRJ3ip84VTsQhSCZayl9CpKzzaFi07WJljPeLemHx25qXc1YlSg5wa9I/WKKJDOyz1RgvxcoL5
EVw9vB4QSIiCz38EVckZ5b+Sw2kvydFMy8QvjUL/bU9VetW65XvROoxEXVJi0yAmIPa3Gi/Q+6Hq
xFK8tLPxs+3r7irUebiqxd7FpEqHt7fr5XISbRjAqmRLgjR3dYv32tCnOmJ5L3pqBB9iZRGHNHHj
k6EPL+8fSbqcU+MlW7robcculgedaIaXYNSq20Vzo/04hPEhj+ot04VVgQlYFxwf0LFAGCQVVV+9
E5CyMjsRufYnLErjWKmttm9VBzU/yHanCm/RU+6Y4S4aoQErDqi/t790DUf6b3wJLuPGk+6RctL/
SZVGIJtjF3XqH4RnDGPfObX20BldfyzC0dy1c6XcKmHwHatlvKhC6dmCi83BsNvlo9LlW9ff6uqV
v+avXiPlEpkzrTu0tG710VA77Y8mBnvXhkGXeFYR6PdpoDvHNjAcL8qRJ4XS0mwZ5srN+k+8/d/Y
UvcOGAzXxRpWa026XWhhof+JJhpOYV8uD1pii42C0Dot/G8YaepGPAJ3ZN0cyTuKmEWh6n86MD8n
NRO6V7Ru3npa00QH3N81r8Bk7DTP03KXtOKDPqX9KbYxci/H6gv46SbcCI/WjXF+E2eKw/VXR156
LJxvAmfqseLIDf2PpZU/2zIPrqI+Ng+8kd97O3EaT02taNm5wRDf13Pc7UJ0kjzk6ZwNCNrqiP/3
Q3ghpK60THzkBffPbqzqAoFtLTP+AHOM962bWKc46oeDGIwtEsf6xpZj0VORJC/55yLL7Ec3li6f
UQjHzqlnj4juBl3U8MeEpe9pQVRgZ7ZlsMsHt95N6EGXB1A/v94+f6vwW/4IOHYk4shToPCyzjPU
0ClHE8RO6BlJ6173jvu5akZn8PA1rb9AoVHou+b9FpfylV0IA4EZJsgg3EAB4Hyi5yApRWoMbehB
K/5Q2UgOICKuDb5Wi/lPm03O3hRx+HPS0YX2yiyrT+YkRr+387b2kRyvrpHHr7eiy1euI36PVCh0
SLtkdnD+u9zUjCw3a9A/JllR7sKpj07mLByvT210iotgwpOmbvHdzazDoE22l9qtcTPjibPXaVc/
vL08l/vRAYhKPMZ5RZNrTXXqNHewOqWE2ZOaBkAZF39HFiX2EqOMN/b+xf1DdAtags4GtWLy3PXe
L8pRiBYpRnpDc+6DLp/c3VDl4Zbq5cWeYyBMydlz6GeAnVutvT3W09wMyhR6SpAv6d6FR6ntMlxf
q88FJRDLA/3Xhde9NlblxvX3ytiwNSW7kt4pIeB6bEer9WzS1dDDOrA9FW2Q3+lGnftRVBU/SMym
p9ZxEJR7ex3/3mBnl7v032FD0c3BpA/Q4Pm+CmorGqtFZ78HUaXOh4VCq3YTZVX4CdVfc/Iyx+4U
4PPgMXezgMZ3raIG96T19lL6dRJaCEcXJf4hWgpJPIeBRTiXeAIChPGpzFH1xC8y6QwPMDEeec3o
BvFPM+lL8dlqqqi4NhMxKF7ZxwAyofTNpA7qVDR1he627iLCbeih82uIx+IpQvsjBcCJPGa/DzAO
0RHBUNSl8WcEM+Ont+fm4s2VHlNchUwQU4Ne8vnUDChnBUaba6EXQShvT2Ndzo2PJ5Xu3pp148Sn
zBrGmzDJq3xf07DZevTl3J+tDXQdMIyYGUiCGb6U5z/AassSKtKoR14HOm72AOl21NzhHSh+6Rb9
L8sIzf07P5oxMWrBzZUoT6pqnY8Jqn1S20EwpmFiWzA04cdicFyazKN7rU2TcTRhIhysabE2TsAr
X0uGgI4D7SuoI+uOIqlcarqIsEfe3KCn34V1ehVqWEbed7HeGrclEXu+kRdcnDpJpEOUB0wGPUwQ
6Odfq4ZGn/QUNXGhiw3D6+zU6jAJN9XcQ/6k8kUl3LsGsE2wEVn8xfWdrS3ZF3hN6It8MqXCVVo0
20Pp5jpm2V6nDF1xPZH6onFa9bqaPXZ1Rte9NHq1u3Km1Ig733aAGt1OVlz0d3YxEgqgkR4vSKqn
Tvqx7xcReWqjAZnPRd5XO8ftjGNEYG17Q9UuEtsd52HiTcUU2r+jNLP6nUEor5xsncQ68k36i8GN
23GsNE+gyxB7aSekvTRm0/EHK6UgBK+7bapdBiAz3CifrB8UoFsAAdh1/AVgeY0bTon1sQuVHp6w
lE3tm4ugVz5/eXtzr5d7Pchq0tN+7PRFjbRH/YtAXdybZi/+6G7sqfU+Xg+yuja6yMroCITaI2mm
p6t+KK6b+IQR9P/0LWvymWVPaVOJv98SXtn3ypf5tPUl6xRs9SVrbGoZmmalZayJZvvRrdohdbez
nsOv3Tft/u2PWV+165FW0U09aZGtNIykfkyvrcoz9+ZddO1saf5urP86nNfgJZRwBLXH4K7YJTvl
y3hSN0pHW0PIYOafQD0ejS4QQaw9clH7xi7wor04vD1Z6tYY8iz9O4YWxHpV8xn1z/pDfTzEMCS8
/tsAp+B3LLz4yT2FO3Hqag8Dv7fH/iuz9e+9tV6p1Y2J72qdIjaC9Ht4bIyrNvDn/JPSdl4jTPRf
PcwJP5jOHl0VVReeMGvAQyeh3Cztgd+8G829Y33N0Eo37I2ftnGDrPHvyCiECZqe2mNk/8rHz23x
vW827o9XDwTPBbVygl/KO+cTr0VEfnHJEEHqfc2v1R/uj3AXHsqrtyf51fX9Z5jVaSjnJHajlGHK
P+lV+Tw/idN8/N+G0M+/RFhVp+e0Vh/7fbiX23T23htN/90p/3zF6iR0utDUJZNDXFe34bV2qk/p
1kmQE36xG/8ZY3USmsio7MZgDPVj4XrDLfixufaaX1Xj9bqf/lZ+/W/Tttr9begqAlMeuTLLjXjQ
r4vj1uKvO9AUWngJ//kmuTv+Od12qkaVSPim4Ed1qx3LH9ankXf7emgO3UP0DQG27inaMATc2nGr
h7FLy6mJYsacZ188WvVOVL771fr2v83e6mUsqjCr3YzZG/fT1X+bTj+9PYRcgMsNIT1tgIzIJtP5
5GGxswAoTLVHu7kuxRfH+GKOi6eP3/+3YVZ7WynDIEsWhqmivWsek/S6qvzY2DikF+UnEn6oUaSF
UsZR6haff01nw5FvMmX5jsB4VHgqxgOfA6CYA5R2SPSHsijT6GA7aXwlpjYrdqhndX/itDEIO4rR
/fm+rwY8Qq8ABAmO0Zh+uKvdP49ToyddoH530mz0UmUqPjZEyIRrte6RD04bkZScxX8XU4JVcG4G
KwK+ibL26vOXJeHnpG70IzRRz/SCJM563w7srbBw/XIQ/ZtymiW2968oxPk091OQhImhBd+HVnPq
yHcqM1GubYoAgerTWGvr/XsnEowRMS6ofnJMxLfPB8yA1sZhk1U/9Do3fc5dofiO6ErPNnE3q5Ku
2hLPWh9wago8WbKSjYebVK87H7GjqgVOTI9/tpqIb5YojT9aQgnuTHdxPi7lUt5mkAveWbj5W8iQ
snyAfRAIXffscj1TJrE04c9A10DMkP6jzJxoG4Hwxerh6SRRAYDOqdjR0Tr/NIGI+BjlavGzEdhY
+djTl1/cxgyNI3CYLfWQiy3JYJRguaMlXJLM/Hwwp6J66OQa/tpW0d82+F19Lmpza+Lk+p9tfCZL
Qt4QxbOhX6xJUCJw09RILetbHJXDoRKWeTfYsXqVhPkDNVDrSiyJUXlCqAP6tcO4kYlfVIDlYtHC
goVNXUFiJs+/0lSytBZYR3yrI54FaLmT0/y0sc8y7ooy6tGBcZo4Bhe+wDj+2vRFobmeFYapeEkz
/reNZ359qdNplikh0ocIg2JPvboHauyM5mJMjW/zYIkPMF7j+QYfq+CxcXJ1ODSDVgJ2evuIXhwY
BqMgR6MZ1CF/rxa6YfEjx8qdb5WKcwQFw8BD8sK+FkWsnwLwwHdGadentwf9eyLOF16KwqOYQsUb
BOkaQcS7H9hNZoQPnRAJ4wZpaxdHs++G8DMO3bZ903SFoe6ABTStHxoWUY9icMy+NEhgVC+GaPs5
8JfANurE06exmFR8N1qrvc611qx25PW4yPgz7u3F1Wy0iTFtHMfLvStFFsFqcrU5kghyvne0yUmD
FG7Ut0obFmvfJEab7eOm1c2rwg1156Dnhpod43xQioMllik8ags1sI31W2eUAD6oYMkqLrvHMdfp
8SDTMAM6+DejtovlfhSdq3tjA2P8hFQ5jYuloZ63L5VltvG/q8zg89treXEtSQUUKtaAGFHr4BE7
nwclqQwzVrTyYUnneKR9kEzTwayDOfKK3gq3LqaL4XgnwQbC/AWtpDprRqETNnYS6nb6kC1o83lD
W8DWFwkUeC9d+nfKbgDdhnxDg0gBoEQXYC1GMqb02syoF9/QxZo/Z73e+1WmF8cqDUfPWagtzVky
7SjYbTkaXN5NfwuEaJXJP4AOVzkYVSoTLZusedCjRnxocte9NYbE/VDOvenz0cYNMp/aZzUwog+G
Gv3R1C7fiMsu7gZeNMltlORG/mPNynHNPDVEWBON89hQ6q6yYR/gspN442gW10Ydfo8R8dq/vaHW
O1rnRpAcGQiHOK8BBD3fUIVV1emAOciDVdrObZBRCfzVVpqb+bGeNFTQAf/kx9nokPyes/fq7Ng6
bh08enw3DHvWfTXvZdHlWuP05sMo0vRTSxv485iPxvAZVcPlz6jZnbUDdNx2H7AmQ0/57Y+/WHbq
37AhAHFAGaAluSZEBENI7dOK54eR7Ej1o0RzrovU6dNrfcgmoJ0A7T+g8lZ9SZCQvi6GOf6ll8Fk
blzR67dI/g54BDBBJOySovz5KghTHd0ZI+GHuu2C2SNKqJrjqHVZc+rcMAQG1efVBlznckyLzh8g
PRpTdNzWV0mPxGYjDK16cJPQ2XXG4H5cahedlFTsgCT1Gzf4ensDYpOMGikaaWN3uy6kpGa3aG1b
NQ/JgrpJNHTjHUoky0G4bqh5daUR+wM2+P32Cq8jK2xP0MWGUCRdfkAZrB75MDX1Cni/+aD3BQSG
eTKTR9OY0ZV9/zjU2/F5lfQMTvL5AmJ36sQNIkVclIOIr5dAZLbP1m6MjYHWNzIfJA0DpUMTJDfc
Xc8HarvZRVOuVx/wsGi9VA3K/ejMmhcpQfreq0EORVgPewHk4QU6xO3heQZtoj6YhV7eojdp3/Qj
1iSpyRaFOpHsuqhcfmUDekxvz+bl1oQeiDcxPXoMMi6uQrV17aztNeUhbEP7UGSNrVzXhE2OVxO/
ftX7vNsAIb4yIjoF9ILZonDr1g3LMS2UtB2U8MGO0vYQWHZ3cNXC3TtosXg27M/36SABPALpKPsk
khGA4PfqwIcFwjtz0S8PSallR7dtW+jBQ30V5oq1r8r+6e0JvTgGYJvBO0hPjr8qdqvhFHdYwEUU
y0ORRvGHadD1PRWuLbGlV0chqqanCPyPi+V8bwahnUZ93y0Prjp1O9ydDK9No2njroQuyr/zbzxL
31Ri/8A0EgqqTOX5OOZQLD2SHvE3vD4EwoPNLKqdpZd1+muy6rhVvCiFxWF6AOZql4g1iaPiaWkG
MwdKIEB6/waR0c5X1pg5oc81G+WBh3pu1foZ4DD3F20Qe049F9GI4ElHv3+ofRFZY+N6AMN7kXj5
ZFkLVrBjkH9s9bKH9lxMbWcd6T73FLkSmDKqP85NZKa7oO7qefIn267ym7AKchOs6aJT9T22Lfsj
8pNu0S0q7U7cWSdctuEceHDIMweISJMPNMX1zKgG8wqnmFLYu7nUatXyIpDcKb5SOvghbxghk9y6
yehOH+Ca6M24Q/hoqtO9WbdOeoN+WlQ+xYlWll/QsYswdUdS3IC1PVpKEOfQCqY5jLxK1QL6fhGS
O7XwNK3KTB9xx3LwMOvpLHqBo1nXJ6oaavK4JFoDcjYKKrJWbxmryOpJHiiOXOUKIugfuxbJJqwI
Cyf9A9zMVStcm1Ck/BiYc0/Js2mb5NBMahw/w/0qin2cNRpJqQuskX8JcPxwPfJ4BAcSbyv5U05d
qhxq1IdG36yXwXrQEXmqPd1MtfwwxeWifHJCI+putTAz49pr9apPQy/TI+TsjKTDKMuzDSTHP3Rq
kAF9mfp0Tq6getviKgz1brg3QMTk3+OJq37vTm5mfkqbvnO/KwpFlslXMcitFx92lUFD1Z2KMjyp
mihfsqquIq+stSneB5k+gukKncw8um4hlN2Mj1X7pUKEtDjOhLnRsaImP58ii1BvV006ZuxDEYXt
znZEaPhjgDvxDWZUjXFUUPYZ/abWu3JnBEPVXCc8uM6X1BG98zRjGd8sfjIAddlPIitDP276yDwi
MpNHsCgsZzgQgsGtMJ1Wm/xscZrBk0ZX8W5QwaakvhsnUYgQDnBsxFg1a3TShs2eYqOG8EYtKs8N
3G7+JCIhlmu6UWH3cRx6Lf4+aK1hHscASMe3ZUAw8KYOs2n08gw5rJ9hohr5PuyqHgvhUmlnM0Xh
BTXLr9CGgHnblh5Zzt6wK/RCUVE19INlTXZ+ByDUkARca0Bgxgtbs1Xw08xmaO2e0yN35elZ0DZf
+QnOeJrIurOrpB5cZd8b+Lrcl0Blq5eazDc99fy75qfZUWuswPHlnoHTaSNSZBrbr/TGejHm0q9S
G/VqX8nUpv2ODxZuQjuWTo9tr1swqP9QGZHdzV6GTXLwo+Yn5aDZjDkOzF3WGoiFjDWQqZ8GHqAB
FCI97OZDXnAR3CUpeuonaKixY/ll1SXd5A9z4S4virDVUvVi3IMW08u6tsavjXqQNd4OA6D73wWQ
ibi7SrWEmdhpNXnQb9gcTrwv4Ei5v95+KdbxBYBf5HIRIpAGA8BxV3c4gPiq4jhkj5Wqp49upEe/
J8VpP2tGLbasyF4Z668qj2TEAYldI1H0tnPHubOTxx7N06uyMidtR6W0G0Cd1k69EVTIN+7fV4Mv
o+xC6QkaHqW9tdahZszCmrgKHtWxdCcfGJZ7P0Zm92mM8/yoi0L7TtyVarvKzsrHt2f1IrxAagXj
GzAfZLZUnldZFpsjiWM9E1/VrC0cT1dAf/oYiU53VhZzgStFFb8zwoBgQFkLJqhUeSF8WwWKQJfA
PDUi/67OKXQ1R+vq/qArob08aXPYBx9qM2nem00aMtCGgkMWA/IFNsD5y1wk+OK6Tdp8T6LRdX2c
YZroBdJK4dykzcBNrqWJPRQcp6Vrj5FmTur3t2f6orvBMlNEIGggqQRmulaLjw2TogwB4uMcjcHX
ykooXRygL0YGyF8s6a1DFmap6wue0OeymcMJGhY8id72Nfy41c+DHYhpo2b9F9d9vvmkODQbDyKP
nJjVBmjzGCZn2CgPaOMNenyMULoKkEtxiEw+cWdhcHjoZsoLhyFIesorxeAW2kNY2Dl4uHbI2tJv
AyUDuObWhYM7uuEUVrhrbXnH6NW4qdR5cTgp1uJQhYQYah0IRq6W0hWYU+lBoT1NCBdaxxyXBe1q
rFwiISKkaCvZuEjFiU1RXQCGjM+PtCRfhahxzZmPZ1N5ypPF0D9QetemXeDobXWIpzoHOzWGbOej
pokuUT2bIxN+CisTR8/GtJMta5yL2wKIMMGyQi7AQ8pPOt/J2LJrYWfY8VPbBvZezdIJuBx8ADNR
2522RMMhWMzan0RabPSn1ncFubEUnyAxoBLGf8vo959O7WLXIq6cPHpC8Yd4s0tQ4TnKshguE7nQ
vw+QzfN31gIYk1iav1htyFBrU8i8G9slJ/59shc7PUF+i09W64r7OOqSk9Vr2ae3T6mcvbPjQP4P
1YM7ilufssdqdguhNl2QTe2T2pVBss+tIX/o4jxodl1dao3XLiYUQT0PjI0mxOWuJg8Ch04tk8nl
PJ5PLtYhrbyZpicTUHVyXSeuKO6iuFiSnV2gLb4xr6/sar6RexDZRpj+ACDPxyvokGH9PuJnLAXy
vsYwDCBa1E5R3ihzaCTXVAjQACwnk1gDGHA37SIkLWPfKeN0q0hxubN49mT5gAIMZeR19yFPc/xx
B7wNJD51N5tWcGr1D42t+yE1rau3l/hypkkx4CxSOgZ2Sdfn/MunQEOOvJ3dJwd9h29lNaqfkspC
FFxBqvP+7bEusEusJF1WrCoYiYlcp++BVXSu1TfiKe+KkOQKMV+7jX20cl1aoWWV5fPnkgA/v0V/
SxF+XaOU8FDhdG3cVroIw46miOaUHe1gFJHVQ0UuotymcxVl1zl4NZTeXSL5b9HkjF/e/vEXE0Xl
kZgL6SkK4LSm5ar9c967MK8Xu1DURzpQdnTNfqi/O2SDESIKqSV27x0NrQ2EUdHSpoFB/eF8ND1v
FIR8c+vREKn5GMUuWDJLmPu6qpyNzS/39tkhl7IeCK9BXgeBSw/1fKgZkTmlCSxTAk9VmYaFu7he
2qscHffdEraGl9AQPfHeJvtwMcqNAOhyXinESaV4qsqAf63VPdqbQIXSuHYeAxKR+Grp3SLl7e8i
UvBQccVGeHlxuNCbkTrOyHbLIucaetsjzkrfU0Fo2uw73xgW3U/6MLxmClpw3EWyAa5Zj8euAdVM
g5rOO41CdbVt0jhwZ3dUtF+DZn1ynCG8blKr/zqW+SOp0PDORwkgA512Ci9wdQEYr+WKqnbsUriJ
0zOwfRruS6N0zQ4novio2VVc7Wfkk7eqgOtyEmNiMETzXXJUmNdVBJsNXTP26aI8u25QfIJbUdz0
iV1vHIiLeZSjoKYle1xQsezVDR2ilVoYTqk8iz4YHszBnPZ4LWS7ckZV0tNE/fK+A0h1XwGdTdEd
hTJSgtWp6JfEnaoqSJ/nGn2F2o2y/TDMuTck9fLuRaNnJ4n/8vmhqbWaQCpQzG2Tdc/FZOHPUy3j
kbzvriJyvEPyafDe+WUakHdAPJLcQBtv3VAnek3q2Vpm5EBHaf3hdIfQCDPfKq3inY8LnVfWm5mU
VX0u/dXZnhIJZLARDWrtvjxGTr6cYuQjbqO8mh7e/qqL/cFC4Y+A9hoPJ1O2ClWQybUweTf757lz
sycHIRkHi7rKW/QuumpCa+MpW0dGbHMeZsqawCR4PNcdZlOhy97AT3kO7cp+AjFkUjyblBEfz96e
ij1CIOBcabK44TvvS9JFhc42zkO0gyi7r+bUGCtlXpwif3ZLXjmPyC3wFhI1fxoGscU8u5xV7hNU
Iohx2Zl0Ac/fhsaqBwNDzZn7xHKvwjId/tjQDR6dLDC/9WG5dX9dIIzhvNBklPIXwFDAD6wGpLYV
ZVCMxC8UeJzplwWubTkJO4kBYzlZE+B2ZONsVmn7BZ+P8VRNMU4YRR2X0WnG+w4y0RCzGb2qd7p8
1w1xUnReYo5F0t0QogNSVpVYEb0Hzz/IVa9H6cj2swQdZuEpQ9PTNEEnp9oS61rPJBxdugmSv0vf
2uFqP59JpVXzfLZQJp8Ddb4vKV3iUT/Xe9Sm0u+mOo/vPOXQhrj/CaLpHaLZsC7yK30lAmzl9B+o
LSU+gJbJE2gTHVM6XltZ8/oFkIpSPN0SXCZvlDU/uYw5AwY58C+0KAfrpVLcBN2zkPKFyHY9RkDl
IVxq6sca3nOz6w8xyMfJi2tJNPXdTnpZ+JDFEj3ZtQC5DAxjjKb3uH4xVNiYmIvKA554kmdChi8J
vhdeKryc0ZAFVfbcG243vmAi2Qe7Yh7SMSL6aaDU6lGrpC9DKHQcLTuk8z+HSldTcUwJW8NjwXOf
b8UlqwuFehddSYmdAeqJbtxa18gMDBEEldrdl0JMO00f3MOcddkJvYveT9FyogwTbclirvOe/0aV
+5JIiK6rsnrl8rBJAiszu3tUy4qDk4zRVVa49XWpUfVozHG4IYAYDga3tg9tUf9YBsEWGn11MuRv
AGVF4AnxUfogry603lmaMjDc+r4a0yrxEWFTHT/vZ+doN63zoYNev0V8fGWyKZxKmQYInwArVkUM
UaGL0fZqfT/OGMc0jV4cEmexvwhTpIeqqZVdKRmPb79Qrw4KFJKWG9A+YsHzG0DEoIK6fGzuc7yC
ThFNiqOi1vEdmm+BD7tz8ESZjPu3B11F138nl140RWJ0yYCArq6d2nQqyi5de1+mReObdL19/JiX
HeTSTSF5uVn+SST+jiULilxusum9ZilniWhob2jNfVQKqzgFWKd3h8SYw9JfihYR51YbmmA/O3Uv
6ERpTeIZjtA6qGtqWL/vmQSlwrVHxQLNAunkvgaGLvDaJhoh5f3YJzo0Nye76lyF/kkwpRspxer6
+28oGQYwovRfkBv8n8wQxZ9OwxsZR5osDu+Eqw77voy2wuxVmvZ3FDweuWZ5+aUY4/konRpz7dRV
cT+Vc3TXl+3zkovpS6eEERpRGE/rKI1gLpbUVwAJf7xvG8nZpCiPni03MwDF1RlNRGgnQ2jE92Jx
k8+8z8J3y2W4RrivPL491CuzyTNMwEFZnHtwrddJz2nKhJmX92JAIDFsp+4j5gTpz7dHeWU2JQaE
SgQCLQQdqzXLMPLGy0hU96kKOQ/DtsZPgsDa6W5k74feqK+G2TDpqrZt5kf2sMW0XV96uuyt/h97
X9IjN46t+1cKtZevRIkaHm71QlPMOQ/O3Ag5mZpJSRQp6te/L1yuwb6ovl3AW9TiAd0NuNORjghx
OOd8E6rU8zgVTf6PxAJwyLq2q7W86Zy1uLILAWDadiu7TREPIJ4LV9j/SyP6o4kAFhA2Jhgp6CbO
7jTkh2cIDodoyoHMNwqK+kOp2cIyvVrTO0g+PUtboKUXfSHnN3j+6R1CVKy3OSq7NwdWg68tPsa3
rLD/elv+Dxzgrn49GqZ//Tf+/MYFdLuslD/88V+X4qO/lePHhzy9iP8+v/T3v/r9C/91qt5GPvEv
8se/9d2L8Pu//fvpi3z57g9ZD0Necz1/jObmY5pb+fUfwDs9/83/9Ic/fXz9LXdGfPzy8xufe3n+
bazi/c/ffrR7/+VnnDx/Wo7n3//thxcvHV63/xinD/M/XvDxMslffrbIJ5j6ARexMR9DnwcPs59/
0h/ffoR6H3UxTDdQJaNG/vmnno+y/OVnL/oEdhyggAhdJFRE54ERvLO//QilO2aoaJ3xOjBFf/7t
k3/3jP54Zj/1c3fFq15Ov/z89Zr645SHaxsCBfFPQC5BcIXCq+X7c6gu5gZWsPBTHG28wXi1+ETi
1uIim4H/w64zKuhhmgyqTgMQH76M5whY+EQv71Ojh6dlrJF0VVrNXaHnbkShXvePo83bpOZt9OQ1
UXBVYQ3f2uUCMShMx14A5xZvX7/wv7X2/nJFfbcK/+0K/UeuPTz6//rtCf/PtffS/3R6MR8/rFe8
5tvyCz6dSdMoRF2UyOcUJxRH35Zf9OmMOUO08pXVc56T/77+AufTeXKBCgMMdpTVZ4bot/UX2J+g
4DljM1+X5W/v7D9Ye1/nBX9ee7AGOrvdYflhOIMtci6x/nTTVh4T0wBeQ9r5a+8nE7CvXa0cL5/8
oNmWbRGEMVMVV9lojfPFwOhcHezVTjG3YTVrt5ZVwemQFbiBYjlQF+4OUncIC/FKJKtj9FQ9KmrB
5hU9jX5unbIK8lIWyxovtV218YKoPTiREDbbYLIoGcMPCb0mEe6Vb1fLF+cA8xezAD6OXcFjmHQG
1WbFVBApbJ7oX2p06kFiAzu8ldTA0hiOv0kDKtS99ijrNqqKOri22+uYuqVl8mkdyABBfqPdDMGW
5V77tH4jekW0mT91SU0WtheLt6jE+GJ+AIHW6dKSDcNmqjQo58A82k0fybuoh6sdEMgxFZ6ydwOc
/BLtUHBtOtttNmtpOS9kBKE7Ri5oAyHlRF4WiJGe+1CJLddIraay634dEP2tbfhvN9h3W/EvN+w/
cRueZ69/vQ1vW65emgpVy68Xytdb4/ySX3chIZ+ALYKGi1sZBy6maL9tQsf/dCZdQlaAo/jMmcXt
8McdcI43xv+HIRgGwefR0G93QPAJ43Xo28DWxAACc4G/cwfghfhV4o+dGOANfTXUw7+BDYmh7LmK
+9NOxPnejG0rVFKMHSmfwFgLxhhp68rOLJgUN4nAYppiFiH7PBld2r6HdcHidXbSQM18q6sGdiom
KpwpQUhuuFkLt342qkLfoMnwxLWc46pzos+sK5aHrkYAxmivd1RQHnegpKXTIrq71RpBaVLgiRjI
Hz5aKeoD8r/LzzpQ60091imWLzt24Wpt7aFZQKdU/Rs4JlUKdYx6EGqicThQ67qAZd9R1EHE4jCY
hpwGutsS25QJBsDj3pP9K2gBCp+hYc9tGeRV7b3pur+KmqvSexBF0V2jIh4y6nZqB9gk8WftvQvm
IgFxqpZLbSOmIR05kReBcOgrM4rczAFfr4O69D9Tw1orCWpdbAiLDByDtX9dt+ycguXLfY3wmBiK
LbkXbphAmaDBY7RwlMx1uC2414CaDe+nkYGXimDBYQsxQvE5UsS7KLzBSZRIp27RG4WiNO9Mbcc4
zNcLAKr3cyAsxBWDDKYyH5fuEUFj+tDhkMm5amQ6e6w8znQqNhgVJP5E35yGzqnUznLVB3Q5Kbfr
j8DlnARDDNhiedVV6Aonla695LYo6mvdRA+kgs/IMtrhYe4mfIR2bqEam6Y9MoyWVDjT3u86kdqj
926F+NjVSFUc+v0dmnJ6isqzqpvLZQNmQn9cCCS3FD3eo17hxIVTcUwGf/Lv64o+DTajV5YsEHYz
BO6Rs1JsiqpaYjCwkZgS9pO3Mf3wVtSij2Eq5W4bulp7AnZp5o4uf5m7B38SSP8C9ebat2Zy0q5E
XlYkv4iIGCtuxexcdpgdpHDolacF7yuzhnlK/X6F28FC1YqvQbY3IcP0BoPZbhs0rN+odR5jYxie
h1zkg6MD/bAofHGqMfajO633UN9h5oJom4Pqp2Eveti8EYq0S9aC+CZqsDoHAr2oHrxY0FGahCxE
7wvNCXzYSu9ZuBpnf2mitBzRQ8A3eclcmFhtFPiOmWd8WHXxcDiBB1pL3IF116dWvTyBxmG21Gnn
S45c0jZWuMVSJc2jjZfAnb5ibNe55yYefca2AB9s24Isk6iBBpcj4uF5IpuIP/TeapJmRBhWH3Ym
IytBe7qQYD9Hlg9LnRW2sYiWve8Ew4oGu/dAFBnyxorGN4lMEcRy+mvqdtK5R3AoksoL+MEDKA77
PTSzzs6xRzdndfOkAXHFvezrBEClnSEo4GZBcaxiW+joHavnJaot4BvrMu9LzXnqTjCQqw0myLb2
QNMRa78pEQCTTFB057A0el5DxGFniGiKMqMtB1ukLnPExAwHWKZGO00bO6bBAK/xdfXh0uoFOIEa
i8a6XKfLXovxtqsqtbcDDusu3tQZqZQ6AEDrDgXx6gEf7sw51sPBBUkGDZ8T4GuyoAvwC2LtZk1A
5OWCbHs9ey9lv5YJd/sV3FU2wn4eHBtatsMhJILcWhUhGWu9I1n5CdBI9YQu8wby9yermmaQ0xty
EXiWOJaYqe+sht2uZjWZ8P3Lsu/AXAjGPm6xpWOiFzdeQBIFOxJkBjqEMh1NAAWZBTwDNGQ8Qa6b
YwGDusRmXvDqNcbcL9NS2XHnBbf9NDUr+gF2KIqCZvWsdTzgIjpCoOVhTwA7xz7D6csFSg/j21fM
qV8rsvUgWcxMQHJr9p6ZtfX9rkx9TvzYbYJ8EcMr+mePw2FUH0HFRYk3dE0Nflhl3RDZrJduaNAi
CHfXWDqDYEBkyIcCHVkymTaVElk5OkWuhB53Y0umOJr0IwD1OrPtLqlAWwW9i4LOuYbJyOortFEx
JB1W6pJGHZhD+t3s0zKeZU+20TrdemF1aRy/SjhVsCSF2Oxibix1peeKPdqFRBNErOdpgJB7YTS8
mrsavCcfbGlVfO5psBuIlgj1JdFee9EW48k95mjyFsa0uVM288bSwS6QQy4ZbFMC8OFyBM8akdnM
r1JmBkzStQW/qOiLW9dXFA772TiAcmSQQ21HTGSWo52LGibMe89HyGvQ0Tkex3B9k2qokdOLfYrc
EBi2lQiO9mlztBpbljEBASDu3AlP34gvI2meAIHAHAQ0+zurPwfctbDUkIv+QBG+xBhjl1vkI7Tb
lVj0Cdqs8Aif3SCzfLCSvcE7KMHCjIOQ38YzzqqlUhTBjcWyq8NgABzQDMdQzCd47pl90EWoEZxr
bLLcgSVdk5CqKeNgvXDCpr6ckRoY+YN0Mk6UC9q97pu4YM6UhypsN4vyZjv3RQl2bsvLL5Eq1D0S
GMW29ZBOFKyufcF1+4w+1d0wMCvBmdLuzi/HL6ps2zwsI5CYloiDpi0KD2Q/kI+noWIHK5yszSQD
UCDsgEEfYBX0Zlipd8GiWVzBLCGImezNxoRld0NBeN/oLvL3M+QIJ8hgEMQ6zGKHaAR+KJ3C7KxK
s2TRk4y7sbbubVWShHKtc2Nq3HYSYS4yhnXeeh+xquYQHYvpw4NNchUDKyLpOGiTBLgnXhvkDceB
Jb191PMoaXtLQrE1z1e1qqoYcxD93guXN+jPPXao0bWcMHYOM9+SCdPqiMBPN4d39pbOtp23rT3s
bGlEHhA4g9XlLRXce2+0hy8WVzbSNtzuqFyJyebkLRmsuJ14xJcfxG3r+5ntWsXlUhu6HVBkpaUF
W1wFzcbzZK0o9cIdoKPDQswBxlUx5JO5P9g5ALPEFSDnNXaxb6p5h0CN7RjVhxnJwsmw4vBGflWZ
l3V7okInFTPunivhxSAIT6nbumkFecCRI2Q3H0DWb+Zlv0aFuDbKD67nwofOoNPwJ2XmzbKtXSEW
REf3ECuYKyMPlYSdJq82rgCprGZPSzO5GUJAT3bVX4RsWZPJMgdJLdhFYyFvZjo+Os0KMT747byj
sW+PU2z0mKwjeEmdfIkaQxKrUdaGwAvR4UMS2O22s7xdCyvOFC7i6RBFbyVS35BegEWMPZJXXYMb
eJwj4OMsmxv9OljPUvSQ3hMEXZwgWKMpVF1dPEbmxhh6ExZjDur9EoPy6eZt7R3rublvIqfNy0h1
cCtHxcX4ITSt2FT9ZWTKMUHmymZipo4N7zDrnOAVJ43dpT1T76NDdOpqKRLb6sHnQ6aIccMUqRpO
FBe02YUsfOMqeqD+3pD51KHsjnvkf2eW3d2AO4T3rw4uROdK4jsuWuliw+CQKREnpRHtGAu3JLGI
ijUxXrXxmHPXWMHWqSFKX9FLXBalfC/1cljAKk8b0/mZDko4LrtZY8/Pbs9vIfF8hx/hl6IZMm3X
27JvBhjBj5uxQrViGuOmLq0wmtZzsoquO1oQZ+Yu0gbSWc1HA1pA6tgdosJJXs6+h7iQGV66GrV1
iwcf+w0NbyM8a3QDKhG+2+RMPZbI24TQxhkeVsNyBVEWowyXJamSgJ8lAm5735/9B4wYHlhA9tA9
qwXnqaGdvF5YnRYO28kZrCk4Yy6X1sr0Izkfm5ZKIvFqSfdOrb3VxaVTHS3s5BCFjoB+1yzzdhyH
O0Erkjky7OOuoslSt/VFT/txbzk93ZoS3MQEqy76DJNg8DE7i3xp15o+t0sRL9xKStPtUe3joXKZ
QQoBUzqfJO0iLhosQ/QWiGOnLaxbIWjxS5z+wfih3GjN2TxgCjJglYMkk7tDsGZw6MNgBQk+F3qs
RCp95xWfbt9a1qmDN2Ua+JO6tFUT3svQV3gzi30RjLRAUbTCAQSxl0mDX5uO4UjjppunR6eedBIg
9bhzZicv15ZvlESIiUVHGzh/1J2GiPn3YYO4YRQuYkN4wDMpboy74G1HOOjClDpjMtUEmcUQc9Ty
Rck2RlhhqvEIV9s3x1CLeDIygc72ghfVXlQDx5yor/ZTWG2Mqp/MKPllLWEyDYbDvunPJxMA4bzR
LJM6vKhgW3iYPDXk5Tg4J9QkSIjX2sEmWOBnz08mmJ8bW/m5B3vqKSpw4YEzvFN1K7fTquvdPIRX
uAJgrrgWB6klz1o+LI9e4aCvGPRHP9cLuh2G2BpZ7BUCiHFFINBHM6VQ8o+Iti1dMGCnG7D06hxd
pI/tLDzsk+pzq87Klw42rp0/FpfKlv7nyUwMzXmEsw2hqhkUYa9thdCu0GX4XK0b5JHP8mnhd17b
PUBWiaM88r8oJ7olvLnBbZj2VeXF2Ke70F95PBLfvm+xzuO587CPW7hFFcgRiCsP5MRV432KaITN
glyvuzOzCIl8L4Q1AseYsdKm9lFAhLLKbBhXvoG9tunRxcuqbhPd043dF5B08zaFrQl0SKFgGaOi
e8Q4MoNaw9lPlKZghQrcwtCcBHXwQBxWJbBb3Dc8TOATciwJIPw5cpedcDB9C8AlPA+2bpTxy2yl
9AQ72wwHWIGonNKPDXRnmSyCJ5hrQmiEsd9p5L7JQE94k2R+QGF0OXd2cRWs6zWh1YH23hOpBy9t
kcOnOgoZTFgUqEpqZ1M69qPXYP6IxHXU5SEpsmHUPVoh/sCjdY6XsrRPrl+xGAVvu0HJKT7CqjP7
yR00vsQZJmzwvEZvT+f3uXZCrOJFwI54ilr4nvdW/ZmHoTzRYJo3MHpmLFZrjRUvTPDSdyvZjL6n
enRDTbsndVd8tlblPq5mMjH1K+uAPBudsJLqtIZ+H3FIbIW+rYt247iKezJjjxXd5M5YhguEeJDN
1VdGOciNqk2VLGDoPnZWq718jqrPZS0xFFhxSoPiTyCJDGxjLvzBNai2+/7eH7zneZm6Hat5twdZ
nCaNCEmqDErj3lJjEjICTWcZ8KMF99VdP8sgDSQProldcOiWub3DqVfd9dSvc3R41kW0Gty6gQww
ioQ374V0SV9DhG+96KKR17OM+gRsDfrF6tDzNatxThFYfHfDhKwZGyrDGMD1CsdibNJY0Xp4rNRi
b6W9NjtsRnWJDUU8RO0UKOtAsdLx5HXFrUMLuNHDCIpnvuiHG43Yk+d5Au+YrCPd0pLUWGWTdcOj
YT2EaAUSMqGnH0VPM/idLLhbijBndmFvQhDLU8mrNgcPBJCfEGt5HZEWhePoA5xeHH5orWlJJnfy
X0fhBgdnhgM6vsWqBg4Z9Ik3QV5K1wkbEfrgNpuHFdf40ntdlYnQFG5shWLBMyZLriN3zAeI3g8N
XHzspFN6QlUTVGtcLsGcSNo4l2EphkxBy2jFfTGpQ1tR/8k3nX0amZSJUbRNoSoZ9g2LrHTsnGlH
eliMd1VT5CAD1PdwIn4ZMLu7XgLzQi1M/7gXWBuQJscdLZibttE5OqXEcdUMvXd+hF4GxwdUfjz1
2ZwObndCSg7yS22M6Ip1x3mPEcmakA7tvb/mTafwZss7D862cdiUqVhm553OQbhHkR+lFryztnCn
RBqDEGJTIkh+d/aJe+qHOan7AnT2HmECFnNRVWKWZl31Ewj8ibd05d4CErwdLS964zYX2wgE9Vcx
myqXnMwbfyzh8yaRMnTf1J1/60xADWorwnEVqAU0MuberDYmSQrjmQQuaezKKjBfwHVvpU4Xjtsh
WNTV4ujhGjYOwSOOl/YxUrS6Y2URXNj2Um44mdybYmY4BFrHwuQSzkwIRXLah37wL4jHLLyFpddA
PiA3vW1a4BUJhBtWhPqKLH1Cq7q7cBbhPrq0dE5LOHQIpWAe2i8oN+yd1w/O5eJ6Osg8Zppjw+cx
SGrPqjdBYPgVsxd+42Fkg5kAbecnzUE8T6qKss8a9xaM+HEm3JZ+Tc/aVMt2MGNyGdzlfSYPMD/5
5uDz/w4Y+EeO/P8t8nasPt5K+QGmy0f1Pfrm/Y6+RZ++auahq8LgH7P8s57pV/At+gQ7csz2z94A
XwGBP839g09nNzkkZUZghwDiASz8x9wfZgnwQIKDFkIHARn8nbk/xfv6bur/NegPvKkzLAibgh+5
p7OtAQqOgw/EqxvT2TfTYZXeJSZdTapBHcgZbd2LkmIEI73z4HFB5o3bmya17dm/CxpXpjgA5tPK
MYNtVqjmJXu1vOpzCCpaQmjnYbvTy8hHnF1TCJRzzVGtZWzB1vCx8XUUj21Ido0IMMfFzSfjdgRn
SiBMAuYkVTEAcuj4l5K2IvW4mtKla4uksub13uo4iqqGBDtRt5DwY44c9+zMegtb7xJ4F64S1U1p
bZdXlgUVfWjDebNxtIpdOBNsZN+XOcwmyk0x1MGNN8zfcrf/1pq/4x3+8yPF4T9Dwb77W5sPfiYb
TD/+qn/kvsEq/2uo7DgvH90rziP2PViGF/0KlvmfUC2C0wum15ljjuyS3zYNBeoFnAysCJgDIubg
zAL7BpZR+xNYeJD4RnjS8A485z38tmmw1zygb2AfAc0GWS/8O5sG/Ncfd81Z9gS9CSjNoHYC0/se
KzOClsydmReTScrYnReTyY71ccTb8Q2CnihZBMCmEgScayBiADYGy82QowAk18EFqJq1y6ZixFxn
DMnGh3vfA2qGVzqtcrM6Gr07YKY4YvKl6vwXERQPfPSe1gVD6AGFPiIzv8DQ6M6Gjx68IVp4iZbn
CeDoikT2R1nSaB8YdhNY4bvnVTPKHjHslnUIYlGWQYrAaT8hpLUOfWTg+1cWr8MS6SfpjCZZ1rK6
XXRlEsHqOV6ZHZxg2ICG2jc9pguoKlVH5qyXvMHnnATsKyZkPjPHTkveeZcoi6Jt4evlGI2oTlg5
gQQs+03gmvuwL54Zest9Q5rrsnCBvdt4lwhdVcOmpqbZzxYAOyjGfDBGnWcoVK5JWSOrDfBOUC7t
PpKg4cMUNluc4hCWy4jBIWzoet690kq7mwoikgTzzSHHlVvEekKxYUMzAHobpiAD8MFk5WxOMO+x
8ZHCFy19AgsPpP3Ufin3ywKoZpLhs5hGjPYQ9fzK7Xrp0mIM6NbDMXko63WKW5sThJUG9z0AHhTA
nTm1RlqASe06qTFuThxrBDbUrki2so66mhwUveNwobkBkhbWsIowRqcR6W8AWlDgGtGUih6VN6nI
Cdb8iBDmI6ZyFTqbAZV3QgVs0gwJ4mIwIf7nDKhGw71bmzZGDWCAHdIHf+Z3tirCJKTLmralehBC
yrxxzInqCc4oKLQuYDkOX2VpQlAVcPC2JXwZKstsqwJNiAfHBEwv1KPU6Bk9MtxOzoCB9KRO0sM4
k/c9z+wRli6VMLno3Zye30Edti+FKGI4yiJPQ0Jk5gCUGIbyYlVFm04FebUN81He1vj2BM+FZz/N
vrviCLdipys7zHvcQwsUIGYMFwEyWl5HhfYKioFLi/X3K+avDcdQgyyWjCf62GJQnsvCX3JDwyGT
MMSA5nAZk5GgZevcebyDuGIbumUQj4X3zpBBlPBeP/qT54GdhBFiOS3nUJR6yqJxfhpddieQFH1L
rUFtK1a7oI6XGzgL+KnxyJ5M4RaXfB9bhfDRYgRkwTuvnLziss+i1sPERizTDtPUKMac72kK4MWj
QVlECkZQbOsZGOQoASipedkq6e7sOgy3kXE3AkEcAHNJ9wiC9qv07SZ1ej6n/PwQWOlquCsOJq9U
+GzP7C1Uwz1gWhIvGIamYWv3kKkLP+6iNdo4M/fRW+B9tqq9ENFSJpB2A8GcgkMzY0qkiFiPS8nE
furJmiIvPkpryiN4TJYwX3OqZ5wJZVJi4Ii+gtip4zePmPK0eeU1APwnfevS+qmqdCZXscLkQLkb
yx3bFLEzTawc0+5wNpKNNyGMj9NwTaJuKFUKHmOYwxv3go4YP4VozuQaAqDHaHsL6mmVA/TuYgY6
Er61xrsxwUTvgr4PU1gRQnqwtsADV5z+qeOYA+DLHQZFI7aaX2V1W66IrZmg1UHnAsLDgfSATmur
cpL+xdPrgmzEdgcmJma6bTCmSAVicbTayFcGhh8x8zoWutlYcvXDhBbFO3xZXBwZ+G8V3EdRPSds
wECCIK8trlCBzFBIqKI7tghMjgfO/JjXg5sXxfDY6ghYMtj3fROxrBvs1xXT7k0b+APUsXWRFzV2
5yiXmFuzOSCAjaYavAdsH7wfRy5sW1TBRzPOAPbh3xqHrjotZHnnBnYgsE6OXT3xncuqAP2V/ubL
+P8rl/+F53nmQf914ZLyruqrt+84PudXfCPa+c6ns+QC/sWOT0FoBCfnN6IdfoTCBNIEMIRdiMvO
RiTf6haHokWAVPDMv0SPgECw3+sW/AhOGtDigNYMGgckYn+rbvmeIg0+Oyy7wCQ6NySonjEW/r5s
cVD+lrJyhhRh2Xa+1pgfLK2HwxemeUuF+9aVK5JnSzOd7X7gRVuydsI0FnDA0HS4J7S0ww8oavee
QnYUJnXiyukXsgkWHnqx6ThwIZg9pgT21HMcNWIRqLfhJpCIUDkbKLbsS/A5CI3LGgLwEaOVYx0q
8yg44SQrPbgR+LND7vuhmzczb9Z9NFTLoVgQhxs3BebV6CYCkcEg6Eo4Z2OVr4/zby37v+SkfVeN
/1uO2z+xJD+LN/56ZZ94i/Sn7xY27BN+W9kuSmskIUMT5tmQX0RY8r/2sMT/hBMbfkVQSgSor88U
9d+4a+EnyKTxtOFyCrfEc839ezlOPwFIBbcAdnXYCpCq/Z1lfSa8/1CPgwQPY144z531GhDz/8Bd
G4LBm6vSq9I6Go9WCLg484APXNfwvVaxVs5gARTEGAcM/tiuAycDzqiSAFjRZePZXb3llW9P+ThX
IcdMG/IPMBcC91EyHmX4he/uCNRdynrI7akEeB3AuRNKBvpgOyg3+CgOo8eLzzVOhQ0q/vpmVb0H
ZwvvRH0r2rQNm/b2FAK576wvROjl5PjmFpykd9BIlJtjTCZAAIN8TcfONCsH5R28sfYlapC49Mh8
v/KOXXi0gEkZc7V9RSsIgFKHqapBh4vY0jwctCXfuKrs8u48Oi1zDW3fthoMxndj290p7jyXPDoL
B90awFHJtAujLZgYB7kDL5wt6gbs2N5Yc0KQAI8AxBXivtHn5gRKz4M0nTXCB8YUNxiesjVTCy3m
pLQCL+6rpdo5YH0UsV/7U0abgV0ClLwn51iSkM0e0q4mEFRgRIcfQkoIm64+avFpocOb3Rk+yg30
Q1q9tI2hVTxyG9g0gjIvW9W1YxwshZ9h6FlcThAbv8IkDUZn3rkAEr63BahbXCLUtFT7EdqZe9ph
sLK1QO2xMnDNl7vIcuj15EGAF0ukB7zZKLdS3+DhxJ41TPsC0CTaBph9ZS1cG2HtN+v5hXZBe8Qk
mO6VxzwLaBodgap4dTaEQr1hLtLskH0H2Goc+2dA+Kj6WOPwmI7nBgb+DgclG4qOYbQuZQMbjh0C
89QBVEQKGb/r3RfnNz/7fiLZhCELWJhDNuIMvzHRFYdzETAEOBKljaT1MwFfOGl1nYDVQ06NWgyG
52KojhPSwLaLGpukxkglMauHmZ61VGfHZj9mIN9tFcRkMbExMh+mZo6LqYpyOcLJ1Js5WMndfMAZ
/sh82Ny1kHnGxoYnB+11bulqzunopWwwJx+oLHoOz894UKdaaFjsQeWIyU4PwCoMkj5o4xHjfc+A
ZwnHO50Mlg8Ml1z7CCo7Ynml7ggfuRYJYVmDeWjMQ+jhwY8uUthkPgGkJ2nFsRrK1ZiN8FyaDp7K
Vx8ufBSm8rBpWjvEaVMvXYRdITq4PmoAbFFzrdueQjIM7NaWgGfcM74E+Yvch4PHMt+drT1kXU1c
NdEtLc24wZU7xHJuEQoZLXJLl/bBkSrxJEEdaYng1vWXOXEtG9Q3hhd2i9tEyE60baiYHAuwj70b
3fDkzP4ekYjHgJWPNFjmvJhIAkwhITZYWdS5x9053A1VFORoM29aK/ziceYdUO8BV/bqN7N2iVtF
VWI7QJoBnz+KyL2E9z4maHXzEXr8ybQVEJ6zyyFQ2AoAmpO0A3utuwi1fUnOhgYRPUCjvuy62f8w
cHtUJR7IFDKFVGVrvRwX4SHctEzh1W7wFh37g4IYkC+j9r8MdH7uInKxaGd9YHCiB6eC8tsxdDoV
MwGLrnqArQv23xda9PYZl3TAeZnVQrYds7lO/ebsZ0lbBBxMvMPwsLpYV+x9gNkU+Uro4b0Srq6q
vTerIE1M5kmAqQs+6mUfuql0miMY1sXRN7o4Q800Yx6oQG7XJO5MrqFzXK+tFaMCMG4+ZiR27lsg
X1vLqfxNayP9IjbEF1vBAnPhVK1+cQvHPwwgzraiLRO4ZYSgcvGZnyoNAhHCiCvQH4S/tmlttc2t
DOB2BWL+0sKurHFZXsN5K3YHz8kIbeprrBwC8wFJnuAbFO44Vnu26P/L3nk1R3Kl6fm/6D4n0pvb
9OVQBVcwNxkAupHe+/z1+xSpEdnc3aFGd1IogsMBuwGUyzznfK9t1fuy72FyyqEx90PRNddGKCJW
zoS110e9aJleiereNmXgB1kwyRddjIJ8y5kUumAm3t1uuFl8RHnSDt4eDmdbaMtLSK106qJGHT30
+kcMteBvTaF6coJOgASQxI7MDbuOUUfIV5B1JV6vSaPoFOCijBFWGYgTzSPFtETshCPsYm7Idw2t
Gkf4tN5JmLQf4klQjzCskYfUG3homuMjQsPOjTt1bKB9BIUwKoPdAkhI1dyB5op3fd2Mc7uMli8S
nn6KtTxC/tvYI/flqc+713ndTQXPXNO7UJEqL6n19ATff6lHUvo7ke+Nimk75IJcnM0ZBknooq5z
lHrJ3SLfIrS/aumaoy67cpzpg09GVDCoDUmcg/BSRbTwJWJfX4pY0nwpW6PLRp+qnSqVR965K4/g
D4peH1OShuyyrM7ltBRepxLmPTaIUycUgdPsikXB/ifQeaPJsbcmk+Kt6J0QRraZX40jBWgZPcCC
NOwJLogfIp2NyNAe0yX+TM1VoSF4EsLesLpAW3rmtk2bkPWsmVV4TSJfiIxGbp40d7ppXAhjaPak
yQ67cRHUx6xov/tcgqCX6mMjTDSDbWPlGhItsWN2Z5iwSG2dI+jiyntoBV60DRX3WE0wuhuSlGNc
VYJv9DJKRj0rj4ZSixfwo2wP9DPuioI3Xi7j9pxVZXMRCpHn3pfSp2SC99dVNPliXbNuZOopNSz8
JGv9JkttEoKOcD2O8rUTtg1lVMOGlmZoWntV45ZIonDM+80ekXPet6C8jwhU4uu69N8j8IAjz/Pg
LPVMd32TI7AA2bQ5z8/2oOsP09LcfuWYhLIhpoE+lIpnKVq5I0mgcusky2AChW7fDrPotGrfnyot
OSrlbDqJ2KwOcMxH2xfNk7Fo/X2ez81Bl2qFm59YCYTCHKKkbD4p2ohsqm6HfWdUXcinBGlQUXdv
s2IRt682jd2Iy76GFD9izaBmDwxkp0NL7up1K776WVbRjqyijaDjuamNaxZXftEp836SOolbzaou
xhQtXjrcFCxJZTzPszWf0YSaZyDZZ+JuC5th0E1U4EKBjf6BFETUEvFUh7Vo1YeOdeXRRJh22BoA
qLSO0S5TWaT19rwZ6VurqAJQIbcHgbJr2hzgKPFeUibigZRqKAOY8Q6NlJa1O3T5DFVdQZPoel18
5JqYpG7dWR9bZ9Wv0iymJ1PeCGwldHnyBKXYPuZJyU0E1D1rfx9rD7TAcvcNS30tS029rCRvgS5r
/Z7w7mewTS1U2N8PmMIAD5dEvLdaCZyu6RMOnCiX3mY9mb4n8pS9MVvxaEEtI+myhPxuG8s23Mxl
/m6kanqYpAokqoWEiQRr9RL++kdpjO0eAXXyvcX6z6wcI6eadTRTY6n7MJzDUYxn/WFQtMEzWPqd
tWfQdUFZNRwdShQ7RS3ItKBMuIyLoRZOHTeD4JKGYDxlxe0Dz2ZWQVEpanbdSnMnIqB9SgYUzRu0
rmVBFbJsF2kmsrVBU/ZGn9wt6diFqgEEm61oHBBdbX4z5crd1rXyV643Gs8ICqgatv6bm4RsEnUT
Ez9tMYFw1LTUvd4tLwswGOaV/OegsTjXhaJfh3bqDlx/zWU2h8+MQuzdgsP9mBk1DhpZr91WAGLm
+Dg+N4DXPlLlN1KpFg//8YhSdgIWNJ9jNvNaFXcYw/aaPoH71kZEtETfBM08utWWH8sRPX68iv1T
NcaP7VCTDJSc2PCYRmQVkW7qNlFxnIzpPkYuPms/lq13cGogo9a9SIq+tijRg6XqL2TqjtDf20dt
Cndp0eP7rOTebzJB9FUOms4scuZpZclDo8ShWza8Xh3cquyCpNnSXQWI3GVKE5jGGHsmmwmumupH
0/evnEV2USrUz4wjsScgU7oKCBptoxBaV1zlPfnhlVvMm3SmPiLylhFvdWKs2QvWfODp1Op9RJlW
mOpT5qa3pqNBWT4Vg9Bw0mIq2+RgC2pc8FQ26WuxBOxKkuUi1EXNPepDYKqoxJbZa8nP9kUOHYio
cA+QTL/P++hbypp9m2AbiBguiDHFB5RsbbRbZ8lEbRx3bplPxX7I+9we5oiW+2aO/TxLBdY1BAvb
VjXOIqMvKow5DTVJ2AsLV7kCLxpO6FiOcS0Av2vIFXOx+5SSVbUlVGRarvRep1UT+Zeo9ttRmZzW
YJJZSjPuOT6gW1yH+YM0xOxUCoJyZkF+qYa2e6wyDfvRIHPgWlERGasablu9uHwT+3oxtO7EsfnY
8J6jRh3KfUwUtXmzRHbGchl707o5BZ/ofZS4rq2wQ+haU1GhooUrozaBFckWv8UNNLCqWIqgH+GQ
kLqpE4I6jDF2F8d4F7RE4ai89D7+dJZRYttdLUFK3FjVp9DqA++ykLrGUplHMryis2mubyZxeSFi
ij34Jt4XxWPnF5LkpK1dH6a9MvhMUQYCDaUOIlV3NuwyniZIm98R5RcujAJuJ1tdiMbtGfh7dIhV
n0OrH3zTSpLnQsiLdys+pSa8F2rE2eSRcHdUObTMoHOGj8DLQLmiB7b6yV/V9ojmI1z6hghvOQqt
mI9Emmp7MgSvxQOnSdWz1mbsdADHHFXasAb/98R55JRt+bPO98lSGRRKvtL0TGlFRqLqkM35DmB5
PAjjgPNnIEdRz6EFBw4aRoedFCvVYhC2kxuJh7Gg8uME0VVpFU94+pHs4gGl3C7spj6CvRmg2yps
oBLwfjpnvSvMZuGKcpe77SoXviCMSbBlIxZYlSfPyr+TScJXsN7ssxXXwCSmWkjAR4tHFo5SlqoL
wuMupHnICJNyqMM16yOO2vq2K8aUKquGG9PgxLx5KLPWXbbkupNm9FynQvZjSZQLIheMua2nVO6Y
TBJHRhS/M5KWMO+H166RBEcplfeWl+gWUq67M4vEMTfvjPRrZpQFsdBm3nRpZ2VorrGAcNR+zfVp
cfTyPScyHN8CJsRiBuSZkD1X+o96KN8FQ574EQZluRyfcxxTpLsXd8kSSvHMJ6+/KIv5qTZKBzVh
Jt40WAhw1mhx5s5MWIYzjQG823ZKw804KykCB0FJvbLchn3NahZMRUtbYtW94vFqXAF5sm9GZu3C
xcWMw5LE/bJp+67Udeq66nWH+6m3jZUx1WrnR71IGk/BEhwjptXHHjV9PD6KnaXYkjmWuPjmT23O
Ttpk3mP9Wt28qlI2xkT2hKyCmZK8Tde8HGI8NKRhCHWQVSfXIfQiTmz0r0thUtdoh4wVdFfUp9dY
14+11TliJ3ucskXYD2vjRNkoqKRNA/yGDyqaqsnJyh4+7mrSX+dOUz9fZIAsljrMzOpN1xZp1CIn
KFLFdt126NAFu5XL+iCVCwquROA003cMKo3A3LwqgnY/GWRR1gva6db01izv3EVoL1PSn8tmPscF
/bUq26bZUlNnlrMTRca8RwUSu8a8/IbdHaYb/2uNupfGrLu6pTylinxKAHBsnbRePoJZsLe1XZ0h
kUwvoSgRE0Nq4YBa1ge0f+fiVpywWmHSm81nI2edLbdrdRoBf0KK2r6HuhicrL3F1G4o0yxtA6ZA
QeI0DFjQzdZ3lW+AQUX1NSUzs0XGe5UOqrCX0KjvMd0gRu+FL0mUWJXUGlC9hlarGnTtaS2XQS1h
K0i1TSECVOq9TIHcHdNhOUebaLkWdtnblJGfOLffRlDlkce8N83RX/NoOCFeFQA/YlqqBBT65ZI1
DkWRT0YTneaCDbvWvtDNkJgsPJSM4GE7pA9wv4CPYvHQJQPEWLHu1jK+N+tKhMBEUT50SH3iK5Lg
H2I55L5U1IrbQUA7xTTNttp0laeo9czcpt+Eyqtb9y8UOKk+aslHch16d9PLS2uunwU6WC1B7xfB
YjoJdZhIWlvTkST2UK0PWllxq2W7q8vlGEtG2IvVvlXnD7NkC9jWeQrIBp+8BIM+GMZYurm6VcT5
swrITLswdtKbIglVAHVx6RPzvVhlgXNzFrvLXKPAxMdDGFmmWQMxRS3A0rh+T61S0bCHSCMv54+1
iG7OFdlWOhg+04pSd2xvrQRLtAVlvaJxMhXocIhff5zij0Ip/DlZoP7UluRg2NoMgn9SMfwuUW84
402FWorxfZ/mbIem8IaV5p0UvgsAtOp2RkHdQzz6pSS4qxnfzFqlI2TDvTBMVMMos43KsbMXLP22
qsfcrDqKcxmPA40ReRTka3UeJtwCxsta198d3D+Dv1LYUVJeLJ0VIZaN4kLQkOArUtFigwRE2eTY
BQ3GPbf2Qd2kpa9TeeyzNjA5MEwmHckJQncQ0+FEE0BqS3n7c5GHa9z1PtXbH2uZ9xjJTIYglVQn
LTVCRONAeAIwObtz6/ZFudGnYJ4JSH9Hs/U5royZy2g85Ja5OhM5clygW+Mie6dw3uLACPOaOygY
JqeSB3+t2bPMTNvhj1ucTeoezF5MaVVqY6++GVCKbHgsQFAcYtlrb11pOSGHfALLRAi6SADA+MzR
5kZCbetF+yzM4nuuZkifl1R5KpTmyjBmuc2ItUvJs7uWHuF6U9+HofoyqsWNJat1dAXhp7SmE6tv
AltlEIU9KcYPgjEowBsavD8JZSlzedbXoXCXGO8e0HTqpFJ1L/CDwLdy5DZ5GeCk2lfaBBSqr2Bw
PJxTVdlqzyrpPEiqJU/pco0TeC7SYiPEXPH0ovRCxHXTCj/UqDYQgGglrjXARwOnjK3XWe9MFShJ
Ig8vuayytSvM24w8ctN+q8IMjZ7UEagZFo+SUGY7FoVwBDJlSmS5gy5X40GyN5I4nIY8XSxY0YDH
4uYeWmlPnBvhmzyoHW3wP9Eas01IF2K1dp0xfsTmOpPQr1xTQ64dVUnOa1bRD5+E44JStOeW26R2
ccRhbp2ajf2c464KiSnlz6oMc/rEPWyUyeoncKcebSZIWbJac+j8wCyy5A9gETgyWW/UZpetnX6l
AufAbPXJ0DwHqXiclinA1HdB//q85CtmxCm+4cTRfuHE3BfgnemX1GT7RJteR8ypUvuRytaLWY7v
mBr1azl0tWsQsr6XRPaYWo12NBNQcsLig6VmJEZRxHjaknZNtH8VSuYWLIN+1WT1cxika571SQiR
5PJumXh9QArrnyYHJ3KqITKK3JW79X2gkNIuM/mVCREB/SJrrtBupg14lbtDTF4b174768q+15uv
hi0P+U++7E3oqyCXZG2ntrNsMztooS7NJAxMDQkjHO/asrtfRwEgvngyZ+XebIRX2gNMu8mF2pPF
AUaiASpFDv8jEYf2FFH0gyT43azryTGnm4rAjGrHSGgrS1IcsJ2w6nikTZQFgtodwNEPS2EdSPU7
EssrOamxvdUbhhW5Tiy7NtgDSwNnm12SzGts87LaUZdghdXO5OVndh/l98s4QMKoki2N8RMRgJdy
VC9LFl840i3e1IsojectrErtPHAqsqvfaoLERmWT0Vc7nYcyNDlK0HTZY5BMJWafWbqfRuTtJcYE
ZU4yd0zhpKMU0zfiNXYWdBZJb2DholTKEU3KRRJgCGes5vpciy2cJ7To/2eI/4eF7uC/J4iD7mf1
8eMXgvj2A38oH269AmgXDJQMCuTuPxliAeUDNZOqahKVasAeG/DA/1Q+kImC9lm2WAsggZFD/y+K
WJL+AXWsIPMkuh8yA0H1vxEz9KvKGeEDmgfidXmKKINuTSi/Ch9WS0JgZOCWVjL8gL3a6riqpx7G
B4vKn96V/5lw9EuaFi/nT4rq3x8LeZIMT66iMfpr8YDEUVta6Ot0W80STsU4Ia9gOnWtfn2X86R3
5LxIONzI/jrHzaVb5iGYMxBWun2R8Wkx9r+hDeZxSw5yXqmeXm4AG7EwYkXGOD/VIKQ5/RQceigA
Ntmhtw01m1JAIOtJUzKw1tupwrJ5/69f2n/xygj0JCeZDDNCaf7aW2lUsW7lEQ+/CRhTB/QvjrQg
xJTBzmxFUFW7GC2dRJhS+12WgaDiv44ou/H3f2TT/Pae8shEoN0uMU5NXF1/zqYBl2QuiyBsJamK
PSD2yt1EdbX/9euTf5X1/vYwfGqkyHMuR+wgc33/+WHSSW8yENPUTeMp+9F0Mi5OrBGRZIvbVpyG
lMB1TrFx9DVQMf+2NttLO2er4Ui5oD8atHMZK3M7XtWhYzqole+Edsp75qWBDZMKERW0MrYcinqA
ROAoFHesy9wjqrXu7LLWlQOIVxUyzE3/J9F8/68qW7hQ//uF61RXH181K9VvMX+/pTLdKm5+X7iM
f7CfGawwhGuRoSQprEC/K1v4G/G29oDWk4aEfuWPZDRV+YehEZ5JJAIqKgKYuE7+KTTnr2jY49Kn
DuP30LR/Y9lCN/bLhX+TyBAPqMpEZ97as2T5L0JzIwGJjKZ1Yqy+h4eK3fFwr7mrs/k0F7pTiE3V
HWlnix/J8djPXuWWQRoY521F3tXTgmgfrvEkO3QZBUoweBOC5Fck0/vRR26b+fPrGqJt8Ib9HId4
wcXRZcru766919tlSMiNZ/pbd6RJBMc3dTGhXF5Fsozw+SOBtG85sHZ5mrSHJrUnnhjycX9yTclb
/Gi243fNHZ37kWdxPzpQjG4RJDvdS4LUpXPukNwrs4Ofdzyk2Dzt62gnR/FOvi92Ii8HIMqX981R
D7inXO3tILgFv0Rw8WWG3b7w5M/Uj7wxvM6O8KjYin17BBAw44z3VTlGPkANFXLiw/Qmn0ZntO8j
p/eks04Rnn3d31+vln063P5jdbpjseu9d9XBZWp3x+4IR7DPibqwD6Vd2q/+01NsfxJrdCQ/yaPk
jj/Mr22T4Yp1YP4OYgDNxceRInW17PGa+BWAJr/bsN9T+4n3ys52gzvwZ4trfFm2YOsOB7jP7k1x
84fBZQc4In29W63MSZ9JKnnA3JsGGQ6DMZ7REnH+uW+/tkDcNeFwUDPmYjyfPokzGj931O7TS+w0
QR+OtnQeNnh7XMKlJ5/hlEnP5x/dPM/GpXvd/MI13fQY77gOrouHn9TV34t9WxFyx+jvIjJigJkv
rVsUF+InhN7J75tPdYYQtsefzVnKHfWn5rf3yPSCwh2+mAq73D5gwab9U9u9LxVkpYPWcOWzZrja
fk4nzRbyQCEiKEBB9VKBbZDt80ysx8AbdyJ5TPa6d1iQws2THcLYZHepkt1bt+yS75GBfrRx+Wc+
Du6DuCMd4Ni9re8zfDrMJLITkIE2TFQyC2IO2640B8Q+G8depOfhZSP7qbiz7un3dmEfXppTcpRP
ymN3nIPxWTcuwqf1WRMsKJopuVA2wxlfiPv8LnGFM/ZVJxNO8+yJTpdDkNui5pf823T4upOZcW3M
7PPR2DFSbpojJZ4KtQABK52Ufjfqdqrb4zd+JSZLtOE0VDZP40cCNXEczhAGXb2b1/2I3jsJFTfa
J5dslx0RnY3f0T2/0v3E4WpfLsc9z791xMfWFVgCatqx0Aq8Mvw2TwhpFChpBMbf+rt+Kg9JAFlh
YjtwiEDf577ABXYzncAffvX8tOlKgQuknDilExFEQ96ZTQmgPrvE6S+vXHWtZqcv0iXvHe3NFTjy
P4pfmW8jzrfJzwhVosIcVN3Ipb94YZZd+Yk/+pc1lC0bpcxB5HORbWTxkFV3yjl6Fvzcvd3BovK8
viS5S2ds/8nzYuiunOZVY90wnOkVxcIlPiw/KKhsfwqfI/EwgIm3TlG/XUItqOKXlul3fQJLksL1
VPmq46/eitXbHnabeyZY6fAp2NDHuCYP2Y/8Tt8TiqZ/oJmz85+EoQvg8o75VnyCWnah/HaJT9aH
QrYd49pFflAuqYW1Aqn827buBke6V07ym3lsusGOCbUa7S9xJ20n8+xtjhGYr5FNasIR+ZDdfMqX
nfIQcDC4S76VO/MyOQgLHpX9XbtDa+jDioq4c/IdMgj1qna8oO6u6W3QcJdl2fv4SMKsc6ydaD8m
YX3ZZ57ivHiNndh3q+tpWGK8L5QRbuz0P+QjX9miq75WH28KizmkIfCmP3ijO/vJBxygzQhqS87i
LV4Ras7mzcc72ZecO44l1z5x1TNHlwD5xOSUu/qIid8zz/VO5Ftw5dmNPTmEQaCV53sQM+p2caft
Z5cnxD8vR6RIdlEjNLQtBV+qk5/0t3ynRvvhmygmviy+34zgt2dxN1xBn0CVA1wnV8MbWReJQ0Dw
c2yPs4/ggg5Kssq+M3nfuwTBwcwQTeAjrx/5P7Itd3x5tIDdWWbYqoY9aV1AuqWLsE8KxtUfXX4G
8ikoNJ+2AoKgFi5P8aR+xUBTjeYrXnzRgjfhJPEaiLNCg4XfJeCqdI2ASCL3Q/l4zuxs/+iE3wI+
dlc+6AfTfyZcDwzMiejo+MD9vuvYN42TdJfDRV8gMt3Rb93WVYLb/wZPuDcaR3hnj+XpGwFIVfxU
feSl01tBf+RJma8wrHfzETESx+bZTk5W+74ScvcDzNAYMFKTInCOvHvLhe4e7SJY0/MUhyqhWOyH
BU+ZdliF2dv0GyFUppBElEF0yCbRLeH30/G/Nfj+b3gZ/29yKf5rsf/poxg+fjk3/iH1l9R/aFDt
NBxwzJMl1WRi+f3cyN+QpasycmLtlZmT/hD6K/o/OM+h8jGYoESUwH+cGxWNIVmXUegjNEL2SX/B
v3Fu/O0E+qeBid9Pgyxp66rBUE0t+M0K+edJhtaaUohzTFKawnKPUk2eVXfUUFTo431FyGe6fgyK
cpGKjy25mOMzoe8DII6+JvcEUAYKlMKSHSECvL5/JIwB61DYiVfOqqFCZl5aSl7c1k6X4fjZQlO6
32TiWLTXrTnpqOFuDz03T/ISoOtzpoPQfJE5ZwmetIbxs77cU5VgdFxubglSmiwV8C8zZGPjz2el
j9waPq8tAvZU/SbsSLp9zR8Zhejq6c4sS4hdlBzAw2n3k9h1FymNLfaXJoZ6V3+q9YXcOepIuseJ
qTFvvreZVcJ6XW9Ibtl+Et11HkTiu4DQ1RyvURx2mnIilcZPBfDr8tXMPw0NkoZGZ4Otm8hIW091
V4qcera8DumXmH/JTXOstUfU10EyfcBDXzUSn5Zo9ingJjB4rsMyulpT5UtN7Jd1cohbtlvEhdIi
7bAk8ybCYkuTX8c3eptTsdGEGARdafleZtKD4c6M+zV9V9vdlCwIp97G+JDAjmkGaYM5CoburmTH
VzAZRUC6c/TFOlOuAGdyWIg/pe3L3J4E60PSERbCoUslgu31U0M5CEl9sSKkO/CeuRFqXex1eR6I
PYd445VQl93N5IGIAS2HYI/aAKhIsr4URDUABjgKeZIWPS9EvwWQG+flttWqLZzf4ufoU8dEIYun
hVQcva6ZPIOMIoVhpce8BZQvFrOXoIacaSJBkuYl7UdVxDdWxEZp6IgH1LH7NOkD3JZOj2BgWtND
I8q4Ih+VGzVNQTMpMfgoK2N2UdUtpmp33buI7lkmfLzSiF5gFxVYXOdYCRb84LpWeJURg/cjN+dX
KXFPdlwg1KK7WBBKs3HUS+TZMRpQguOaiqxn89wMmqMYXpwiLpOLfaxfp+mN3EuKtk9FH/FCeQ7c
CbdHjLV3acRdekuxrN7y22ZH4ouo7LL0y0Bb0nSrO5F11HK3mTCuMZV8E/vShqtgjQiPI0utx0Om
puCkyY3kv0UGxTAjiwtD6FbKV0mpXlUS5LhUK8E1Mdj/yqlI4ty2uGCxTmFcdMSUAri59Njky7mM
/gbluuF5/3mBASwhl5jGHZpLf11gfkPa8BKNtlx8pwwnffmccxKfIzim2d3kS6zgX0a9tnXmkbrx
3WqUnjQlXrMtvhDNQV1EPqyhPymSP2GciwGLo8Qn6pgfM5xG+qyWh62AsnCHn1CMyH6hTVtHshC7
rsgZan+mJq7LLVueDnXysLV+bQgOMliHunFbRa9tKO9IUWSFHCbxSq+uJ3M361PiTCb3OMD3dtTV
HwnEV1YJB70/tAjpin6XJR+KhRQ/QTFLfuMTyT4AbSiiCBggbLNPHkpiWrUl+BMucfkdz/ozdCj9
JYL591X7T2/qDZ/6UwTzaMC3kbWLurN4Fof8ooK13eyU24L2vHpfG3yM4is81mYG0tohVS3/5nO9
hbr/p88VH9otAZrMK3apX59CNQmCOd8MArlkeIoOPZQ45P/F/aVI8Ed/QlmXGKgTw6OfhOlHkx9U
fVcJr62xWyIvr88sFaJ8FdMjd72w7hbtEJtBgYNBT6GVwkaEvxv/pvDyV+Dut+2ORG3QVuP2zEFk
fn3WElcMgV4FBDcEJPzcKMK7G8c13/7m/fkVAv3nA4FvU2tENaL1108oHotRnMvR5i6TmaELu4wd
cwlSM4z/rh8RZPOvH8at2QOqzZJFXdXQPf36smYYNIEItNFuhSPVgQ9GJO3Sfg4JxAgnfXJJ5sW6
m6ARU17nhiRnTQkkbZfXnoaqI59PhYErowKiydfsGV4VgrcgapfpoMBmHAtuzD6fCOAhYhkWZPJl
Mcp95Zpw8+JU+CFA+rP+OxbSPGp7HfG2mo8IKeO7uf+SCP4btPWySW5vzqeFUO3lrIr3rTmiaOns
eL3viPA0JM0lh2zVUEQp2Ce4MQUjh/NlKIRyEzcA0ah5n0plV4vLcSlQUKKQmeeFbO8ilONrwXw5
Ju2u6eKbqiSMCy/bvkvhEuf9vsOeDQPPVWFn0YI+/Q6HsFzfYkNgCCV87WyIZts5Q/QkFrvUbGxt
CI3qvlZQExsNlozelowe2worxtsUd/7cvAja9bYNQ9cFGnMqfggFQQmG4ZAIJIj/x8ZYCdNZ8Mmc
5oVhef0hUVtrtq5+O8gLT2uGDLL4sZrlXiw9Unb26wi7bH2b0g+Dt0AhVh1HxVx90L6BV/tsSA9Z
eZ6GkKCjfHiY2Dl0Qqdb4SXOJwQ2v+0AZf0yjJbbmhpWETQLQuP08nGWIDZyFIlgdjVZ1uZIfvEa
bMrqQghA1BMRxKFtMAl8Wtwe+Z9Yr2RuztCfx1YVeen4jrfFbjdlN2zlk1kMQQLva5Mc5aro5AtD
DRf8df1AtgHyL168kje3FGPgfkJiaDBoue8L6bAxQEmKgx8p6YK4kCnhkQJj/cqS1s048CjcJ7c4
4Ji9b6S/Kj4WseXWeENUzmY8XJWQd96ptEBEttVdc2Pbz/pe7oNKIaFIsysAFwhdEoy8aWxDQ78Q
xshSboS3LVUh4QVBDAwJKzfCb1GoHAJNHUu/09If0QiWknsRLigpGwIuPV/M/VJ+NSUcPxo/Nsah
sqgBSb/OhHfL5PC4Jnsts3ZYwbCk6zZZw3iTkM7iuqj6h03WHgvledKmk6KOYI/6XiKcPH42E3LJ
TAV5neL0iUc6gpvLCCOjB9IIA1O4JBQgSiMC+i8UjJy+iA0U6c8S9ySquVOU2jN2IbPfEz7IGSZz
5fJ7nHXOIzrCdvmhUrF2NPNOAjqRm+9aDPXhoekIxFYQz5GKoZCABxWbI/G24tcUEQ/2WZxOgl3X
8i6xLhz/ZvMnqh0HUwqsEfmMbJHStTXPoya55G8pnLhKhU28tNiohSctfRmXJ1ERdwIdldackFuF
A2WKHakaCF04R6LgGSgFx/5LqPm81Nd5VJ3EStx1nvdJFD/ejpRoEj1Kgb2yn2yVQvek+ar6lyZv
Qpmz5pqfVV30h/FNTJNnUqrcDeJYRw/C+U7pQyEij5E8vutksFN2CTGyOCo5amoEYKQGZg0iN9Fk
Vv7KgXQlU7y+uRZKHaWowaV6KUgwUBaulZWYL1CJ8cWQTzHLbD+94Bmy1ZTrUkJSoW6eSrYmQgx3
lV9rcd8LKFm55wnWTupdBd5GJZqvyBcpzFGeqTdzzrUVkn1MKO1a51drnjz0ho6Zajd5vzNKxdlA
3ayT5EAMeNCWMExINZUVPI34oTIhLrFI7aVYbTHqzy3FebG+hJlV2oW+UzrOLTpRRzq3MVBpt/rE
Kuz4tOxlvo7Zs1R9V5yVBPp5NB1ri6juopWzU3btDdHbasnNHovlB74v4grGcCnRHq4PgqAHw7rt
aacmhw/xZNLdC/1Dm2+7SObMC/Oud6qjp2G6zURBAGQQAyJXq70pi2dWj2wNvZQgui+exPnwH+yd
yXLkSJZl/6XXjRAoFOOiN7SRpNE4T76BkD5gnhSTKr6+DzyqJD28qjIqRXpTIr0JkYxIdxrNYIC+
++49N1VcpeXlFF7T9CNmhGBeytAMLL/uCiAOAfMKgI+dr3ilGMxCjxSi95V+AwBofG1tqlK4WhEy
jG53Dj+u86w9F9I+5VSbCOKiPIcKJluAFDAl8XYGr555rFyIvJR7LUVzlYffBHZHbnljLK55sB8o
HbxIEcohTX6Gy9UUHWcXEceD/elcx8NzYR/HGeVJHYrpONnv88hjczh1GZpRUF967q3lHTRxtvle
WdtsOib2oY2pkThJ/Whoa4iPJaeCUJwC1a4J+w3rpWOPBN1b33v9FjN7cfaJYO+R3uRecN0W3kXu
H+buy1K/tOvPqcozGOkvVowy7nVf/DDaxGO9yV+6pt+GcFE43e97/aSC5AQ8Zos77iKysevkSH6J
vRn1bUEJzQwxN2iTjWmDs8X8jTFnv8DGUFPzJcyOxeRsLd0BLSXruuxdZthiBy7uSTSXjX+eivcp
+CKc8lkof+OKHxUKkyH1kDdbkxKt0FynLKBSGKE2g0nqbJcvhE83xbJHVo0ZiNLsUmIvtuJdGPYX
I+5kwlzGZs8ScAMvuBNB14vuFz6wfEE4E8EWKzJ+t3yjR/bZjK4tgYtpqwUPGfyDoRr23WpfQdpP
xZXiZuq1h2qQx0k8L5F77zTeTmPYTXycPPRb6jBagyevHbf6ucG7zXiVto+6P41jdwGgFlB+exLl
I1nriwGXSzinuyh4Y7g/yxCdpHuO9XfLMudeVpcWiw+HPJDpix94oy+6gSRgellHO1QJPph3S5IO
j6JdnfHFK/VmsOubiFBCzK4tLkb8KozzT3RObEjWIC+MkOaZV7isW5/eLY2zj98/NMxHKQxrFwO4
PQDrTQ5jnT9lwA8Mi5dwKa4WGCvRQPR5infwCOn3ILMItjRyNkADK94forQwfdOLHECP5t2V/IbU
6PJwr28cp935abqDXr0tJ/YxE8/zFqJgBDfaxtudXw02iNgWn3Ga7Qx+XNlQXMHDt9mUhcvhBK0T
bHFl67PFdzlFVxniH52utr1TwnDGbRnc6eiqJSkXyjVsy+8iNwBmD4lr0VyOndPxDpUSF2HjXSzV
cpJM/Facf59sbzNNIQbN9qDYCrl9ua/s8JyupxTZQ47QLIvsbeYehan28Ii2bcnVY7c3btJs8Rsx
tDfbYnzRMX7aPt/5MVcq+yBLbv1cn8uCY2dR3bTDbVVw/KjUTq9Tq64/iLeeR5VcYpKPL6qUroGJ
g8T4reeWOfnlFYn8ywS8bujOjKtqo7u7xUCbrvJ9jgs+4iCKSyqEcRv41TcZpOSUy01XC0SXLyCG
9o7uL7CfE/3xtnHA06ESGwKle5jGFyFuv8naczMe7GtpL3iiNcbMbO/671X4SJZxMyU8/uo3rmY3
3ghjH1zglxBbtzgPQOOk2zL+0gtOJlZ1dA2jcrNs5+ZFOcueUDxo4uelfmYocNoeGpa3d8uFe9he
tR9JiTQ/rQTwt0SB33JpvMrfkvCtKjhSYsadzY3UDXasvry1ZnWe2WctOFQyh1ZzLne3vAK9uq3q
7OHnPPz/WnH+77ka/ifp0usg+F8bGs7fh/S7Kj/qb/1f1On1T/27q8FxAsxT0PGovw5/4dDIP0gE
ep69DssCHJ73Cz5P/uGt/4U/6HoYmFaUx7+5GiDrBZ6M/rT9hLh43X9Jnf5NO7Lpjncx80QQJ220
8t8ryLFW9pqyKRSWtmNQ6j003wE1lnYAbOvboBgwsBZuP+z6APhW7sLN21mBWs2AjsT4q0fkx9m5
Cv04el9yXb92WpfwAQYrLPdLnUJjSmDTP7lyVJdRa2M1ZmTZ//Ku/ydyzV9pOsH6a3i8GYjroU9/
1+/eDPxHYSdDFTLJLnLfygkcG10qyL7JAI+6rLqHhsz7cbai4tJebHvzz3++/J168vMF4K3z2Rn8
7A/7qzxAHAnw/wwJrqeZ/qRyu7gZ5owpduiGHNPZytTokym+aovQOgZjYeiRsx5LOpou65ZV6aLI
u0ULkx35i2Uqulsn0v1hVl10aMNeXUq65N1d0wNlTuvWeo6ohdhkYIre87Ff3BtXiZzoWcCT3/sJ
Yfj5VldQQP/5ryrWfcU/DGA/32tcXyxPAgy4KC+/yY01QLApKIDQjVlBwyu8i3Ovba/fL0sb+fu0
WfR5DiOgtVCRQ8yfreYAVrix3JRkvYDzzuVHQK+BgmsgI7ocVpwY51hv9CzGpZwr7m9esv1X0+H6
mv0QudLH3QjGUniruvOLmjdLdyrFUEsIE115FkJ/BwCyoKVLd4frd7quiEhfDZF+dLS7HINqZkRP
Bu/TVBNCgKRCfduANWQXkHYH6INlewZdMV5DYJufgTSGXxM6rYZdsyhgjUZV3TNBCeb/PJqvTCbH
vfRr+y40zT6Pa/fAx9jtrWogh9T26OFZ0X0WelA3VKvDYnWk+dHIyHroREVSMCNjSn85wACrt1gp
0qIOHRmqoSr6axh3wW1oagphxrl+DLwp+tbEy7MqwuWFjH9NJrOuX6ygZCkqeMT5CS1HWcLgFo+d
IbVRl6t+QoKKx72+4intn1vT9jfNUte3yulSHP3AzoGFxCdPLBpTTfFABVx/jodsLrYNaat9ocr5
UUoLWG1qxZed9qAdc6TAlDOZ+SYI0M0cNgNJv2Rnnfe3UxmRxPOw6Lhss0f7Hf98inAEhn3LaQo5
o6a+eueWkX0vMsPsouuJ5Kv2km2lw5wxMSFgTahiE0c4NWa/ac1Fp9AkwqJ9DSma2qPMDXdd0Bdr
08UVmG2xV7pqdn9zff1++xGr3OlLVo+4sSMm4r9eXq2fZLqhY25DCdbMwltDHfWaHowmWymFX8ax
j2Ygb2LlmcFJXqgb4wevg4WrEavORPZDw2YhQO0Sl/VlwrI9arLjtH77nQBursEAd/qbV/2bvkzH
52rFRcwEnwSuafXb/fqloLtPBkGDBF+1lr3NW4k4AZiPmzp5LMI3z0GVTd9FPM0H0A6SsLzpt1GZ
xe///IX8fkNZX4dL8y7YtQiClf2btKql1aRLwK6AZEH3FEHF3uZBl23T0Yi9ozr/yW3F8Hef2X/8
qTwsqFbEaegKhs713fnllmALP3GskXhaZRzisuk0d29uoJKvYyGZIHwYsjOxLY5qRdFEREmga1Bk
NI7x+9SRPxzSyH3vxr4/WRFSVCtFeO13esvekvHun79Dvv8fPivIXevjzSc6jg97PV/8+mrVDECS
bSjWJTaYG9Dst7z4z9S0qMNQl+NDlGIgUp2BpZ95LJAn/5r+I8rhdckoBhZFIFw5H63LPtbLSnUu
HBMw9jvZwfJKsZ3dWH3W0jqS+s6upmkgbObVr9J0eBgEHYdZ3cePvu9g+ugq+0CW9llZCXLnEsbm
MKlRbtNoiB5VnKIhzom46NEbCHQMwXgObf7HZu1ehzFluYcoKUFeEmOyXKQ8bZA3l24aX8n/k6Rz
EcQ8AdhGjbEdUygLp3Kxl/RLFgXmqsG+fsibXO36KIn3RVKoZZMwwIBH6vzH3iC/WSAzDwUgBTwi
vgKnUvNk7lL33WNIAtJT8pcvufDfaHFhsdU1OWqfKeZTbbFf3QQ+WvbsqDvP6/r7waqnb24CWZTb
WXG2W5iTTNHTclWlI2UHeesEdLhZWAl1J29Sz7lv+nw+tI5s3/yY1XwSJ97Z68fszsqlc5XENQMj
h79LGmcIzzcYaHSzcngKgPm9rxba+PzpULFJJos5YUnz7QRJliJCTFxt4DVH1iLuZ9/5YjcQ/Q3Z
47C19nI5NftRttkBiOd8oTAmbAw1cOSkQ7MLsyKLt3XNpCGSho4ZZuDQXvLLKsnGs8lmfxtmsT7l
Q3hJ5d2wr2LvjcIISftQ+uInOf155JfQ5uBX0PQBSQQ6kz3X/bm0vOYEW2M40PYYYeMKKMb1u1X7
KykXIqXV0hE4jXzOXhPeDKF6prgL9RB2z204sXeYirq8CaaaPJpovQMa2Z3dW1/SPtMPhvDjmkPB
xtpOKCZpR7Syj3PFJe8cckGmrc/jt6SQzf0846wsfUMdIGehZ8Jt4mUFmF82EGSv7aS4lPLnzo44
eRoW5omclrVJYFI8DEYX18TeoS3n/mvNTL3xkRvulN+auymysiurDgntVxxnyyY8gM2Z2cFAH9pO
ITSLlnCVuEinsOYKAyCcZzXVkr0evvAZzo+lN3yJmZLBJmvnbpoy7+QBT77iMRe8dYWHnxLSxJ6a
PkblxCIhMRKmsoxFCnLUAf0VEipQXpfO1dIBWKiA4278HHUaXsb3BlQW4c4qyPa6QBhtJ/EU16Th
smTpbkab0+leAYO8H/jC3IOWKj7rJrkB461h8ajmK2cxcBFTtF5BoR9eSYBuDy5Ytc0SqpGqBOcx
bxP3qnJ6u7soJUOz43EhL1mTI/u1DOrV6JljyQdwrq3U/RDc9F8tsDLHhnvPc1gu7W3bO80bR1Uq
Y2Aln6h7oIuuBzCRH5AF8I0RG693AKFSjBtwOxIi+YIFVhGldK4MPtThPM++q0CByxvSqr7Jeguv
Q+POl2WCtsg11n0iqX0Nuhpbl3LAQwTwmMs08g8C2B2OAloVsjJbbntHedeBp21aaZdXmfk/Gr7x
qAj9gUdjRKuIU20ETS1OOVabKiJJHZfCP4xR4H5MmX9sIrYqNpRjCtmiIngJotUPMkWoUZyPsvkl
cMZO4mdAaWQ4Fx2WFiBbM3zar4ZI2E667Azbfi4I7tXTchiTDg2KOthd1A5QDXIDOoOjwDlNKQjn
jZrph+qm+pGGM8o2iPpmh5KzA+drG0rtMlaglghcTmLIkOqM/jRjgvjbNvWNlXlFuwkBLENn1uW3
zG+LTa+W6jWsE/pble9+jrEZH9PR4sZv3F3cW+FHNLnzTe536sgXGoNd1Eb0IkV8MhPGF599I6Ds
q4mOFEymwZhvEkplsCW5WsWHYF5T6jz/oaZ1hmeE8Wd1JbiP5RtM9hbfgPW737Y4Lh1yq0eA5dVt
Vq7svxbaabSbYumYXaapUH3O2KruW8pGhq32RjKNlOCKb8RzGnE7EVOjDWn9Sfmc+zeYHhL3Il6/
Bgauz1XVraLnOEJnBxlpZudeZdB5vo0R4lDDKz5PTSwrTNUShnji28uJg7oBc9xFu76nCguthgdw
Tgfgoa1HfTfXhqrdzqflLteLgBLVhngsVn+Jx80XVE5FC7j+WeTbONyIyeh5u5Zq1nbfK+3K/Txl
3Qq+4oxy3WRjyfU6VLy7dpEdZui3B6Ai4YnnePTCDy+7B7sAyvQZa2pR7ly/c4B/cBgpOAWLFh60
im0Y7yJsRwzb1fBtam1ySFUvznTbUpWyvlQQyC7b24FuLmcWT61dYXmtS3GuRi5joRJBaQp/LBI8
jBneVLg1A4+qmKfMSVQ1qcpm/e0zjfeqoqv0geY8GpJDqkyfG+LwuDwSwxFINpO+GzzeLWsI/OlB
WxUW3KWhxJjjpPuRA9RCX9UQZkCmebHY5wyULJuLOTv08foX2XWpjj24jpPn9aRzaeR5b+OI1zEV
xBADW7Xv0aiGDsJf2D44bRTgSimTAYj9lHPBNql7OWYjv0hfL3waPR3Uw9axAvatfduiCuc5oWBM
ffquVExEY0krK/CxWR1V73iEFoXP1lJEVKfWNZyoUtsg4wPPil6ipOGt00W+XJBP6r+5TRC9mMWk
WMJJ97K8Mtr7KGNhv4pooiiqEVq3e7ofpzuikvGPJbTyG5cyMJrkk+CiaSMu0FRvQ6e6asmVKzbt
XnRXR4u1A2UFlDpw52ZX+EO5jzJKa/rJrEHe+t5Wi/tRYltYgSyXs1UDxaKMESiUZgFmLfM5XVEf
235aMAjrIH4iJqv0zs09zICDwGLANAUQrTTHSJXFbYDr8B4ao3uzRDZ5iBL1lBSbuqJwMNvNUbRO
an0UwZ5Imn0YxMGn6Dtw4bLFaLdCwa7FYJxtEGfltz7g1NE5hyK1o/wkTchJpR2roxABOzLT6Jsq
Hmxg7+lYbFLQMcuFPyiR7euuHd+XAY7WIFuWWnMjeILEBbJ/VnWCdaekH1R1dEwTnOXCCygK2NTN
UrKATWPDE1Rm107HY5ryK3GZly6WJb8VindbxGDQWl/ER1uvBKze0t9d4PNbtwRtoiSwG5FPOAFc
5fjs1DTub3dJbtyCbzYhWfMCLvaVM+ZjkCa4K2gttLpWXfeG/p5yHB5cGaD209mF+KM+kwbZHjwZ
vGWu+NtWc5AyXmXdW7PhlA6g/mAW6z6dbTwYKbOk5XuG1QRQ1xJq4GZwPH2bDNN43TR5c9tXiz6i
IoRfJNSnu2qIGpqXC3mbJ2G9c6F97YSXYWowKrnpyyI+w8/s7+u0y5/R4F/bhqJp2YfNWdbjhzXF
CNReS8rFSlsQqnmWwR4dsmMU9y9J0/nvcPIi4pqJ+qYy3AfLEvZcBwNhpMWfwZmq0D2QgtwvIYZB
NvrDPRw2GytHgwUlFTI4QLFz+fTlt6z2nmn6vlkIyiPCq93/Zh/bzDmoiAuvD88MLwAHZhdryRA+
1xw7M2Pf2kBWCWYysUmhPns27OFI0qEQr/XEPb2z2wcVj4+FlT+lKea/IvtwUvv55yT2/3Xwv2Gx
O6v77L/WwR+a6qPOPn7VwH/+iT81cCciiYcJOsKpFXl8q1Gh/3RoO/Yf7IzpGSBx7ASMLMz+/2BW
87Bm3Qi4GvN2GKDp/SPZBwDID1iZ+760Q+9fQrF7zjo8/6JoYh/zCUT7no9Ub7soEH8drssytMo8
xYKaFUXWvjtTWa1dACTuiVdYXVfGt05oiwq4UpayDgqcNmhH9rbSxp9TW65/Vl7uBJ+24XuII8Zl
cT8neRrTKmBbqLYhiMIPDTfWbHweft1tsMhUnIytF+s45JWGozMmKkmfijIerZuGsH6UYJQom+ZU
+zK3H6DTld7d1DQiuARMMDyG48xdC3X/ThLDXy6zsXBfGzWQRMZL4CXklGFkBHHfhdsxYTRFHKuJ
RH96wyJYqA+ynuNTHBRqpixGCm0/20aW8bkLwS8cXIoR671MIpxMrWfgt/AWrfYxO63fXShv/t4B
R6OPNbIeliUwm/HO+EML6GWUA04R3SmGY2vBAlWLmgK+0AotrNf+nFj7JAmYQOk2n5ObknXtTSV1
hUE2W9iEdT1BjHImPEPN+GoG6cIMSMgyPHB8RCo2GX7njTVRd2JUTi6pmi3l7t28yNKtLEPQkrZM
QBUwN4upxFbQzG/MdCyyZaaCjD57Be7YGy06uZNxdL9nZjAvBRpKEkcGTS7rMRD1iX8P97c54csB
q60GPwGGmonkW83BJz9YMVCfkljotgSO+RGXnCSjJsFtwOV+SvGsvBp4LUGHz8ELIIA5VeyonySz
69zCWby1HFU+p7KYLts2LG84yHOWiYUjrzDxjJ+JXMw2ynS5wZFXrpxs2n67qq70pijy6DYoPLAM
sZkLDB1i9K4px8m/QAJkKxrkGnJWCw+MXwde0w9mfNDEtpXgtnWUVaYHzwrGnvZjp38kyp7aOxVN
7YGVE8atrpDowYAK9c1iaRjoyZIimnDuH6MLL/dsgc7g0m/vOZzXNgkUot0CEpn0kzvgK6pFMeDj
Bya+KZ1qeNBAIMlCwnR/VaPqAJ6EvPqLxGmrWxhNbFIHdyrwzgR+fW4ya32pOhzpMkon9VR3WfYt
BMUy4DXJp9c5zfCwDa00T3RFwrlO2Sfgseq6wTqabMBbQqVT8o1zSvqsxBKkWyfWDmw6neJe1zM1
7F2flOG2App3X1uRJEnW9tZ9V3t5wDbfpaaSPvcS3A6c5Pd5mgj3R3nDB+BYjbiuBigkGD0snGz0
xRqKngpwIVEm/XuRF8lzFAoXdyLz+SHNqJCmyzyWb47JTExUMbGmnQ0x6rYsV8unN1Tejyq1ErUK
OXDy+zLQhNeCaT4lgQtWq8ybBzUGeH3coKejrY5ilmyT279a6JvDKehGc5waF8uvqOPoJqtg/gIn
pyhxa1ejsnduV0wkRSvfvg0tTtF76t+K1egxt+OVQ20nlsvR6r+1szV/b6TCNlQPTAt3XtsRr1yE
bZhKB+5en9L0fb+pONe9N0G78B5NS1Jzg7OU2KRgor+GCdWceyXa1oemZQXPg56qYOM4NUaxfGpU
tesmUTwLHw7rdqjG6lVHcoIdRBXGV1Wb+i7kqAlyyOtYt9O9J+EtjOmaFRRUeCdrR+mFiVb47DCl
KSoUpETc7E76wwFd2O1wLjRvPqN+fzWEExuoTgL0rJNGh3smy2UhCxFjBuxNbIf7wQcHAe1bwsYK
c6Bzq68rfJaORYA4KU3V7z0xVef1uxrtU29yjjFUJvciETq/69pAGm4tZXwflxYN4K6su7tu6JI3
3xmalFE3ipIjPxRGnrHdOL7sU8ZalgQuRE4qofEvgOIil+N2cflR2bMMNmrmrrYFJbOQfkjDnFrT
ma3sarLw9BbzZn/vL2Kdw+PGB96WIrBv3Jy+kwumQeuqhRasQQn2y9cgTsJn8jzD96UKF7zIzrxG
35LiS59PHJxF4zfxhjec1+7P9GjTRJoUjz2wjnGrHBfqzRIJ1CecpuZxHjFeHmYPZiMk1qBWlB5U
OYQ+GqJQgqKa5IEEGYdhM43qFz41HEle0sTfwilHmiq91aaoJLdSvFEuYyP12tf0PaymWU0PLSpQ
mKeHti/sh2TB87cLK6nIpObuCOIT9tHWd8z0QEsX6xYd5xCQjZqS15I6ptvAKJQ7U1UkdqqsYUan
fnO5dfs5src0NM+MCGJevlHyC88uyMntjYbz/YZZdCDZuFAujg3PaTc8UVHmai3fhT/gHfXoMzMX
gCRYmIdYnV7H0ogHy65ZVjlI7Ouuqw2Os6hZ97aoAMBSyTmwFKX+GK9lxJACKkfaH3bAvvaid+ea
RmCKAe5YivOIWUYwyyeDGkmEHvXhzip4ORslQoc0cuL0L6ObAmDnX1h7nlnQuYzMxDMPpqa48qbR
4ammpmWXpZm08O6uNY90s4Ic6nnetmSblEm3IhIj/0cHk9UCj6jatb5LAzB9VRBnK6BT0DnbGcs1
cNUfU1I22Kg7jkMXgDuHmDB5P37l74jLHf5T5x1MYHbXjnYmd+Xc0n7RAnW9qnTBJBy2VD5sY1ry
HkFvwPNiL6bCncsRQYFQrfvrODa+JB8fQbZPTbkG9oVdfC6eBhCmHWwtbtO5A88HPsVtm9fDvajd
xlxVhZgOedmHHeZEvyOAHxqEpyB28gYjgKP0Jk3i4k1I8GNbOie6UzkCUr6Ig2WgYger2TqCRRgW
m5GIfgHH9LkpIrGg/jkL7rjBWsZ9T+ss4RbTp+7ORdNjV9fykzZIMdQyjK6pl2MD0qba+Hxpelq3
Zu/JzxZA2F3K+094j31GHsGrxI8LlfukHT/RO0KNNPd5ymL5MfscfS/iZXI+R0sza0dwKz/6Ikm+
DHoUtANTTE0SpyoH1uUhdcilaMBXpWFKMDUfDL0QoshpVGHYHe/T1FIJIjEy/GXljv50Uku4fpWo
IsBXrez8JIxLd/KYTZ69aUJliGdTR/0wGyMf4DgWX+agCjCWssk4eOOIt6qtwrLfZG3D1Yqtuzab
ZCTSWO1pONI2/PJVm+RBmnbXXWWyju6B0Evfy2W0WPW71M1F92KEx1+SFGbUu+ZbOtYvEA3VvMvz
0iZ55flsFF5sVWnrU9McUdw0Ttl1T9qOOXoOXFv1N03BF2xZWTXyHWTL4PzNOnJdN/5lGnAFHgGs
OUwrAqvAb+vIOHcs2DPEGyr+M7aKIttGbLi//jIf/SeOld97cqAwCTaeUJgYlHCi/56TiVRb95z2
im3rahzHUVbqRxEMq6U5tHOsncIBt9GymYLWyVkPAb/DrZapp399ov3v2bb+p9Us0a/1y2ey/Rg+
/g08s1a3/p//9UiFxfffh9b1j/w5tAqKT9nnkxBGm2BJvvpg/hxaBc4tvC/YOFHnHVcK5sl/H1r9
P0KgSER9+Qeek1+HVu8Pl3Qyw6/0JYKi8y9RtAQAnL9ep1gObKZOByBXxFaYQ+Bfp9aFVzD5Ixl4
g4b7gk4UfmKB4uzY4UbjgkpWp6wBSR7usjrKW1i+fGc23uIiTiespr5iUMDf7kWqOYLdgxMua0op
MFNhOBg8N/kKQDjlsR4s1hn5bTJHu4xh/Y1tj5oXSgffI7A/qjndAZQFHEu2l3mMy9iRB7eNeueA
/yt7ToA6Nzse9AM1SFUXc2N02/jDaXOWH5NaGfDt4tJpNnE+arZLrbXcZpgWctiU7LU4DUsVYyeq
5n5byLi4HZMeGbn3ZA9R149pXpW15KXXbNC23Oi7TdSHS3klGw94YSIrtoHdHH3BE+MvF7HHZm4z
NWW0XOpCJzV3QNt8U6LXxNZoY/nImya7Acs4n7pST6dANMZA4xh5pPSmppJzWFKe9koIK9i1rFis
a8nIEh2CcarwNbVe7+y0qoe3PElop0GTgBVA20cwbTtccm/O4nYPstawUrrRxjZuTAFpg5GKMtow
Um9V4rnvgUi8lyDR85eii7rb2M8mBj3gekAblUxxLNNUUm86npQSy0k2Ydh2YDjEGMlWwO3QRsBB
h4ZG26QnmEnOwpIV03i2jyxqaloLfeCt0nfKLa/xF21ig6c7co+8CqrR6XzI6HRU2Q4yg8mcPfeo
D7I097Y4NRO++HB5JSsLiKhZhvOSc6MkOe54FmJlFXA2qD4Xi71fnJGlJevcInx4hpO4GW+ENxyg
qd1iqHiy4bOnlngp++95O991a8os++4yJOaJ/ZaNsHhAidSkf8cBCKvFpJLFl2Ky7M3sykOc9qxP
WdrUHBhm9GC3u+frd4EsiQEwqkl2mM2acp6DKzpNwDuPmuiGs6+Uk16EcXrADHZaQrj4jqTAK6hO
gx0iMgSPNpvwPI4gwSaD8xR5vgQSvTRfc7u/lJpLMJy1BnxfwrVvJAvXKSB6TE3NNNvBY+FlxPvb
IUUHsULP3dHFab35LnBbCq5/ONiA/DC/g7TWXtceHbPT3M9PPU2wKij2YzxepcmkzsFENIf9QDJ1
l0N0wrKxBVJ55/f2PpPLdnGj10h82OZsyGAX0VZQzTLbr7DVdmTrX7GK7yrFZxpwNo/voI6TabUv
ZBhxTERHYj+0sdgbRjaN4DYNN8sX353u42V4lAGdU7gKWVlxsSBXVBqD3rn0vX0IqdVGx+4j7BIU
QLkRQfOB/WYIniO196D0Elb216gObDatfZd7pxASX7TWZtn10ZNw11xeC7PFsRmax9F6Tsuvzhhf
y4AdonlzfBYrEXtcJgs7u87ics9Xli34EQXma+pzHEoI8NOFUV9k/fSeuoRxEGiC9HGOxFOn6wb0
bvRpkbjnqrueKsOXA/azBxd7a9FRFbnjJlPdU9CVE+K5Zr9ayQ1rvPuKdBLo1vSi82dJKujNH4bT
tG65jB8Rws33dAw5lwOkpYnokGuRBo8nAP78Zj7b8ZQj3Jg7Gz+ev3vUcTQX7ug495ny5i3evpXN
WtxlbriLZ4ww1HGs13RYzvEh9gqshrqo9oJ1LRjQUT+Qzd6y9H0PEB442E43BoeeXIpXNM1DMyGx
BI51ICl86S3hY7WYDXaDPfhFaIS3dobhgGhJg8uBQDOr4b4822X2iWMIiw7lXIhudLzJrqSXgZt8
tO8IzmFK8/dLzLeYNohJfOkqTVCzyh9ralxdw+KnkvdtkN3a1cmDCpsU4aGdyifdBGcmQpT8wjAM
bVq4D9BsHxxrvnTDYSf6O7KRC66Eh3k9l3bFVT18TBNdHVE/qscyWG4m6wdi8rOR6sGZr6JZ7SeF
gtByVoLtRMYOWPFBs+yg9HjW18lyChpuxhb3ZZFnt0venZbcPpWYEVwQVM0Ms7G7T1s0Xf/nxpl2
4HNJWZZUpzmlmKuga5QNIbznKQm2AQkeOx8CetXsBRIA2y6kn0k5+7xjwytbGHA1EvFmyeV+dOIf
vfYu87A4ZnMQX7MlVB+V5xdbewqPQYvWO6HwLNZSbIppenbnijLPDjczVpik2NEqxCg+H3SuDssA
0qx0D16Wo4xtl+EWKevUx19VaVN3QDyrbvbDVNG9t2J7MW5gS8hS57AU42eHn8Q2/h2DATl7skSz
3nvkSRzvc3Euo6W+DTTKD8an/s4mjzvb124IYEr2W9Gmx6ipQIvgdyFwvwzYRMkXNEzA/W0RMyiU
KIrGnj+ytj8xLXy6efuDsuXr0WDwloSfDTwwFkb7biCPL7TaBxU6NZnlxH9ileO8hrOAEhWcLDAV
LHpvEaW4/Tayeh6V9x4uimyZ/7ULLNSE4XNR437ureazoKfnygNoGTLb9nEYoti4e1kij8eqeWPS
mbd9Zt8Zmmq2ZrmLBKVr+NntnC/X/2XvzLbjRq5t+yvnB+CBQAAI4JXZM9mTopoXDKokoe8DQABf
fyeq6vqKVF3x+Dwf+8Flu0qZiSZix95rzVVv0RZuGnawWZqjxDLM4vuCJOzFgaJ9YSO1DpxrR5tj
y2JO+NOy1T7YDDxdcWjRNp/CI3rnnTUi6LTTT52luEn5VTy14t4q+OPnZ9vWiHKNCj1yaDI2/9bL
dlgRvS7EbemuDXKPtxMoyshccpafepox524xJ3/yrgk1/+Gxw+UIcramhQRCi8Cbp2O9bqs5J43g
VnQfXcyJLEwfFuOc47qEOjCH9zq6C2L10WT5icQ51FrIyMzXQKR4+GpzZiK2y7xhY8WEV8n0Mgvj
p2yAkucY2FJLth9cjsFDkuBoqqYdovWP4Kj/KKEzj3AFu66/GfSaRc7rU+tTPgc8xgSpyXD4FoMI
BXCcXvfBcFnrmIG2p1r4Lf12msWTH8PRhvwrTxMKB7oJ9Et67yqW0Umqc596B5aPjVg66zrj9/n2
lk7jYRCjfRd3bPsIMFPCFDKEzBiGiRrcxj6866xk3TUvxDdcFCM/cn4sspjEE2/T5l9kRtJDUH1u
YsBV4fwQ+KBY5i9SQ91B1eov432KDylz602VfybBBUcWQ2yTMvCgGkyuCpo/KdN+Ozj6nvg2+PHR
YZHPR0EaHpVtSVwCpzHl4Y1EVaTgn3lptffWUetqkbPMHfjxrRrTnUTUpAOfvbl+9gk4yNLPS/Mx
yXpkaV2KwAVjrKJXPvkuYUD0EtD/MHvHbmfVNzANFJZn9FzcNv8ySGDQYzGKj6kDsowA8Hnkh85n
WEKfutZ7nJDoffSAaQVJdqQyoe1OMoLDwN4ncHOZd0BSB7efsQURCBh/Gx13u8xUuhSTNkf6dYM1
jKk5+28MtuOVAG77Po8oSXmzvXzgbIRaK3b3QUewo+zuU6JJoNmvPrYGTx/DJnwO8rrJnecRRJwb
H+b6drTPZaNBjFeIhpF1ZO6+aL4GxuB6u1IgeiDIh8E26hnmW+JQ+hw/vkfeeMrL277B6K3rc0/6
zSdBGXw/T3L5Puhm2xao7BE6cvdwYJHKiY2dY0Q+gJapRhCTffFJtoJKt7pLMxyzraOfUyYDJw9G
RuisfCJN3ipt2G0lBhCTWj7SgaMo2lZ5e5wUxkBjbZK2Sg4o214U6Q0kk0JSqsy8CSf1DYXmdrbs
J49ufEjeSkujR7MpFw3rm6ZtSMftYlH9V0AYhAzJb3oYp/uKJrpsV7KMy2gOt6pCbjB/abtLOVN5
AwWAdpMFyfUsCIqdB+++AjpvL2eGId9LRXFSEzXRoayJqHKqkIOCjeZg4MWI4D45Lug7u921XbZb
SxnHR1fnL/shcfZTi3HRcP3JdkvM16kwxyKT1xlYANUAQCs8BLzfY7vaeSn2vOgPeli3mpj7GCYo
oolNNoAWqqtzrIq9T/MzS8AojQ+9OpblA981vKAC3pSJ9+yziQyFundwMTqD2NROdZ1BfRgCdXTj
fL+MPyRwuhFcYNf712NsXwWsgzcuIdN0ZLbD1N2JrCbuJAMKI3HFAsDY9sK6n/3kRQykmtAc33qd
yEmMGFOs7pjrZwKkLpYI8ihtO/SxVyTSfTHzWB7jTB1N20Sn3I81sy7rNlQDlQx9QpF9KtRDEYzb
IgGfnHtbZQGTt0mlepEVigIV3FUxjcIcIUh3F0W2wqejpH1RIA6/RJu0DeLqWjYdaqsB370/E3/Y
EZkmLiya2OAQSw+qf5LbNxGZfBVrIxBUSeAiY5nreCFnxzAHoeULXAreQOooAVlz+pIELNUOyISF
yq/kABzbLwz8eLtlwZTOWXMXsNVw6H1yeIEJiNvNHfFZk+DckqTjZeFw1uPgcuV0vFo6xS3uDf0x
9HD5d17xWM5Z1O58i/eSIDp344KPWsqu2Ded7e7VmppVN9Eq1Fv02VED1h0Ezt9Rune7VFhXed7+
0fbRgfmIx603h3DC2egHybxt2/icSfyfjKLokjY5a0fQGqKg25UhUiHQ3At/ImTAyLO32CcXiEbe
B9eD232sZni2uFTnAJPjQsAXmxfyrLB/KePxoFoH4OZsnN2UjRsMynIiLAclzCmL5fjQSjxHjrM1
sKGUwraMjxb7+xxcadTaxHiQpEzZ6Va2f0qb+6Y/DEnjIzAEVlqf/Hn4QSjaeu8GRCwNf0gGfYAX
qcug4FPGmOckRA6z0UXQf05bVEUX6RDpH8iAIucIVGEVkYd2F+1BywXlRUZGU8DcsbFREZiBzJph
wfxEQVnPlMd0YG/X/mV8UeBQ5xpUggBoWFPRTUWyfcdiIcy1nn1eZEva/WVDphv4YMrRT1EkTHyM
PRPZB7/2BZkXbdvcjqVpCDhbCoF2cTXTaF5c4BVCNNbOiFndhWFAxe9mg01+yqCdL5lQsX/qtQxB
wPTSTSCK1Zx5pMzEPbUQx9t5GTlR5uGSfMLHzJ8XxPWCCq0h4Pt/e5F6XjnXdP5+24t8qf7r+qVL
q1dw7D//ob+7keD5RQDo2qXrJ33Ug//uRjrQsV3MorZNFxmnKTqZ/9uNlP8KQ5cZHWY9RC78588S
GpD+NBDhHP4tvPkPIIfuWxYT1EXw3Jh3XA/itnrLONTE9jk+DAfeO96VyjfpgcgZTKJVH2zrGcim
k0jSC7Px1hq9g2jTk5vpZm87+VOROTsCIh6ppTib46+76mrvWZaMEmU5A64K+mKXhMROdaPsTn6B
C6BwI9ANLVL1JM8oxazoe+FMpPSMMmOuC6nA2OqHAoSdjiE5FmH1UTFU244moBIcxOPoYxJBknHR
IsG4GEv+Hq+ndBxOVftlqOPpQmifLoEbPZWj8xci639FZO+JyFZf7v9fRPZInPzXl+7bKxXZ+o/8
9QpITNFCuE6AaYVnnQ76v18B+1+uhykKJ7WHlOzP7Iq/X4FgtUvTGw98L/yzJY91728VmXL/JSWH
RmF7kOXt1WT9H7wCry2AGGJ59HnyxephAkb6p0H4JzuZxQK/5L0tdrPqp1vBgBB9sgWU9KI25apY
Zl8M9kMfA26uU7vQV9ZYCvXxpwv2T1Ol1662v75GEAq1WhFDN1iVdj/7xCoOLj0CJr4G2AmsNMa4
4amm1RddjOkUfUmXBXJzppri09D6Dgd7MhbmXebDKjkOTRsBDWM2fYpiqeTGTeL+0s87JuT23EJh
yJRbxXfvfOd1oPb/Bm4MEx3Xk0Lgjud7e+FbH2KWIS2o/FrukPpgJ1olvWmk9E2N0OE8xg6JsHmU
PPSaYB1ryPwTIIr8ImuhI8Sjj8KUWkZdkKYTdBfvfLXXtru/vhrfzZY2CyyL3PrVf7qrg82lExbe
R6JvyrOafXMRznG2I0Zx3Pd6uQeZIglSdUhcs4SAyeN1zFkwGb/zTV4vsH9/EdwNoPVWo+RbA3PO
+WUmDnqdQBPhy3Ewqr7PiLjuPGI09xH6OPLHFhKi0Z9H7zi+3z5T6/1BXe6jWPKhFQRvBk1dlC4i
iBT3B2W2fWFGE7tUPqRJ5WMAuylo6Fle1C3A9P/88mOoFwCeFO9V8JaASD8wQtdD2EEV424rLROS
9cTZ+9gHmcpQiZTdCWsfRjeIRA8TftGLeTDlvcpxBL9zFd4MbNdb4KlVIEqj3oUP7K+X6adnAfsD
ZmXHdnZOY2la72TZInwRso0vartWAMB1VWeXXebMA/mnpnhpxAJ+zW/aGOXsv9fF/85rDhXS5aN4
Zwij4L+8ec0n16+WKMevELTuTHdg7Ns9UTvRdTzkJG5NbJKfVzYAhL+muEndaP4wWmn7xLR/X2BE
Z0oD7+9z5xrrymSQ3jhAJcd20dE7C9Kvz+2f66IIQR8T++OuQ8yfLppOMy9ObZwi1pwMnNmhl+KY
MbQ5kaU7CCZv3MF1H+e5iY/vXKNf3l3KG1si6iX8x0fV++axrdsF2VHbp/sA3sOeaTr4zHoImdRM
VmN/Tsve+YgeYfmBtcwcTR0kZ+OadJ8HSr/DxHTWz3q1xPENAiYqPEMBtb9Yv+tPl2HI4sw2JCnu
0TEyqMpbwxgSKFmUXGnSvx+qksT3S4cVmrgQN6BdO7Y9JI4UdtJWQ8S774k2Tc9VS1bSR3h70Ahi
iEW4t6BGLvUAZkliTLmyPIkQk1xLo2EMkHiLXLAAJ5fPhkCJd67wevNe/yrs0+RMuSSnskq+NSVn
JGd7qcjHvesRdjoO03AUFd3dKZnS7diShyFzOZOl4WR/mHG0jthsxvfW6NfibV5LVzG5ogekBDsT
f/H60rIkx6lfm2Hv+A1m3F63NeQwOxPXoVYfqpJ2+u9/9j/cTDZX/H+M3hnzk4L0+hMlU+BGzCAZ
DHSfz7asayZfhfvk2EUVbNuUcOOmb8xVu9TNVdh49uXsLfSzHK3uYUh86x1TPI+LT9t1drLnpsbt
oCAcJmJmvpWUfXn06HsB3/fK2iW2F8mVLy31x+9/x5qa8+b28TvgYlBVsZA4b333jILBpuTRuNc9
J4xt59p659dD/8m14vZci9E7RiFCttSKm2OzxPO2L2v1OPXN/eziYQuTGA5+5PgPLtserSNvWmXD
wW2US3BQrKDv7AfOemVfP3Co/lnz1rWP9Cvn7WsU6twiHXXaB22X/pAOqn2mOwND5WK+T6LEOTq8
MDD4nPJBWdMfYVXTAkHCtO3j1k9pKM9QKCKomnXg61unlsQrMBG30BAu80fCuGlbID+4zYz+oGIr
P41ddG3JLIM3qdhibWscbwyt+ndqoF8f4vU1EiwR7LMON+T1I+XooA2yCvZ4NNiYYnNr2I1yrG+p
5OZTJN3snWf4188DJ0wdh7xFErYk3+wfyLKll0UEfDjGVJ+ktr5RdJDl13bTVztOdf7O5vkPn+cG
6xGRfYDDqPvm87pmLLWXD9M+7T0XHKeXf7cWo864bWknTK33zoK7nq7fPCnrMN7zfN8OAP3bby6o
yrMqiAFW0NAi3HKQKkbuUJePE6AVWIYjML6Efacd0GG7k0JFPwwVI5oQw9/doHT8JLVrb7Q2/jv7
0q9vHd+Mo3LwZ2AVL9brWz2hybB6XPb7kOTxQ0Qe3nMcwScNC3+4MZpQTsYb4rtmzHchnap/h3vx
Tx+PuI5KjmqWd//N4lW3JQLSviaTys7NB9tqxBeSEA5wGBjOavpAAM/0N4Y1zWWSWeqdHy9oRvxy
X1iysQEFmHeoXl7/etguFVEh3rTva2qWi2AIvafObdpNQdTkAIGwfwJwoe50rE4p07NTZ6vxVs5e
kG+yQNKvHJqItKYMKi7CkPjD79fEX66OxwmSzETpAiXBlLSWMz/t0z4J6lNpg3z3KQWOnZs5tzjT
GA05bftp8uQfAfqlB2yMcl8Vvf34+0//8zV/tb4Ryci/2VNXYtEvxO+0R2QLEUnihO0c68Gqh/rD
ZMtwuskw47q4iej1bWL0APC4csysjNHxoAqBygoIf6//49KfLwQcjIxB1wcO9vZUG2Mot+nHuqwT
0xrmpC0gFHatr42VT8iT9NVgVe7p95fhH24Cw1IyItfmFA/D+gz9dBOQu0d4AYQL2qNnDp2Fo/ih
CVM9zKWvDiCQyz9UWImjBvbFoMlymvcKm/UpfHMfwrU3gADapXQN3zwGJpl8JxlhDWDZII8m18tC
jkaKJfs0Ozap09jXyxOi2xboH3/LVWKN9XQnNUGWW8hO1frwRu9yhtbexy/fy6eO50y03hbvTTWd
+rOjhTOgTYG/RYO8aEdvwzyD6F5tj0sC4tOrcRhwYaptVfulPKRj34NyTLV/MpWNwUKPToDJl1F3
uK/ymdODREilts2SeI9pOkHgt9JhiQ795DCxqjC8Te9d319WAZwIdF44ydKcxLvx5vp2dVkIkD70
Q8CHRce1W4KUKmtpOSRjAsMmqmLXx0myMq7xexsySCplb1Tuejm503ompxOC1a0A1lFsGltJgrDn
uc3e+aa/Por0YEklJBYV4yKtpdePoqqxWqeMY/cWzZ9tXsxkYw/2x9YpwmsnnQsScgUBHk19mH0n
3f/+Pfhl06TAoUDDoubR9fLfZny6HVjXPE3VnuGKBak6Hu/8JIRsLjg8MGZob37/eX+WT68fe6Ta
ZN/QToagGqo3jxcNht4XiVT7RFXD18aS5lBw5oVa5dpXkbTcGjaPNx3ZU3HJxKG9y01en5yChUhZ
urypF5VvvTjpz7L0YMKiAse5XtANKeMl+JRg9riY5p76Co/WOyXGm8QGDgIectiAAYtDnQGv4c29
SpigWfaQ2vuKJ/xGdmH4JCqJ7DEW8XNpOPMWxiLqPcI3cRXOBPCIeNbbxjSK7hGusn3r53G1/f1F
Feuz/PqiSmTC/EvRnge3td7ln1azjpZJ3SzocfCjFUwA2fcwYjIVgmZBwPhHgH/2mjeHBmfjOqNf
7xDG+Fd6kepSe8zDLyzLikklH7LuOpxhD6GhtebpPLXhiIyvQ8J/1ThT8j/54iHFtmCfZkTgv/ni
PAlO5Y8WM83AQJ1uwxI1Tz74AAmUH32udIvQJxJFRftQDsRMZkJMX4Ye7u66VSPh8KxRgATvGWwR
MxCr4xCZmlobYSh2A/yK94lyQY+9c8V/Xb3ZrRyfK87iQtTxm/1jarRKZiGWfdra0HtjKfSLlyMz
KWR8XwkD1ygOrC9uh90vdpL+KaiLDMWkqW4yzYv9n3+d9WgaYIB2Vzblm4pLy5FTBzX/3lcgeOJI
Mvp0TArHyuuvo95nTNkn6jIAd3xZIyS8KcRSXvMXJ+XM8fmdb/Pr0itZcf0VIsYV8t7u6HNRZ8i2
DRVOWh8KGc35xib7/AHdV7S2IZwzRJ5ur3WLps/vBiLeyYBEPjLuFlxS5NR3y93KSEFhPRbvlO3/
sAJxAgqYUoceuxxn0tcvi1NBl+zsdtkDHLTc65r29UXoR2lzZ6F8wM8o00R9BImkDx6KQnsfWAi7
4ILh9mcqX1oMhIyqxTX9M3rJkYfld4uVxp43Vr4k5eXiQE/eNqpdlSRelNT7YkkpM1NOLe9d6n94
DhksrNUkzZE1Pfv1jwkaFIoZ6qE9kkCG+4nTcQwFZUYIuxWtkJ/lWjrUEdMYP1lckzuJl/koGTEf
UDN776yP+At+WYhY0uFH2p4kfPttm93n7iUDJ4N9gu76lNlVdVOBrgIb59nQzLUEJTbLHmWJA/kH
Kxwdpd6+C0pDkGQ72ketp5bILtYKTiZxiK09kR3ZJggKNku6hiAVcrCeAFCuQtok+9I6cLXjTH9N
a5N9LkrlP7/zNMtffhNHWIdfIzxeL/H2ONFl+WzlnR/uHV6w20Tk8trH/LwnCit/GRUpU3Hewq23
wS66yMy/p/H0lRvRkGMwJw/aRkTyP/hKHLDA0TINom/95uSZ1UzVmZVHaGcGsmv9vgEPb6Gk8hBJ
OijAD35RDJ9CdqUb1oUZ0d8I/LsT/m7hp9wuduW+851+aZvQsQ5AdnEj6eNzg14/iIz1W2MLFe3R
HfgfZ4b4WwZF9TU1PeBDq7Y+uL0qj7+/EP/wvNHy5VljLrZ6nb319fhp48MiirMw4OyQtLF7oPHp
HHUF4DrrS3MQSVme8bXUn9Iuy85Nb/s/wG+/4KyFGOpXIAzzAByqBVarQklTnT2n97GXEdeSL8LF
eo0q91CXo9hZmVWclqqJnurRyZ7YaK56C57uO1dR/Nk0+Hkrd7mt64usmKwxZ3/bdc+LDv+yP9q7
njS7EPHO4qMXZWzwlIEzMVtrbFD6w5sP4i2LMHplOTjhyZS6l4gVOXJeFGjkF7CocmqeK6yh8dap
kJfsTD/azs1sS/D3tj2a7gsJ9GY3Mo44LNXc9ZsRt3GMSMR/8vJkJsJAkAgVVPlzbRDtx+B9Nm3j
VdXWaoVuyPQoqN4z2SJkinhNIBFTHw/UbgDt8kEQYDAnCue+n7jmi0ekFhj9PBV0NfMI40zfx9Nu
rEdivvwStTFqSmvZugIKDKoar16l8W5RnCLXnm6UU1jE33kyuufSpXKTZV3+vRtSme2t3BCmUQBN
H88E6TTR0UGd3m1LR/c9P9Aa8hMVQn5PI6f7kTrOFOJpFf62nGYkeYwHJiBbosCsUPftDRklGQKs
pq/lpjZWbzbDFK5KROUBqYQbi3q+lrN1RpnTopNxMaATL0/g1WJNqMTryA4JrRhqNvtyRsoWEcMI
ZMprx1NfLLrbyyBD5xphu9/ZmJNusfxa9qWombHt8qVIfMjNAVESCRjM6DBp3YiDzPvigYvHctjl
64WKciIgeBtXMEPtq29li3b+vdPJLyMpHkiW89WpyIjO5oTy+hVrWr+rEpb0XSlScQl0utrD5uZ9
QWBxLRfoIRezKZq9YBO/dGuZnzg/ineO67/02vgAZ222rYNvjs1vgdC22y2ogEk6mLNGn0ANxZcV
gIhdEaQ3MUjik4z9RzyrKd3UuDuXpvNILQqtA0MRwmNQONEHSvvvv19/3p6e/vpW1DgBjBh8luvR
7qflp2lZ/dslJn9hLqfvRW4w4g6quxuHuPjk4Wne//7zfqldWOE4qbHBYqwg8vOtb7TJx6Tyu1Ht
AjiBVxlBnZednRSfg5HQ99RreTdit7oB0Ref+qUEz2cn43rMEkRX+bnwGFtkyfLsQ49+QLWTPXol
ZMBNo/xrCA6sEYTAKIwIJKO4di/s99Y3rhDX5NUCR2EofIdaw2GrYM98fc0Qq3uNg0V314hh8Xe1
q7rg1BatT2pOt0Y7+XOSXEZ4H/qDXcjlseX5AwoyLHa4nzwxXZs4wMuQT+iIt2LkUAvvJq0/I7ye
oBJgCQAKRdyDqHr7Jc5z6u6xwgxAOlNX1dvUbvRzV7lnK/Li8hApYK2Xbd9j/U/zOjH3SbkKAwEZ
+PASiYL5lPjLxMKn+6aCuZUSNhg3dpodwcroflfDQCl24zDWyykOikrfhbjNO8SlgXe5nq/DrWN3
wttVXVwjPF7G8msDKq/ZZ4WTL7uIk8RXBUK7AKCa4Q3zw47CsXA7jHZ+Khb3MltAulyIoJuvlpzW
GAEQ3C+adt03FohCP9GE6b4mXQVxjkQr0iHZ+kR5SRIcmT1mZKy3BW7g3RSBREQe2CmijGxcphcX
mpCzd02WlSxpPhHqg78OmFC6VDE4eHyBG5+xrbsrdKoJhW/X1L0GuzGKP7N42CmLNJiOokmL6lIV
oTtfZ10Jg7GaFvLR7Skig4SlfbabZb3WzkNUhxREcy+Jjyczw/2DBSgAghsOzUZnabkFhA4FbOEM
QRpIKY/0xdpHV+rKOkb1wllCZh5UFzKN+tvJKlf8hJfDSRlC2yU/Mbedz0FqhXd9FmPySkSd41HL
F7SHEZiKJ5CreMHRdRd3Vq2BRlg4Zq5NNUEjTiW/sZ78qj8WJiP4KyJisgNhbvlm18NgcPb8v9AD
vITG8MWQuUvxqLoSeb8XqeTSBKuCFL5h9Yigui13i4GO8oTkdujv4GBX4wEh7kSSY51Y3/KMs+sp
9tgzd8THuj75JeTQWLEOx33YVhVmqtLp+j3d8sJgm3LpkqGz7c5QFuaaUBcXg5rr5AkCiboPU4CY
fji1d0iWC7GR6Vx9AJGvcX8FXAQ4ebkNI8POhkPJQV+TpYtb6tBk2TRewZ4R/J95PnR09eBo7DMr
DbJ9vTTFQ8U2O25llc5brwSie9cLYCZg1AerAHwhnAqnD4+uMw0qvq5cF7JmtJj0oRrKFOTsEED8
dXq5NI/W0vho63g3pxOYJHTVzjKBnzWVh1HIDQYIFWBiyuxqmVWEl2sMSn61bExxWJwcopDwx3E7
0dAvv+d4jyA4TnYCMrZBb7ehOxq0xxBSKqiN1EJU7KStGACGrN5IK2jyYTPRkF1uefSwqZSTS2So
mxTdPrbaWe39gABT0cO3PJbkMrGoc2rhkIexd3Lc3t+UgtTBJFXdFTcSqTNXzJyG3FpjyYMUNnXF
GPmOBWWct5VGQrsF0sooZmIK+lQAfGb3Cvp+G8eDIipZsG9eN8LLMYbFlLJ7iD4RhssZCgzOahfB
ISEZhD0WTiE8whjm8BHWhisuq3L2HnWfTt+8bqhZ3uqxBOsnA9nvnakoE7KIXaZssHtkD7N+6T67
TlN4Gyx0sGvGvhHVhSUKnD5sp2jbtR2K6WQ72TDspqlLn/NpCL5PyNqe3byr2o1neaAhIETF3hkn
X+nCH50CbxfPVUXJPIx9tXFTrDsXUpUgRGt70pg66v4Z9EfcHRBvTIh6jbUQeId1nJxQoAfJbqVp
5uTjLUZvBrdq9L1K+KF7xC5UjMYBmgHK2uA2CvPijwwuSbmDRehlSB2wmt/bAMEugYtT8RXuIiam
bavuP3Gz5ItV5qh4nCFlnai9hGqFwXqndy0hZeA3Y4Ig42LgVaeTPYXbeNQEMXlFoO/tdtAflr4j
Zbkfc50R1p71zU7TL3A+hPCkfnB1vepccsBydj1F0rMFBxtDEDaJq2nq++9Sdj3t5mUMip1UWpOj
BwqcIjglM+0h9kKL+CTPm5yDMbz6RBaT37HLChPjV2tIjsI4XMkTjlNzssBXDKd8aGuQOaGN+cTX
5XxtsE4NPJSYAfeFJdC8xxBW8m2rNEVaYJPSdAG9ddl59NIwMozJCsqQUquLsgsMKDOv9rZ5brV4
f7SNWy6Kh8DeuqD7yQ/pgTHLzimrS4vqdOOFJVQlIkYbDdq1dCG/NrbzlKu6Tx8jK2UrH4opJL07
GRZ9rKhNqdj08NRAUTozfsZkk/OOAnHLxF1OAN2nEV6lOeS2jWF7rnvzqGRPYlVf4i+81fky4c2C
3J9d5L3LEpu4i4/3u9UmY56HG3Kr8y6h9svqDklUa6PMyISOLjHvlhN7dOp8TADqI3VfAGedeQ4A
H9deoR+mUUXLxlcKtCQqPDCwhTHYkISRTXDP7MDUeyOa8HuSBauJ22lpUdIfbnp8i1BagNUJ/hSc
Ps3JjJ45L3BGhm2wrl4X3RKzC2oqAiyAM0Z6oDcpzbdwoPc9T0jqtvnUzvE+y4MIwyX/kzwWozuG
pGBmRJ45VYtNakqK57mRRXae6HvPpy5QBGnkTjkR3Mpk+jLVBbVOULiVt+JzUX9Yq48yHCosHYrL
epMjLkS+XEqIRikl1nlWNUe1MVNDsl2KBThLV/rAgX2LDHOoB8ZcQYpjNrsUGCQbkEk0yAwN5sso
N2yEFZMQqoKUhpfsF/8B2ZEeN0Rt2+FTWQAXvSkZmyXnIR78r2jXQmDI4MuI4+s6ci1NG3cl9tpW
v4Cvw8TmDZJP45S/4D4uVbMbx7AbN0G99KSRLlOvN+DUSUgc4Qs+YAtbNDl2lvkGsNx+UaK4j3lb
+F7tIHCXWQsNpgHAMmnydU5GT23L+2heABmvXW4kfUygxLWV2TiS/Ti3rp3Kol+uQjNafEZINi4U
s5JQObfGq5MGhdqW7QivK4LyfKkhmFlHEOlcG1uU8YeU7usF/c18OE5un4BCjWHJ8aSUBrJ3U4fk
TWtULSd6MuZUg1jSD4shX+dCLa37XVWJITJEE5Bxv1idqje87360L2Wi792QQdQOLhxPKiUF1VG1
JJTDPWT61c6xkL6QtDq8ZF+F8oVMtay2BiXseKzsSo17Vg2/33XF6M8bFYZQEuDf6+AYTXMQkzYo
3fu2lRNhhFMOJtKb2mHTspADL5gm2utF4zbbyGsC96SqCHctCREWA8EACN7QBYt+ofFpX9d+b1nw
sdbsgJjAp/ouLv0hOtiNT3J8TiQMdChPlCPw3rTiWJ2QnJKSZ7AcgiLVNCB6wl4PUeP6ZD8xFs1O
/EA/eqixuJ8QoEXLNdyFKbnFT+x1yPqEZR/y2RE/aDrJ6dI0hU1sjY0JZSygyu+UNgwoyx44mJva
Wh2rVPgl72gqX3JOHcOGkAgX5Zsplu5msoBjbOrGjduj2+cAqaNWqHrLy15j0g7jTRkPWD1LUigT
PyleYlGqD0UYQN93/AEklOMWrXMXAtyJuC+wCvE5G/UZYFIc3DVNlXV7qMKsQ0GTJeMxbfF+frIZ
lcVHb6qSWz2UTntmBacPg23TkG9UhvmlnNwGdRsjQqx3pp2yfY73ywO9sgzTVebyol7hpe6phRs3
Je+YnIVo5zBpuEvalgojga6NNQ7EJHPtNEimqyQE8HVuod9nyKHRNx3qfoA2DF3M2rY17LNtKmX5
wCOPoiVFEovmyi1AaJPk6dZ7QCXFWTgcNLejR8bMDqzKdOWIiEMEezBAo3iyR/IFkBm/gN8lqjGa
7fpbFmHwomgsm1NUCbwWuDJ892jbuYevqnUgxLgIxnYcWCKQKxXg/QvGK/ECv9fIFQAz8U2M8nOY
M2W2fLXTHID3lEKVRm8KPdQ0GZfQatmyMbgGmgBrCUMEgrNl4Smrg90kZvAEuY7b77FLiC/Jq9Yk
bzLLl8fIWcqv0kycSs3UBAildI1ttbLK9rvpqN9OdVoM9cFLKsVBvzVjDC26TpudZUVxCe5khOYA
UW1YadWQMNy+7Ynyy0HcP5SVXobLfFl1sV7pdk/r2zBt2hKD5yab4uaZeWX7KHiiU6J4G7Lum8xM
ZGiXgbGxxnEUg+mYZgQoEcTtbbJe6oOuTZrudIIyEANW/GPKuzQ/t0MLSFJJKS91oTC92m7TECxB
TtQEeKFYURoBChCflcvZFoqj1RXv83AXT1UAp7C0qxeR9QDim5QwtjNrr76fOEr4Oziy3re2moS1
Bk9K+xFyf3lOdVwd6XNXG+oTUTOAlLZ6CXHe3aSGyvuiLDqzj+tsCp5CjdZvGywN84re5qiwo6Pf
1z98M/fVru9F1B1SqyHzewjc5WmMh2Y8MVGKrkoyJv1N5ojOBSAjnX4vRMt5tovTIiBye1Aj0TWL
yvZpzPMAEK5KXgboCGvObNeFW+Pwz8jc4UeXKkiQmQT/h7Lz2JUb2bL2q/zoOYGgDbKBf5JMn8dL
x0gTQpZBBr0Lkk/fX1ZPSkcXEnpwgYuqkjKTJmLH3mt9y/G+Z6OVgbwrp4AJcjN/oG+nnrq2Ft94
KrTeKSqkamMIyl1PlPKDukubtsqw+E5gx23VE8AoC3ezBBb1gQTEsWw9afr5MaG2EFvHqQdE0qW6
gpHs1nYOWB7wBGsKOHmj1soJbyROunKDiQkGQOZE9Aw6yUwkDhyTXtUplKn3bhlETcx2gC8xZ/jo
b2fadk8emq55u07YCWtel4RcbqBISflAFaRvKi+0xhslreBI6Jfj3LoLgE+q5zLKHiwQv862niyg
107mmKdWZDQMXC/tl0PN1iKfmfJU3Q5cncaYkVrRgBN6bt37Ri+k4+L0d9ErAq858sZEn1x0oDuy
FCI2AYoWcjId7dNBh3AJ6CdRXfqs0vYa8VoQq+VVpSRFc+mWrSCswovh3wmianCZ1WdPdZncdihI
WJ4Y5B1DOa8hbWG6QBhUJ++ur9caD2+GMimuc3c1e6+P1EUsSnwxgwyteKTSOaM8Eua8zDUWY5oO
2c21LQXEw2T2smtDpwieIqh0OzI3DGqVxmHV92XTDxdfJFN9wLKaMJFaU6/eeso2l0QGa7fz6tEu
9sSaXdu+yCgDifllMjLmP4THi94v69gPdThibqb3DHUyX1p9ahYdFRe/iQR98qga6ThnSfLY9YkV
7q9Yv1NnZEc6WZJMn9VKg2HfMvEnI4JRQHuvSAOpP0btaEV3biEjouQp5Gi2I8BmmwzNp45gkJTV
CYn2VDH0JWB9JHE9TYsJkmAjE6inFhXzqcurxDnJxcPday0Ve0pr96o9zut1zbSKtq4oPzgwn0I9
+h2Z0GUvXmbOsstuMJQ+oIaa5poTrG2z6RudfMlzmKx74m7JB3UqlPdbcsPzD2wyATkmJnLGI4+V
GLGv0Da7WH7mwlwHaPRVWVVA0EyS5Evctc2c39vzlVJTrqv9rbTpyseFwCT6mDRJpkgqqObqmBNX
f5C6dvPTOpvrIbEfinPuVTB+bQYnPaRXe37LDHiXeK7nnn2wSJEORIqnNQY3FsWmonuwHUP0L9tM
Yg9eA5Ut1ymjD/Wzb1kbah82EeCI0FX7DpEce5M/j8PdMJLAEyOsGbaG0JsMzsZkYFmEKmxPsuM4
fF8VQr/Mtc6/uJO+AoNdIlTOLLhrFHdR6TIUxmJB9ajz4DFKmiWumA7Zm1oX1r0jRhIQ18ruiqfG
GcyHxlpJUieyVp/qkvUfhDQW9S3UIof04wR0UFuNxe2oy4RnK5yLG4I3OLEn7dR4hNr37qeBUWm2
aZTxvka0+tJdSVRgc+u5tEP2TpOlS6wEZ/sNVBrIFQt9yfkSRQQWPjY6Qo8uKwwqcU8r/s2UMu8u
PJGwb2wrmOQnt+/KN3tRjCIrXk4PBkW++nEyLCPB9Wld32plleFLNzg5Eo9Adeei0g0OfmpYkNZT
TxMwCNJp5NLT2zn0oE4xW/d18WOSgcQU5YX5T070dXVoGo2N2Z8Xhq8VduKvUzWLDkG7TYRwxF+7
4as54QF4HN8nS+FkEv/iW8RQJ153oGeU7RhNJ5Rrc2HErb2KcNlmpGTUsSstlxyDDK98Y9LoByq4
0dnBOs/FMQcph5keCteDAlpOnDCt4oIjoSGXBjs2nDFidi5duTo0ukg0ZSdbomTAsb20ZmPxi5Z4
rMGIc2PQhW2YefegOTJZ/kBis57CYrS/0hVEwFIkIeYzsdpbi5PWssnJ5nxbVq0dzktLljysqnE+
5d0cqC0xnyjUCGCwdDwmMEw42uPqoMqyetKKRU+iQhP0P2lyG/kIKhR+jh8aq3ty2ZaCXYcwpNp3
q8S+apvExfzaM4E/i3F1imuRGxLKaIWlunUrcKVbU3QpaYMZZxs49kQj+Qk7F4nPYYOyfFip22aO
6YSl0ck4hwOZ0edGteJ2cOvsg3EbjmJ9uIC5cutoiQcwbofO6UJNYHxIbbn4mP5vnIZgii1UB86P
nGfUQwoF1SHOCJjPhgaGvMU2nLVnBtNBv1euqMwdpnHZ3Qm5+IADxmXiMGO3evgyWhqyxRKa7lAr
NOJFI6zPZcB7g9TSpAdqw4okaN00t6hSl+iUIEgl6Vhai78n7AUWT18UHfEv/jB5124FDBXaeqt/
aBFay3tRafw3w1rDvy3lvASvdC8b8AtuXdJkycq2PfKL8waYROj0uwSH1XQmG8y3PuQJSdDnwbFH
QAqFDqITSCsi0dNQJDQfsj60brJ+6vTeNwZAbMJSthLVTXHqNv5EjY1HtaWGKEfnYC21AyPRisrC
uSfyUpyoKAf6qKvT3RvqJftoSoeI3MaOqL5BLoT957ZHM3MHfMUU59mvmzf48/IrOmBiE1U1KDAA
RQt/zu3SxynBiRGLTvQcFjqdLxfsnUN16FPXj7uO3fwaloFsa2mBvsdk+ozLDXiI+nUVAZuSSd3c
2fbktDFXDlZ+4QD7Vm89OmaforUNX2U1X8XxCb2nbclRcKFX2S87TR38tSbD7quox/RzQiTTcgwt
k6C+CcrsO8298eSZ0Zb7TiQQMuqoBbClYMp/wCgEeoFSLyCzhDtDs1c55PkyByL8K0kJNvJavzs5
uS1fWy3W7zrrhu7UNz504lSXIt/zPjfBIc3ojTN8GiA+tVoTklBH174nLWGjbslpYH2Sc25zJpZt
XgefmdUuyQ2nRQ8IXm6P9l5XugqfGjRI4OBmOU8/AmeJpi34iMjd2sZDqJrz/LkPa0sNEmvYvtOW
4q33CA+TxW2vJ+Z9jIP1lzoigyjzF1Vti9mThyIz4IbU6nbu5moFOXAJ+JjWTjjSO35H66BrIgwJ
ebL03QZYhSrulAxMvV+ZQX+eZpwUDziDsiuZc9LyQuk4boOWpbbzCInct/TVDOb5NkmCo6+m8nvj
9L7CzN5Uw3dQTiOCHgMCZLN26UR6aig4x4O1hPrBsV9Ht4pG1WNSgXhgJoa+I44Ye7x6bZstN0C1
RuJBKa22bEzsA6Dx2bFKHtOXPrHHZifcvCC5DHbqORsHxvluljoQngsYeFudd6L4OftrrmODHLPZ
+34VrJc8A9W/xvTDvQRxUmeOGbGI7dYgc//O6TlftovtWD/BCnB+aqyxLwhNtxbxgWCnILtbMfXl
vLpRc8wyeLs3VeciUZpbGvSxLIjwjL1CW2QHVkv71FcVrykx6fRNM9UAFauH3IlI7AMeDRJrbtLN
DDwbgWPoQqaxMi7A5hqFigsWdTRYvLJ1zxDnwCBmIiDpl2W624J7cd1DXgp0pgKVpNzmNePuOMG/
mr+ZboXJ4ZdgsJ6Zt9X3qEMG8oDGbtCXcWpcAcqFU+OhgIZFON0cUGKkgWPFwBS7ccc/IGgel/C3
EOsSFLl19o4aHP6raVmuNpDitdmyMicJxyyHpYxessCPh4LjKVXMmDec/d2TVRiyATCKusD5SeC7
y4ayy/fT0g/mwFVik1kSuwKiFuKt47WC3k1LO236UzLNE4kOZGUSqRVodC1mzEakvh6cki29Qitn
LIQEnsiorB63a9DRi5vsuYViTh4RJ4uurB9xN9ow4q11kl9mO+g/tix4xALqEXbWUrcOA6KBKE0H
Wjip0fP6soDMs8/of5VmhADmAeWrK6yd20jVn8KxUcQBEq5tH33Q299oK3CtyCS8vk6Dnspt4QAL
PJRlER56xSQuFkVXRIcB3TLHpzq7Ajb7ZH7pS1l/A0plmJ8ypCSVO5HJ0aAnBhvPoY4AjlB2hDOa
0LtMbbMyebXoj21SnNiUb7JXMGdUNXoXilN8df3kBz84+bTE1ZH/7HPAKEx4xnCFZCSpc+Zrcupq
etB5ivRltsd8xxQpvLZBHfu+oFokNYaEJMrXQCEqoKnc3Qq02mLXGBs4WBE1xIAVCbz7mf/ksSwJ
PYllXWh1MnWhboQkRgVMY9T9mLUHDHeaCqs4U68VtCmw3+816++4r0piBo7lRL+GThpj061ajanu
lRTokmp+Z3AgUAZoWVgw82NmkHU3jAvpC1ZL4vzMUw0DeCOL2f9QdG6SAdEckCtAtV2PdjYyPQdl
Q7867oh9ENuAMyoQR4DX7cYOCpcjFJSCXTvOXPFy9pNzPzci3fVtID6DB7nCxhYzT3+Tqv0H3QPg
kqvbA6gz3s53foRUC45o9hjt6oQeUk8PZTtM/ngWVjbhF6zT76lIZibTtuzhXwX2fq5h1lN9uecl
CBMiAVbnPK5rcNR1V8TVNKjnhneWsj1NP9mi8HdeX0cl8Mqif/6z8OS9wJzNBlMdX9x3kMCL4J1o
oygXsmKZjuxr7J6whJzspKSMGOOA3yv6gqFJJWf6pAzr/iIZke/1l3hvUYlwjLKZBvP/3302Q6k1
9HS97iff6e9HH0laMni2Ax8zIo4jYMeaUYMz7c6J9AtNsu2CYAkOpTSuu8fMALIhc8oAZl1TCR9l
e0grn0M1kjjTa5IpXErr7MJGlz72pjQfc+mY9c7O8jDfUKUaTeneIFieiXNLmF+Q20x5R0uO4PBm
6vZqAhm5cRj2MFBhKOPvumQumzsyPdRrBuQaT3YL92m2JuTgSzuY5wwzthtX6/DdRb4U08CtXhG9
jg8MNrqdCPM5RcYyAdlLe5INqw1SUqhvSnCpuUlB9khhsrZfVJ4E4VYMTN2A6zr5lxXgYL1sKLGt
6o0mM07w3iOEJ1Z+rb+XYHIfU3txxcMIk4rJN/K56Uml5DkcbA+ZFSt0Un/2ZxBOcV8b6zNKFdTk
IlWEFYUN2YA0VQuLBrariVMsp7b9lAcwLP6msPfe64Sutx26uXMFQoBBf/e+ePR2l/IKB84KQJes
seFGYz86OVz+nTtc46TlOn3tIv1pClpQzkkp91W63sI+ZrxcetO9yfjOf34RfnOAXJ9G+EOY/j1Q
Imjuf5UvKVokDq3CeY/opLljMxMvkcqHA5i99UPNqP7Q8jSAoos6QlPGxH3xA5PELiJdkmnURACz
Kd2/yOPei2/5UrwaXCNHIr0BJfLrlxpItR8Jo1r2VtGk5y6qyUBOxjY/wSteCbvM1MlHYfM318H1
zftFygVwAdMGajTcryFJBb9+bCAHCiewbvu+oYmddT2Vp/a6O7TzyEfwNzMx48z8wQIBf2696ZW/
pron8ms9poEUe7hx0YOvRb9bO02t9Odb9Z++HTgP1toAI714/wDZiJ81U097zwp7bzQxYJtMl+1t
Q9Du9Bfh+2+uSqo9cuRgYxESxOPxnhCgGCord0xZtK2BhNu+9VLctku/GyaRfXcWarU2q51d5jXL
bVULOuBFI5lGJ+vu//qzyaxjk6G97wkJluLXmzKAvDKeUPM+yczwpDmwb8i3jqI4BAr//c+f9fu2
EDoIH22BLBOz8fulmV7kiJpCrXuXhKaOiQPZLtXkMgOsMVKx8Gj1Noac80eKgb989m/aSxT50fWK
I4TEqS/frQ/9HCZMmXjmSTtRT6ak4R86U+luQHn1O5vYYPWXB8px3j/veOfpYDtYrHA5iPevWcPB
xQozJ9lhyEOqEgI0Ago6iXo3uCU1vZuN0wmIn5gQ+2ky2Qey8A60rTjYcyQSJ5K9qUgMLb3xq7C0
7mPbWulHagoBnhd6/gDMqBJJgCb2bpsRedCfCTJqgSasNXOUP98++/01JGbNZgYREu2A8hnT57tn
Rc88Ra3i2I60+SvnnbXaVLgUP7L8V5c29c2nNmxRVZYLa1opyQHwdUQPo7saYtl+yZJ1oQ32bSpu
x9FyP88yzf8X2Pdt/u/0R/3wv+vJ/0MI9lDTXen//3/9py95LTzwJ/I/tN3vviR68LJkrH0Y61ra
ewIOx+VZ1JYk5miY7f6M2W0cvvzl0rwv17g0PKLw7NBtOyE+9l8/FbmS6DwIP4emHtsT/Z6Gyszz
n6jRiCNnQH7rBsl07BaGJRtSmjkwGummZHTTuvrzd/nHjPzvdTa4gsOI+/jHJord510FlFpOVgvG
TQdifpHTkXU/X+q+d259na7ypgmcMrusnPn0HW9EYh9w3OXy1HF2wjssGVpsIlzw7hbnYjTdIHBl
ZoFmrLMvU2PTsFmKnn8iup5l3NK9f8c8BZx74IZ9ezIOy9mmTpVQR6dvkpsoQ7AB67inWdzMTtbd
loga5Fl7rHPnHGhqcuOvtNW2vaGrs1k9Aw8hox/nMFZwoYNzAF3B4xrOWDeI7fs3H3TM8imFqJ7f
111FG3ful/XSTFkUXFyv89w7Z0C4lPm5CG5SHrUi9kaF/47EPw7GyG+DZ4mnO9maqPTNA1I2Ncc0
LXFCdBhfD3++JVcO3C9bX8B2K64GDSz8lMTvV9mlGCq6jLM4YDQQCUyBCA4g3U5sZamQEKzcFq9f
3PoinDA6KddCAFiEJo4SMrgvxA4aND6t6Ka/lALvdz3WYYcsmSC6oh+Qy7+rT7B1CmBr6XJYi0Ft
hyFtMKJq3tb06kz9i/2MjfTddQC2gfcEoAhHG+oP+c72Uy+5Vfbklh1Qqsn2Kviy6/ukbvXP0rWa
ZedigkC6laMGexxJUnuJxjALzyNtwfR+mTCgHPSY+uJzGo6ct2cfcdEjXTdFUtiVNpxG6eRdNBok
+1MN1X3+2KqsLXYtZfK8a5qe0EE/ZLKx9Y2g3O8X2Ee3SU2XHePKPxe8Bvp1t4oknWJy2LN8J2eT
FoeEKCkn5Y/52n4Zs3Rejn3vFeuztJF7E+UCJROIaeLbx0gT8EF8uFi313HoG6lk4Y+hTuiipLYE
XJfSlaOwq4bF2sFlKz87ZWofhB0kwbmwF1S3mLISAUEcnxLGeggm1P5uf49kuyNyu6a2OjAAIwC8
JyUH8jingn43umQmP/cM6Q8B3fYiJmKi/ja7YiI0lezxEB1y036MOgcDStta48+mLiU5N5EpvrF3
0PEpI3cs3xjOOG08qMz+uMxZTgqfrtzutdF+eiJ4eS4B5PrTk1s3AYVJktRXhHoyf3dZWVniayzx
savH8WPoVpE5GYaF7papdP923bKiTYuiVBEWYGwwxZ4Ki00QFu5Pu3AEDdhsWH4Qt+N9uOaBy+9a
h8jPLdUGQK3HJNE5Tm6TpgRs2DmjBx6WGzjMhY6r3swBSHq8pDvkNQVxXyIZ954kIR714kxfkZEP
pxikPuM1YT0T0NJ0qeHfunVb8y184bKZcsXxq4R5egg4sK6xIJv2UzjT/d1I0Jv0s4Im+cwGudbX
sk1Z+aGepb9zcqQ2x3TOF+cFsywOY2cdprNnd9lJTqTO7tDxQaFHhMtAn9TPJjwW0I3Kra/C/sec
T4wZSzvlHNlCb7A2CN6YNiBUG8ylZQNS+xnkNSEmnH/rI30JWV3U2KQXAyuxPdNZlxiwMqmIlXBV
9nXIq7zBWmxgvtl2Rtq87uyamQXM6DVmzeY2qMr3kA5PS+VsmVamD06G2J2+jl/oreUaRogWzOgm
doO+/CCQNvvEec7ZJZy0h12gDfwfa+7Q3seJEhLzUifLfckfz7c1y2p4T2cc4Qto6QeCOLovnP4D
8itbi6jJvOy/enr1nT1lFGcdIoiJUCEFjqxEr2wk82A1gTiagJY7VUn5ZFTipLu8IzsgsLWtd9Uw
Ia+zyupjFOTLqUI28B0NSXsKdJgxBXa09vaNCx/lVLncQYAlBRpLfDFhsyUdktBN8PtLuGE+6N5k
jh+xS08Vwt/B7xuUOfhhKb5hKZwnq1UvtGPH7jYdmvlJ2IWEYVk29g0STnIxl0G21Q2NS/iQcpUy
eTLOqqJLPvU5KcUDcxpMK6vzqbIFHbU+wzC4oaHG5a6QKeIhs1MxbzvKWIj0ep4ZWUGm6xhxJ/rB
Kgq1HJeZ1hbCtdwB9J7S6cCygy+BAMtk4Gr46zVHKUpZhaKrfEcmhDdWTbaYHZTLzKUTbVWPqPTb
N48mGZnzq+8/ZdMcdLELRPmyXt3yG0GJ4G6lRiuyaWdtXg3T//ochhOEeqT/b+VYr1W8LFa1bqsm
T+fTlIcFQUK+IAi4Xr00XhnFlDE2rRyGU6R2vBW0BAhjhCVjV9mnQmNwOUZlSxDBP5aZJEoJcnGK
tXlJc3SAQNpgpscVM0RyNlGUwbLmEXs2WZaljIGSnGxpsELwzfy52K0offYEWZVAvUvd4qhzIpHs
K5VnK+pKJ18eB6/soh35Dd5D1aSMOCpP1U99EvjOthPVVQ6yoo2OrxOcYVMCoSHMkvbct4ZYWrGb
ylU2J9sb1jcTkPBE1hdPaga9K3iFCa+RlyBRyre08HEhOoPFSz4Z0iLrpVnSuNaus18SWqGEkUT+
zuIf1LFsJAJcJfz2W6B8aqS5zgB7IJKXj0bPLD+VGpLPZSk7GY8giVh+wghh42B8PCVLvj6vkLzK
zex1DgncUZXHwUQn4gQZ7KpfJ28ri1efCA1AxsU1MNOxnM0sPEKKlCNkcWHWNL/kMzNS1vF5Vk9+
2uvvnVntx0LUrToGFcRNFqxrJlM6J7b/ajNXaTZhBxXoDG/BwkcZpGxHzNRebV3hyp/Q79U7BpzB
ViyMetLCnpvXrlHOtO3CChU6yxQzZlIYZ3geS+StD20l0r0VIVSK15WUoOMyUCptEG7bYm81bsnh
lCmAcygmbH3GnUNyTL1BBXtSkMncVL1T/8DhRrDECGud4N+2HhPUNUUQIkGUOyxLZ7D084CbcsQJ
tjrZfO1h1+23kNGroOXrkC8QLLMvj1MAM/5j04fujL56nOyH2VnD4DkJePRivL5saqCb6G1FU9Ju
pA8caZvnSfrk5Jh3cHxP86GjeuhZyLFmbSJEbFyRgdYnqZtr+lBMnbiLevQ+Wy7t+NldtEViiiZu
We4zVgn+jLEjmHepVew6OeMFFbMjenbTtktOU2YV2UWRCvlsmyUqT7Tt8XvRrh++aXRZFV6LNhGP
oSi9nRwj8Hdoj1SH5MvOq43dtK+DnxHGpSrEa3tbqrpk4A34Cj2rvjo6opLhGam0T5pV+Rta7zzj
IgK7OJgezwZy3SrbL9k8vkglkm+EGBOGRWTbvFOkHX/RHBTXfZuV9Q+Zhoj6Ot7MkpQs9FZYFMiU
J3uOZGUWJ00vzJhMCjQe7F34LgiFjyeMnOPGmHa+SI48zIDtdTJHy+rA8AwcgTkTA/C6cwrwPM/g
eRMmttbcyv0w1sGHQedlug+AyxPxG7g9f15ExbNcF9Oz/UTrzVRreJzAf6pTQaJhwos3cteGCt52
W/vBTZPAjoxFiMFhn6weHsk5C7H2hbOD1NnKhxwUbzMs6yPmvQbIYE9yHUkks0fIuS4XputBREaL
DTjx+9yl7TXGrXG8Qz5r2fGc9zT1VyHRcg4hz0GUNh/sMndS5Gdj/zw1S7FSMfpeXDrXDhHpqopw
86VhCF7mw2ztPFpn1WaN2rnd86TwBqUuR75Sr8t0wzin/QLQCqeBPYvJv7cYKps4zBb7bkVAx9Kz
2s28rUjgUzfVUI3dhjy55LM/pf6PluXE30wm9+tLtUzOA+Y3BjyYnQcdXKyKuMBt3hD2dw4Bycut
Llmsb+BgNM0VaZo3O/aDzNs5xvbIEEAHFKKTm2ZCu1m0bi0m77ezOw0ewOLMDz54dWph8FHAO89h
xU3aXo/SiEdUOJWxKxCS7Z2888mKFSs59FoQnePmdfhGhrwSLE4IHzYVIJjwqFJNfnyxZKtFuQH8
Z7dYqHmrjWRcE92phHPE1nbsNYwJ7mrXe+0HMym919jKHVX1sB4p0JN+3Kp6xOcP6sHe5mS/2jv0
kYQaTHNBoZgScJW/NQhH/H0x1a3NtmVZ5IM43nALQtoqzyUNzS+rGB3awGObfUsC7nWMm2Ycbmob
WSzptG4R3IM4CqafvZ9M004j259OVb56j1aeef6Biqpn1UfQRiLkguLjGrnlRZ9s5VXHWWXEbPC3
eHiaeiA3D1mvQkYQk1OJnaRpUe5yy8LN5vn5kN5kXhrlT0VgiMULWL2mkwmLVH2UmC+v9sfGTXeZ
zgWxQCsqktuynYNijxskNW/2lDYcx8kEJHElYSh1IwvitA8M8er0qQCHjR2gnVx7ZOgT9Ms+CMok
R1E4FyGjWWVjs0R6aVP1t2hTEO5b5gEeK5mdmG/rx3Toka1L+HYmdg2zK6Kt6Je+esqrHxE74m1f
FdIAysusfBNLmpGF9ufz+u89JCp91Ct2KAM3gprxazeHhBUfeUA6HhCo1XdAHz43GPYA8M+Y7Jts
/huM99o4+3fHBlIIcwK4ISGADghb7zrjEYfvgqij8ZATufnSuxkJqtrKn4waxj3TimSMo8q8wZUZ
b6l3/+YT/08fTwMAmBitIzqV737uGAZ0mDumEiIziJbG2gJp0Xte92w81b9Edp/+LIYavVSd9TeW
a/388+V+//nXiQ39EcTbXAj6s9fuyb988bRPl67DHHWgXVOHGxxbdGGox06InoYd1I52t4b1dNXg
oaGntmz/0jJ735a4dkGYz1Ds2HSlHe/dBWioJgRQ9wU8GOpxJNbp2coa8Rrx08kCGqdPPnvxXzrv
v6ESrp9KKwg8WMC4kjL/15+dYsVzukSBlrf0CxOb7DyZaogdpKnZVuSYGtI8DC+5DUyjQOb9BEqi
/Ev/57dLD/XO/weWALLYcaPrv//XpQ9DgzmYO3NQlKH12Q+AuF2EGScTAzxs10sLKap6Uq3XfS+j
VNyDUBn6/Z/v/z+N438//xRVQExAFTCHDWiSvbsScFiq2raRhcummgOS4j35VXSNWb93fmumJ1Qr
jow7uin+1RI3/HQoxLM96ZDpcDvkvV3cFp5xrAddRXX/0wxNgeeXuN70knpSr0cqgGUigm0A+DI1
a7FLkkbOrN0KOZKnAtZbqyPYQ7eoYmJrsAtxWedwRF7eqtrsG08EyTGHXVU+47bw6jdk4aFzF+Yj
PgtfJSPRNx0Ktg0Rod16LORovFgHNEH2Yx15BY5xDIab2SLqx+AP9utX5u6LvRtHp/yOU1QMG9Oh
GYwbOGEf6b6T5esBSSkuupwT/y9N8t/mktJmrgwvxndB4fjSfXfFBcrZRWqDkQyK83ZGGLNP6nDd
+q2TveToQG78op7PhAHVm5ri+h54vH/QzXV0Pi5ZXIumPv75KbB/ewyYgzF/C4F6SppsgN5+fRgH
cstSC+zcPupDsE4GY5l1Hip0cS/DUoIBCAk0xXNUuG2cusRH7kZJYXTX0S7jFalAg77MBFJ0J1Rt
izgg3rEJAJzoeXzHSt2/hLjk0+OS0C/amcpqP0lSHZB4zrP/1ox+GFC6yvbV6rsiP885st8CLm67
T0uxJkfPwUmwGVsH8OvsVGgzwGIgeCmThdIwpeu3K7KkQSw46klecGeY6kzzw/cejZvPzb7wgMl+
CIcgbU9UnYNghlMrb4+v3VibwcrDGw3u0NsySPVfnXbtCtS97dzRKx8TYgRtSRrGMngjB114Hd2+
JtAJcxfON07IE52n2B4GH8mF7Qz5w0KdKs+cfph3w5le891CpOd4HzhdRQOxarsnL0eZj2nBnpZT
APcneBltMFmplbtop5BnBM8pN+rFTLX7pbf8sbn0M92XnVLg2dC9OonaVyvTFWTRPWJcRfDyuieT
O83uzNAZzsf9Gn70Jm/xY92k61PPi0W8NcyQYJtTGihSIi2aatIvTcZxbiRGjsZVxBG/ZxbGmDCa
7vwpj4jhjjoa5uAgux13YU22WAoXve/9cPzSFKlHLAeElfNspyhhR5X3+3EmmDamiOMnqFEFCJgM
eE70AR4BqklpW7seinx2P+UQbc61KHnMffREE4GbTW2+gTdFq7/hAQDFDFx1gMTDHMxyb9KOZCzw
Q73FZ6VBcUC0Gi4Pje5Fs8ks2b9xIqMORvmCEK7Xjprv0z5qgyci/oozWiYbuXgYFAqXTjYe0DzV
9j6xNdmYlTXb/gXjHz86gwmX3cEvSN5wtoM8j3TodRAYgE+VnZ388NSA/alYDHoxA6Tx3Bez7M+L
1aFksoLKvJS6H+WGRrAY/7KJva+U4BlS9vrXrJtrVor7TkoA4LwRKltTYFqw8NI56h7XjlAXqpn1
VPGg/R/HuNfPo0y4Mry4H7Z8t19Ri47j5PB5bmm5H8AVfwPbg+wUwclX5Xfm65/XpN9muHweZOww
IicC2QLI1V+XJGlFTQETBvOb9LHJyG6+V2m077A9fspLQDIwrKbiMkYTiW2Z8ezNEDnzgVF7+MkJ
0i9aiorzceAxxpUQZUFFEw5VJSZLthFCuZhyqL7RzVTdKFzQ2Esz7/XPv+H91P36E/gFjhMyebFD
8W5V5XiWqFED2UtnKC9YDOy9xAa1DeRKyzV14J8JuoA3I16Ew58/2rmOPf+9sSPHIYchgLbGvg56
7d0wtq5HZJFjEuyrDIMN6kUND7c3FYaxRPhjdFc5E+4h1MYoXfsgRephmXx9m4fWH7fOAPQ7pmYE
5NRzxMaX545kJIfsBWdoW+u3oAh41oKVvgTGTs4wMW6eSO1Df0TLnLa2ddtkMoKSQ/tp2vz51/32
7DMD4NoiGmEJsuHK/fpsWNWUpFU9NZiRl3wb0O75mebgW4m2IyjSsq38L2Wqe53G/Xo5AQvCrEeE
RsFIyfzrJ6agBaENpe3BLIKmd5KSLhOOJVA6jJZsBF5nsoukG1EenLQLiJKlrnK3yuW67cSQ6SX2
aoGrBBhHxFgn6MqX6n+YO7PmtpEtz3+Vjn4e3MC+RMydBxIkSEmWLFtSlf2CULls7EtiBz79/KC6
t1sE2cSonqYfbkdF2ZXMRObJk+f8lzrVGwAIEUwBnmPQjq1Qg9E00at+kbJ2eA5UEQVHkETU6iO8
i1MexfIB8l7GkxXPtGMChONHyeNw18/NY6Jv/fK21B+yJ3sof+Zfm+rnz+bTa/m/57/6oyjxjArC
5v+c/mP91z+DF3Bfm9eTf6AfQP/osf1ZjV9+1m3KX/0LWTD/yf/Xf/kfP9/+K2vWYgbB8L8sdOb/
/r/+3v1r9vOf//ny2kQ/8Njb8ntO7MXmv/ZfDnuIGc1KvcClSM9nvdv+Z9388z8VHPYAuYNmMThd
5iyf+G+DPeUfb3ieWdvXVKhJcORqBB7Df/6nPv8rwjR/fg7VmBJ9xF1MP92MnGwwDyjZ2gjfka8B
HT/djAgQqDzMUeRxMG6s2sdIf/SbV3+uhDZunR9IwKzhq4wLsXN42GflFyd64FG9wxPDNRBRR4tp
jwwbrBNE96unXLxo5YsxPof9szzdh+Jz2wg39lA2whHZg+432o9m8cO27oPhjt6KoXz9+CZ7KjDa
yE6309sW+e+99in6URUwjJvlnzrZkv+f7EGC/f+8BZ/Cn/+xeQ1fs9f6ZAfyl/7agJKl/sOiNaLb
WNVRIOCV8+8dKGFjpzkqb2bcOthlb2iuf+1B1frHjHni0gEwxN+ZgV7/2oOq/I85VOpcqBbGIuzS
D+3Bk3hogKbgPtNQvgTpozDgYgty39foMhql54QdbGmN1iT2quX+3aJ8/iu+vkcUza///466/x6F
G2wGcIDymS+5d29kNSucji5QyWNAlfAacGijUrlE9k6GqJ1XmStowV4f8/Ti/NeYQJhlnYXUOP2n
Y05FOOG6ZM4sBhVT6qpGeEwu65ULZVGCmIeh6kT6BrVPQ8VfJfS8n5rpFGFkWwLasmSbNKrV4Vs0
gNBCIHx8gaAzcNbk8GaKKV3bueZK8qCvzHSBjfnrN3CbAXTmLjVoVZ3+hh6wfzvnT149SToiazXC
ZLQGoHT4nfFio/aB07aqf5mUyDrGQtDea+VhNyo5mmqSsPqVRTlfeiAqCmsBGWfepYtrvXOg11m5
lXtw6SuIKZJOiMIB/voHnv8rJ5uKsGlqgG/5f+RnxuIDS5FMr2sGlkRlR2IDJ+JGNiWbQg+N5OtD
ne1fjqcJGJ7jaJomVl2nC6wbsARrGetwPcsFWpfN8FtDUo/cU5E/y8Mg/akA6I4/PEFuGlwUYTEA
fqKoeTqqL5CS61BC8Ua4Tw9pFWuPVtNa2D1q6fH6BM/WkvxyvutYUj4dhhKnQwWq1QmlUYQX8Tlv
QryCEPoc49smFfbKrM42x9tQwHeJXRRtlxhmv3QSfahpU0u8NJ9CX7+tJata0Ryfw9bJ3mAQvhVI
dophvHUWj444V1MKBmWJ5yTSCFUzJAe1GboHmtfVJ9THrI8GOJR8VGIAJStFAZy1iAIRIR7C5CC8
wu4/q1p0N+lx7bb4EOE6/8NAe2glc76wig49dWqaODiiKzLv2HcR1Y8gTMwADA9oIVI5OH+79PzW
5MUvj+Jo/Hydwra6WEY8SKBxADX26Bg7mwlc4k5R/OzjO4K+KZVgoKYgWJc7wooay7AQB/R6UBq7
Me7/GKDkrAyyAIzzZRiBOGFxBxOo6RMsVqwRnWBXMhcdRECv9PmWzlWDbpjygiGXCSUoTg4CuMkW
vHq0F2oe7IpeNt3rR+3Sms6POuY5o/mXp1rNu9RQfb5cj5/ctk5xHZpyw1/ZkG+l78UJcMhQOdFv
XYHldCORmHatMF3Hd0rXbgC7UAzZoWP2dcy6p1DMNspUNzS5gFwrjj6eUQPlr00wK78Xio+qCVSn
vzF3ghnrz8OPnsXpN9CNIAHeRx4wau2T5KvSXhfjWrJxaYHhZRCo2bXkN3NseHc0NKOOqMEzSFnC
j5bQCNrimRas7KcLEdMhqZg75vg/8DVPR6mp1BWxGErPBz17aJMyekqIajcDFbeVsu5p+eGvnWsD
LAXyPxvFLssPIx+jayv4mF3RkD2B5tnZaEK6JWTQbTskEuxTMe4qGYjZ9e91fmh4mgM6g8GDlisu
fYvqg48wGopXRQkcsu6+xa2R3+S4HXtlW+PNk0fGbQvl9ScwduNTnyXpTYqwBaoixsdsc+a4KiuQ
SsAbGSb51vwme/9RJdnUiqYAHa4G4pcsQ0gtqRqh5etrsw5msnJIzy58VhlR/bkyQVwifz8dDlZb
UGeplHuxnsFprnIRqJuO7Xsf+01/SDIgeruMiuzz9QU/27uMC8eCa8vW56O7KE80UJequG/JnPhN
n0yLU5s6wZqR3oVRNBlYsmKx8XFCWpwQyamp5Vtj7oXjaLiZTAIo4u7b9aksuA5vn4xRIDvwUplf
OYs1pJkkpWMy5F7lpz+CMnoYTBPJZ+BzW0fpqHZ3+Wdg2l9zecJlxoQF6pse0jl7VcMdQMnLO1jW
4NJL5Ayv/7Szs8uTh/IhLVMeXmDqF2fXEA5Cur2ce4g69tu2oy+NaRaag1Fb7K4PdXZ2F0MtFqH1
o66AB8RGUof2OKGK5U4lAF4VyQO0aAP2ksp50iNljc938SNT+iABMpVZbfd0Cwcdaihy2wOzqQa0
sE0RbgXwuJWlvDgKfW+eQHT7UW85HSXRSg30wbxh6xbF/Izvqk3+y/VFvDQIXEwecRjoUTRZLKIs
YSgp07mlHWULd2pVQJd9r7jXR7n0qXicwj6BaEQXezEVE5UNyy9jdgV3594HGPp76Pe4KNd98QnJ
ZvMG+XHkhys6kH9jFSE40AQg1pJnLTZkhyFYm+ZD5oW5Hr3oqYzhQ9Ubh+sTXNSb/jqR2B/ymTj0
6MEvzv1g4l0wtGOGqLrUPAvbHo/OmLYHv8qk27EUSIAii3oMszCEQm+l9xbIvV2W8QYIADnzVjTb
dHRTozdLN7ZRBwME7Dxbrf57pmPWShE6uuNhjxCoWhOXEyGOTtw3LqCt8kaTWlSK5KF1QYK0j3Aq
6BkHiJLnaSff5u0U3voyQly2LqEX0GgAq+088mBUVJgGIm2ZpUNyjxyC6Y4Tqcz1xZnnfpIvcVDJ
D2X84DVLo/ByupGnGsVEw44o+2bCvM1TVG1YmtAtggidtEAPX6+Pd2G3sZspT/BQgb/ozHv+XZaC
9eIg6HRn3kxR9gythSDUBchMFDYW0W1O7b6zuGOwCVnZbPNMFjPVSbWJy/AIqUotng5OaqddjwyH
N40Z4ha1BoiznSpXS6r4q8mO3wVWXrkBfigboA3KSuP8wmE+GX5xzFpO2JvQhycJfdhmMFe2QKeH
lczlwufUcW6ggMtXgzK5+JzJ4Ksleg+pJ0E7O9D+Vw5QC4oN/mft3tDQo77+Oc8XlZsEW1poihpt
eXtxcSOOS0ZdhKmHhIeMW2TxO50s45tt0ztF94vDQJv6QQqRusqGzj5eH/08XVGgFJKJ0skBArV8
p/VaICOIJ5deLJIHfIN8FxXZ4lHC+/iW/SXfw51fiZYLZ4w5mDAmZR4qkGTBJPSnG7gNiqZu/br0
CiVDWhRYp266UDk7gMoK4AbMp6LgDt6WNKJ3gjCFlpMv7itFGEchi2GWhsv+4B1L8brPi1b7SrlD
az21tFAICMdaukNwQ1I/twpQMjqAuD1/AaoWPl1fO+18q8ztvTmzdvA7IVE5nQh6yegzBX7hWVYV
hyjo5/1PPQI7czvg4/CTZ9zgPIw1ktauGrSJ2JiGXaZoVmAMscto2P6GoK29ba2BewGfD/NbVSud
5VI3lF77eAbdK+MIE6GJ7crYyG2jh1trGpsvcjJzKsu25dmFBSBav0PfNcpehV/1khtNe9RA+H9v
AyvCZ8IuaYUHfW0/8E5zVSGZ9jctsO1wIxV9+D2xs+rn9aWZU4TTSAGgjcSfxq2iQHlfRIrMmNA7
lqPSAwfj39akZJshMLUXbRYeuj7UhR0MSnB2vaEORaNzMVTeTbSjRVN4ElUan/aE0qM/4Gv5kz1W
5UatbWclDJ5XbiGbUvXiVUUJw0BX8/S7I705Azyj3MPLtD0iRu/fIJo7uBz04MZRfVQvEswR0ZUA
UF5VavxQW/3atXM+7/lHzLV8ym+44y3iVIbSXqLWfuZ1zvzESJ1O3EChtI/4GEyIGVmBciv79vTn
9eW+NHnSHNQeOLwySgSLyYO/D4PJ0DOviaxkH5eFfM+Jl9BRRQVn6JvmPkKE/TteKejaooG3jwW+
vNd/xHnMVMEL0tRWHfItIsrpB8DlBPBPOHEF5lr5lEKuOeJS3uysXiDXhHwg0k9VHQPiaJAaTRJr
ZXz9bHufjr+IYIgkypY/ahnIi/YV6wP7C25u9co9f3ml381ykbwWNUmxQFTNQ0+0eBTNFD8Os+Et
2qUS7AejvIW/buGohftip0NZi8Aar+z1SzOlR2G+lSiJ/4vT1dTU6TuogewyLfxcdzo0DRWnl+vf
8/Io9lsGCwBtqf8AWrxvy4osFsqU7DZKpn6uEHBfuWnPK1u2Ss8FJyOAtmRrb+Ttd5mT1jnwA0C3
eWGclZtM78OvcJcbF+UC6RNkDEjA7dB9zn1qEnmeTiTwQ/LT1lNtNw2SeZ+XRnKAo4D2HSYTH85u
Tn/cIsVuzbCIgbyyp1DTh4mVj4+Sb7Xu9ZU+D8yMAhYFURSL4szS+y8Me020CkuQ62X6jKJAfjfB
NtnFevjRQvq82HDOLCCuNAmXccIvqyBp9TTzxilSoN7lGmgsqGhlVH1v0Kd/uT6x87v4dLhFOJRU
rrYIJ2lvlFM0XAogdFg/+kce8fHR8SVpZSEvjkcNlssNMCeJ+GkIqkHji6jLMg8JteAZXUzFQ/YL
MzhhNZTWizXr9cvj0fCnrUsVWp3//bu92/uZaQcj4/l5K92l4M12yaiXqPuD51F9XK8+vJ6gaoDD
IyI1FwIWITZHxivsR3pkYZTjvGG2uIkbxeukTPWtNWVrMPgLSaEKRGlWCAEJDSd5MT8pKNQELnji
US7oNmac/GpKHo9Ng2Vo/iDJsA47mA9KlNzFEnRb33atrICvmeylIrgraKK6SYueuImwYgG6IS08
5KDdMEUz+PrSzDfcaXIDZJqyIc8gmgFnHRSlFo3Wm1rioaIO/SMDr+j7BhqK3xGUrjf22KAcKNlr
hpMXh6WFyOVLtkll7HQHWEGghI1jJp4mV72H7O386I7w663jT4iomzcBYgZUyfCQuD7feSufzRfQ
E5U05MRog5wO3AXQTaViSLyxbw0XZpFw6yJsVm6aBSx6fhaggIM3Lq8CRjlrGUmWPMFfDhOvQW0T
CWlsXPHbqB+GxrEOaCVGNyqA4VfczTTge62MgMbgHI20StxS7+z7CHPylZlfiJa8T4hgb/I19pIl
UDtV7mdIU3pWYchHLW9Ic2Tge1pqf7hly+zncALegzcnDYjTRRZpZ1OmZvZJo0dejvMXb4YGg7zE
+e3Dn5OgRXOYDJYq3/JKx7pCxlLAjj0hfIg8msDeObHjjy8dX5TYT0mMQ7LUq6nlUR+zsoi9rGPn
2LDIvyLZEz3nolt7h134Sg4dVDj4BI5z/ZcONUOVnwBcKVCwQDLqYY+i+3hjt3gIXl+7i0PRIKJ5
I9OMWorrtVKRDRHwbi/MOkj8M51zGjX1aOIvt3J/vkX0xbFzUC3jbcNNSstbO90RWa0U4G2diE6C
0qMjH+qobid4WqBjN7MbEcmTK/kAhTOEp2TqnybwxkeNLugtZHv/EV8uHaSGLf7UrMAAFDkYIPOC
zs2HCo5LlyVbM6EJoqVSfGsmqbkdc797QEscpyt/cLb1WKUrgJMLoYTeIpbevNU0yh6LXd7KZiJq
zJ3QuEQs3OxKczMabbJyd81J6enKaRTHFBMpDqROwDqdrpyS+TXSImXkFWLq9shumrsOmLo36DEa
TyaKZ4JwtP/o1uBS4HamAkieDJjmdFAN0b8OS6XIo2yU7AG+GjtRUKawrO7p+kgXHgZzlVmlyzSD
FKDLnQ41SDECP5YWei1C4F7f2vpe0RoVxojQgIGq0VYUonkwemqiPVL+WzOo1pSOzr8kQkdgv0hF
NABny1y642mHYmEWeRWVlr1RpM3OGJCRXZnqxWFIU2mpcTOoyzQE9SBAHw7GEikwOFKAQFJ2VYyM
jzT5cIgqHycudGrvyqzIj6FfoVTj5N8DvzTukIbB6YNNfKuNk/BWfth82y72GNHapvRAyOGELi5F
hWqyZqISyDeQ/KMU9cMWbcv6YKAlv8Fkb5jh1Q2a/W9as5N1mMrC2ExVhI0oRIKVy/M8LlE7BLnC
vUlYV5ZFS8izvS4KM/SC2jS++eMo7zuiihsOiXF/febnaQhffQaeUoGm/GAuJm7U3MwamtMeRiB4
XCEruIlbavEj6jQ4devapgmGfEMBZK1weGnf83ZRdUql4JsoIp7ue7Vtom7UROJhSSDthgGnOSTv
dOou0NKbqbzTR+mTb+ABguaD6tmhVn29PvkL68ybxpZtmwuUCLbMwfq2bUM1SMjCsXzT6DoctGJs
txW5g3t9qAtBDNCxDQpRpXV1ViXVojg0x7dbTVXrGyk07ZsMOzCMhexkVxsg99um+DCghpcaJxrg
KDJz4JUXdw7qpeUYJ1ylo6pJqPIqlUvb5W+kehr/fdJJ/g9g5xKDpOUCYUmhxx450f00xPaD3cTS
CJ296V1kBEjfUYI8mrWGmERETp37geAPct3amZEdlVIpX64v96UvizAknQ0wWCC/FndGqAXoVAxT
jBjXeA/JR9zFdgeByCn0m+sjXQhp0EFI9EybrISn4+ku1hP82M00iz1NmPGEVUtmbyy9RX3t+jjz
XbqIUDNrhnYNjwWN0LAYB1MK1AVyki9tVLa+bgZIyNY/Y1V+IFylK6Nd2q70B8FIgWhViUKnozWV
KocGOCiPh6MPQ04nS46Aj6MlJPahFSDL0GLrc32Klz4aIAvK5og0U9VYTDFOHUf0g0OSmRfRvixN
9CYQ50BxS1trx78BVpbLCcBCdmYQCei5xaWLVJuCX6LPBpGUr2iKYMnb3JN33vmGuutCC4aqONYJ
JVFkMLTO+iILsRmK+h4/CDcPqLj31T2yd89WuSZYfQ7jnQssOjUtbpyZKrWIyZaFAC85XuzhENds
E0CfWxO1z42lRL2L2jtKynFV3iP2VByZYrBr/Qn3Y6k1gQIhtnb9q/wPP+cNqYWelL7E/oiaVCip
OEtxN5Y79PCV2yGrXtO2TD73uRUcOIDlpgFyC023GW5G3cr3AeoXXpjQ1Lv+a85rxayNIc9QWEBz
tNlON2ZO41pWMWfwYtpDR/rVziYvZbH1UW8/lpkGLCB0zN8KBH8PIyzYlTB+6bQ79CZgWHPi30D8
7+s2HVbSIdIfPE76kqe7IvRtQV7s/Y1J8ljA0JpoSl3idJJ+kZPwSiOj0CnZhhQ5X3DIQdEk0fBV
4chD4OjkTYynBWZcurayxhcnyZvyrSls4jV+OjwAVoSW2z727AC/rRr93m2fBtlK5nHxtCNVPjeB
ZxDk/CvelcAsRHtF37OtwryaDcAHeZ8hlOe2jeM8XV/PixOC0cZo5J0QgU6HGvCma51kvg0wZPUw
Pos2Abrd7t8ZBfEDjWYZ+OnFVxOJgwJeIcdeHjjipjdbByNKtfgb941jU16YW1awQhZzEYOGH7XJ
x9FbLIYCX45dKRs+jAPnLoPRQHzkZayxE05XrJwtwHLakR6FKx2kUjlu7CT390m51lu8cK8xEvOg
LwHzdabFvN8GRlfpYayz15HaR0NISvStnBT2UcO7C0nBsljZdhf2AqQZGK8863jdLTP9zEC3MJGZ
2QBTx4U7YO0Ta4w+vhcYhZNPyZXXxExEez8rXsItPGdGydoKomhmmLug4wb58I6b8Xv0QMhejbMs
xyLV6nHrYMeZo7g1Ec9yebRkK6WLCwcVlBwIZRKBN1jS6Vy4fyZVQ2LRa2Ml2OtNNmIilKNHZJXB
7vqE5siyuJXnkvgbdIHRrPnjvYsJEhxs7B+NyMMpJfbwxvjZavi5Io72Wa7K9qaobX0l1l7aD9zr
IKFmdBwb/nTIKtTyMbMp0llNJrlDLU27EJuNlUrJW39kObP5mc8DBhA9ufLpMB1i5D0uXyG6NMQ9
BBmwpNraVlT3h0opw4dWyoppF6kWbgfA8xpjO5Fx9zeVntl4WmPRfmtJMjZTBIAicrkEk9+qUBVP
yeT8afjTtJOGxnhRaLTJG9lqUCuO4wpjJGUEhLARpdXpN61RqgYabaL5GqBMgiqm0ne9h10W5qa5
paCshyJf+cMC8bpPIgcSmBzoTn5DLBPKo6/C0991Xdb9blZRDK2oyvrGE0YHJT4C/dFvc6Uz8ZYH
BLr1q0L9hlMprhFtoWdHhBFUuo2a8QPgizFskKAr3NwqsodKjHs1h6K+rYcWhUFso43PvQ1kAvSn
mn4vIYLPv28cDiZKxTXEcKNLtrWNiTlOYvKXxiyAithNU/0WCqX+Y5ro4m6xJcACxw7L+hUFSI+/
mc+2yoa+g2RrtGjIIeC0ddTO/KYlsfal4r1igLbqEwRQOwSdNiKxEtxyLLN4xFTOPLQZfGS3nlrl
jjVrp5sKvcZnkaCROVKI/Zzhq4flXFjQKp9UbJOVdi8jHXtwIiuSt0GkDs4G1SWKjZYppt8QPbQp
+/s4Ja3EnwvP+rkuB46A/8HKYfGyleVe7muDXV2KfEQZE3z0PplbMVKJ7oPmV91GL3j1Y8nx/PEj
DG8IEB10QnwrFvdTjrIjFREEeiMzbmb9NPuLlI/UcLOx9wTvij9SXMdW4salSwTaiMZULapLy4w5
bVVs0UpAgvjjqTescnfUsqHw8Lr8Qf9GXokZFyIilUjsWIDEQJdcyoJXfmspOBDx5sOYaIuPW+Fi
8/vnBFFnZWKXkm+GoolA+ZOO+rKXbqtTVScFz0vTrrInPyXYy3aluAK8xjbShbVR6DXvtDoO3d4P
zNtKLetdMAGiDDp5jbdxIT6f/JpFsJSLwIAqz1XAJ6RAhsF4N0qFi94CUsQJkkppLP+6vp8urrUG
PmRuJM60oNPA2TQcdqviNoCC7ux0dJddBHeM/WQV2sqheUs5F0Fapz0KeRKyDIDBRS7So0E0qEB/
PWsCoBXEA3AT3Gd3EbLYW9NOxE5kANosinPbErE9TKh96VjEeY4VEI7ReD47O+hfKynLhd198rPm
r/LuViSmBjZ3B5nylKQHgPbyPojjfNsIvd7JNfXp60t+4Y1FjZYEEG0Na1YQOh2vR6EEN7GUnQYp
wu2qpqQOmn9X00HexY6FpkytC0+usK1Xy3btcL3lycuvQBWJwg1JNG3kRe4ECGbIMQIiguDqSJ+j
wN3IRjhb3DVm+3OyzJ0+RnszqV78HqOVXrsj3dqyO1ypKb8NSvG7pfrH1MweLLnbDmn7pLbOuBIC
LqQNdKjop4MthauxTCM7KEUB5q6R15t1usXR19klLV6F17/EhVEcQ2Ed4EqBhXtTsXj35ROw9HIu
BZTl8c7cIHBVeImdKCtzucDumTm6wJBtXpwIJCzOmIw1gFxGio8vDPDjXiAbhKdkcsimwT/OeMA7
R4rLLwXGwju5CpHnNivZy+ro1/Xpnm906mggSdlyMzl8mYsh64jyF23+vTXiCIjQGIjxKQl2IkTx
qFQrseKjszLe8p3d+209Wr6gwIXW0h2G2cVBoJ/i8WAsXoXQrMP1+V2ALFH+naFuJlUMKvaLra1K
aQwcyHL2caWi9YHM/EbSK/zYG6yUt/o4VrukGMc9FUt/o9SJtQl1HATaNooebIFjaeRIU+Ci/okF
n7wGgnnzyjk9efRAqFGjhzInDm8aNO+2WzxUahMJ29nXVj1usBbZAqoqNlpuuEVoKVsS5S+0+nXq
9L0ECCjZGGXLDHTapl9MLCd9v74trfzrWK3hIy98Kqq5On0jYCzUB+d//+6nWaUY0fHHgtxqwrse
cfNxU0nyY+I7w7NtBOnKlzoLgWQvlCUUmQxKnakSp8MFjYjDEOcwD+XffutLsr2dwrj7hD2uth3i
gJatX6PrqXwbyqlZuYfObtl5cEgg1HnpysHmPx18GjKt7bAO8uBDo0yrBZ/NPn9RkiTblG35y9C7
z9f35cUB3yquJDXU+BY5W4Sevuix/PD6rvRxksqbr+YI9N8ZZXunC8PctHazRsQ9i20AigG/EOlZ
5PlInM4SzTg08ztmKbcmt2aPo3fuj2t7+mzfzKNwjxFPNCAvy33jJIPlSAFTE4FSHtGpTbaTlIY7
hK3bXe8na6Z5F2dFaQE6BXVK6PqnsxJdUA2tRSYaZ4gvZFOAnl2H8O31DzZ/kJODOs/q3SiLOJIP
qqWkoeCDGda9KOBlUmywP/lmPm6svrW2nVoan4O6X6tNX1hOovNMGjIRvSG/P53eYOp1p0YjfdIi
xzh1SlCHngaErOVx+IQp0xqt7PxqIuObSUocxrkdujwLUoAHT+yL0PNLVT1AO9K+lMGg3ZQBO7W2
o/KIxXnqjR3AdAUDcdePtBCdnFh6ur7kb7SvxZoDb3+TZ6NSQIp4OvUAUFiFiQK/JKxwLtSdeKtK
9U8ehoD2iewbyrRHlKP3MbqXI/USd8SkZYvWtoY8XrwlSa524JPQL0vknW/O7JAx3I2RfUQLqkFG
Xn7s6/hzkzkPGuinTSSsakM94ZaCiLmrm2ZNm/fCXj2Z0WKvlkMspDBHI0+Wxx+5MVvFAgA6Xl+3
SzuGjufcy6DBTEA7XTbRlh2So0no1TXyHwjt17vElJ9Bw+C4rBtrpKbzBxMbBm0KwLC0BxQyp9Px
BivD+b6xAi/sxJ9WlGLFMera5wS6rpv5xhcDZfgdUBW0tXWzobTkp/vRtJDd1z5OZph/y4yaogFL
iFueFlwykPoNpMBzSi3e4QASIPtST1tf7XkQ452A0+q09mS8EBvmmi187RkzAzDldAF4tASZ0vBV
o7p5zINYfXKCNvuq0KN8QuFabPOWch6645a/8qnf4MaLI8LQPMJJ4Kjp64sNRbiYcHKPQq+3ittA
mfBom0Wskj6lj4bSZNskESy/4ffBQqA58x9TyzpqpvjBC/dPYfjbBKFSqqXdL6xwaSmlsLul7pU6
9SGAauXWFRrnEgUlSYhXyygw6snyZheU0vb6pr1wMmYiEDcTU0HRY74w32UbLYL3xuiwhkOuNnvH
aiyMSCG5/41ReEDwnWjqwgA8HYUqKA/LwA+QxxGdy45Wt1KHf8r1US5c7m9a1AYMZ5L8ZZLbJkki
4T4QeHTjpy2cTtkNk1Q5ZiZTayZMouaayspWuLiAwMURrQKijxT36dQS9MSdDlc2r9adH6JRlJ0R
RNnu+swWkpKAusgaOOX036kas+cWC1hUvh7btDxhycflgy5MDCgakmZuYeMmR7rf5UGf7EAdSc9S
KZqtqFJ5B2Qs+gompt/23aBTydONh25qdLcx8PQgaFv7FMubG7+ycC4v83QzJC3/K+FVtL8+g4vL
hIIctHgHtu8yzYzjKPIbSebbtE6/wQu8IzSFv/7OIHQzyMwJwctaYJkUfmULBpHNuvG0ODN2ZpWX
7sdHIV0G8T1jQPjsp19cw5K0px3BF5+g/OYjhgztnB5cH+W8RMMnn3v2NH/hOZ7xlbI2cXTfwvYM
Be34xalD5F9ta7g3pwgdEx7srmJhnWRbPfJ4JV6RHRWdTQIA99APCFcXCfpTCYK9Kw+GS4kKICZE
lzE/QQFsqRShBiXmxFB491wo7SuQFkQzIZ1s5WwSN7JRI9aJ69KMbdY3o5lCc2rxWonLNQXwSxcg
9HvAdWjc0H9aoiimCbfHNmmkPZZlzkMQDXcikOzDhHHJ3oi17CEv+2wbOv4vKpvZL18PSDWmbnjE
qUd5vP65Luxvm/hp8J5/e08u8tQA37mqtgtpX6ajcFEoUnCdAdb/0VHm7hcpN7AROL7LcmxdKAC7
J6RzzBR/M7mJqyMmZms6CudxlFEQmp/DKGdpWYnVMadIcmXy97xT8Tgqx/EQYS+xxZJ7OKiZgrNJ
rg4rp4o4wLk5vVMZlhuIi5VyMzTt03NVR6NWGRj67tMWNZ5IucO7p/wx9VSLd7Ke9F4JJtLZlE5R
ads2q9MvOLsP3aai06lsenniJi4t+Qton/ERsIrETSw/mLHjfA06Pfk+FMBxdg4Av8jDzyh7CkNN
/YFarK5sdYxX9a06aOP3NlWywRWYLeP5mDSZfhyqATVnh3ZUCmEiUVs31ab4Ka7G1IdRFTnjJsqw
BtlgTquUuM3EzoACcxH4Lmp0Era4klrFh9hMg08dss13Vdb634ZeCl1zcMrXKGhR+U1iSFQbFZze
Y9eW+rPSD9mvvFHzP+IyEBGMYtno6bkYHdvZiXgcSNEfid449xEKMSbqmTJD+dQ7B3a5OZCGWTif
ZI0J4xbV3vBHbAtOwOxd8yr1DrK+cLij3wK1aF/MaYR6C/D8RcHnCycFjT3gxaGae53a4B5egqn7
MegKQuA4kIH+MszqMILtfMyAghubTFGlO6XSI3+nhb1+CFuNBpwqyen3ULL73/JSrx9TXZk2eAvV
jzZNhW1oZHdJm0koUtmtjP/HVFJ1yXv/yeyEcUt0sZ5SilaPAoOkXUbNqHar3BlvC3p6zgHtc3p/
CXpSklvZdSn/UVpJY2/03pm9MDIHH7BM8p1+D680+K7kmNy6raK093EXJqNXGaWkb/9Xijr3kAuV
thEmeHA/S915lBIzv+/k3HhGyi/PNigG+p8H4TRfAjhgwSa3E9CaSibZVIbkJHi2U1N67HHLe7l+
4uccdnkoZqIsnRGKQWdwZfTCrQH7Qn8fYCy39UPc0dpCUT2rNp8/PhLKP2ROtFspIiyyaVIKoVZB
RmkUlYbbsg5/NVC/72WnjlZyzktzQghPlQ2yd1pLy2QmDoKwG0JG4k2wF0FW3U6lj4NaK/1+fU5v
Kd9i+YCXAWOi2vdGdz+NKYld2rbEptyXQY34D+bRT5JF65J4oB24PEY31GtalyAbXbxz4GXhRrQW
2S4ENn4EPwBeCY9DdRHY+lIbiDq+g6miicz9YGYbY3CGfaHnz+rY3kLMxD/Jx7kVEfnXPLYpp7RO
cVtJzc/A+Y7VzW3T+N8i27w1Q8381ZZTcKhjrVy52S98FypI0Jh4wlJHWvp6YIA16XLBXmukuvOq
0P4zrbN2ByDW/3CmzkPRnBE1INHJZxdJsx34YGy01N/7hlm4XWbQW2oty8XJA2PvKtWGjU5r++P7
jkr7rIE0qzTxdD7dDAFu5UiEzjVpK5B/7xplRMk87g/8WfNvLCWsCgpHHFwqF4vDZCmN7oQ5Qzn4
SW3aKAk3QCAEInz4k/2NPa5wYNnfYPqhx55OyzGStkc7wNl3VU/fvwANsEOPtN7Vk+rsUtXAqIkL
d4cBaOcK7B2OguxhZZPPa7c8aGiP8LhDNJSTvVhbEz2JUcH9GzNFJd1jHJy5XTjY+2iieYmYaPWE
01izTY187ateHHkGfUOOBi65rHsachbGUkq9vIFMusvzCveOUNg3UoceZRL1wfNYxNVOTQx15SOf
53xgnnAdma2JKUMuDZrtAPmGKoDu1wKv3Y0Ix9DYcNY0jC6dSjylSMcMxHZJdk8/by+SVo7ywdnn
kh+5dWz6r7BL7gBCWSvd14vz4dUBmAKqAIfkdCSdxEekiersdYAz97SoCnZutAZDmqPd2U6hQgSK
izwF7O/pKAbNc0wrJkbJ0cDpKq3ea8qQfpLLuPqUU3JdiTWXoi8+USSzoOBmWvDpeB0KJ9gCsn5S
HooHZ0RkIyibclcUXUaU6VS3a7Rso9Va+JBX/VqT99L2JJryNmCv0OJYXHZ9qeAwozA8tp/yjxoX
yFvNyqI9FJzscXTwXiu0Sncly3y6HhdWBl6GBWR0yakEAyM0KO9VPUh/w2JS2rQq+hNhXISu0ML0
jyTzV3CbF54PQEVm7USgHDzCFyWlxhymCpgKH5jmGUIFmIjaWpoe5EZUuJaExVf0i35cn+zbHbrc
VfSmqaATfky6LadfuTWN2EdDxtkPRvrHiHvcbrD4IZssxZpv2+W6ioFFkN9UaJxuAqnOcKEzCM9j
VoPPkkYaJtZvhlSJz7XRmPfqhHtwxu7Yq1wnB6E7/bbrRLanjapi+qhpQMzQogSDlvNXtfZHlWfB
/yXtvHbkxtr1fEMmzByMjX1AstjVUVIrjk4IjUbDtEgu5nD1ftiGARW70LR+n0mQgFVc8QtveH77
o67uXCSYUejZqll7haWux2O47ZlImjk4b5bIOd0aylLcDqo1hmu84Pk9xMW90ugiKElrbt8e/6WS
sZtUKrqsBn1SenR7lEjarg7JFS9LX7f9o6pm4jHD4OqxdcwyWI2qfuSHlA9u73h+13ux36TN9F4h
bQsrrVBDu3DELW4Q7plwsrofVeBgeDhO9x16VNj6TrDmE/yg0fFBH3At7ccMN+MT5Hn1s+WOs9/J
zgk9dOJOatKloaqDO5gZPbAx7r1HpQ5tKc2ggTxna1AMp8GgVWKiIURnHYeb5sYt1+rRHLLlm6Yl
xdH8vL7JEM/bpKC2FhhEjss9pw6iUdSWXWT15fgo3dE7qVlqHNxfV87xhuSmD4Um8MadvBwlLa0s
1t2G6BGJ8VNSzmjDSQ1vxLajDrQUItTLvoxqijXR2+v/Au3Yrz/FRqQjuaq3vPxy6DrTxmmkNkkC
lZe3MjWa8R4WrD4Erj2rMRKScvk+670RumY7OxgGF8UXfIRO8E3mJcCx3PyrytrhYy+RacdGRFEf
XKynK4R24+YLYhDas4JR+kfkTaf36epMf0yi2GDw9COQMGf7wvi8/IJiKVzE2LfJqzTjrCSiDxx9
lsBMG5yhdHMIcTsD9E+ZDw9hLLLensErbze5B0AIKBRbLW93FSaaMOelrQnNSiC3ix6bfi87cba0
+OC2fwFUvForWCJE7xoS4/sLUCxqMayr7UaLM3SfjKEe7xulyb+ASCzCwWh6D0+2pP0bjqP+DeLH
1Prd4P1QWioIlJGz5d0CL/FnDCapDc15fswppGKdbGX5X7qiIeq2oA74VRRWj3NHjW5gsMSx/q2I
c+2IAXYlEKHowsSxYmgKmMblqmHH6iAfxqpp2ZhEmWt1QaIm6sHBulJh5b1wt3cZIhbR4+5kzVmZ
ld3aEqS2mAhHWpe5rQ+adEaClWgTW70UO2l9quLvVVkkHzvPWu+mWGTivHko078BrkguVy994fez
l318e/dc6TJtVAHUDkBrg9feU4Bqz1Hy2BFeNPUYlived5zYNjm18lQl1lnWxf1Yiycvpr6TmM/l
pP5djOujXMq7pJUfhmY6TTjLWWr1caSgL3sjKJz5rGj1SbdkoOB0HiYcgcHgNRm81tdR4ziY5CvB
AAXLDfcA241a4u6OzIQ9FKDq3YhED/DmAMCmlIMZdKb1oHl9Hzob2PHtebvybjIm3RJE3Axur/26
4o44pdXiRr33Q4hyvUdKtbytJFBgd0T5t1UL20+btjgZCSDutwe/UpVG2GujiNIe4M7dw4JFrMWO
BNkT5ZvXupM391rc3Sh5+0lNXFrqWhUpg/hYedpzaiv/mvAZ9Kw7kna9Ou8O3SIyI5BYe6CLhrAv
vlm9G62J96RN6VatX3k8qyw5eXHT+0786+0Pv3ZogWCTCL3EfvvNOg1CwKxjpaU2IXRSuk5Qp5zc
t0fRri0uFwOS9TAaqevsrtQ6U9GMGHjr+mT5Dk9wO70oCUl6JbdzUbXnWdCVUcvO/uTGMyS5zDFv
bC1pbtZ1a85m1XSmXZ0+LIjB3SNBZkRCUp2d7VQ8oXr9501JtD0AyGy4H3erd1zeZd1qKFUnDTdq
Rr24p42nR9D6cHdP9PbGW3PlMVGU+eDUXV0LQmFYlSjTEJxcDkq5e4UIuroRRZicYmVj+0bdWAev
29WlIM63QDs4VI52j6u9trI14smNhObWEYwLmwro5EXNWuefLQvbX4ygvfuyGt2PrWjEwfDbMd6/
eMDvAcxAfgZAsU3Cb61rkP2NJxSGb4uth46r2+yPuL7QG/DSOzgT/7699a5O6obickmO8ZzZTaoi
M5BUIzUNNzU1f4kd89xD3A//v0bZB/0W8MOZGrgbKUbbPQxdBQHZU/qDubv6LeggaNT5QFzv6UfU
YhbKJh27UhtQXR80J0xcpCD+g28BmoJqCrErYKrLFRJWYZTmMLINszThsrU/VmiqHVy413YhWSaE
LXhNNGR3g+hu1aM+yk03p5X+Trhr9rR6BFrK4uZnQzgoD8wdPPKm1k8e/fKDb7wWnhNa0hCla0XH
dXe+wRykcmwEM1nq1dnKB404iwsQyth0zskeT70xWMGsOstBeHDtit9Ii0j6cProEVzObqHrjU2X
mAt3TdL3LarRYWMX37S2/egO7nPqrEeQv2sn7vcRdwfeFC7wDZUrF4HSkF7BT+Ho6xmmS7BOq3Kw
RV/ram2s9Q3hhFYmJsn7NkHTDtlQDDwoYlKqb2Vbz40vUf09NR1M8JRH9mHtkHSsFuVLavfe3YTk
WzgbOO0O7vBPoznpwVpfOTUA4rhzOPybOcVurVtPcQfyFTdKkFI6V5U53v0/xKVX1vVilN2GXse0
TZLtnsFiuLjJktiMUNmyaZd13fsiWTJU5Y7Sh6tfxsWmbVUbix7Q5V6ycG9XcIt3I6NeJ6LEdQns
LY1/+z641uIFKkNjmao4XcE9lyB2jKI2zQHYiZY6KDs1k3mrqHRKAQrYN27Pd/W2l38zjWLGnNld
1NXPVEspAtKQ2brDSHx1fVx/ZIJBTxX/O4xUnn1PqUc3BGfndH5ZWeh9agvnPmlqTfpG60FNHtal
ofBDWX4zKvPKJDDwDE58pWi2JqLjlc/EEsmz4Ynu+9tffS3PIP+EJAu6Gmb23hbCRtlZq8E4UjzS
xw/W4KUB3dcmnFMtPXWJ5n5p836Jli5uw85cjLvaqMwftBbHd5oVi7u0UJRgHUBRvP3Drtyc4Ew3
oCe/ClDW7gJBeNLEbQvVi3S1WzxeAT6PfUzyQH0pKIuSvpihaNFoGV9dtR0/vz36a2EKtOCBjyD1
AYQUn+zttvnt/S7JU1f6FHFEFjW2gZcn02MaW6MMMg+eWTXj7h4Wbpc8a82mx1Cs/ZT5Wize69QT
Uj8bOzrVbkUCGyo0gU95M4s0yutMbDcAd4pfuMI8+NlX7nsYtOSMG/UP5Nx2kn771c6sW9hBb/Ul
T58eaRf+VCa7v/FEimrBiAyDQ5krUrvYPqBwXDmiL3jDl2IcbdrdteDlIh/t1XUibUHFy/dcaXS+
hcXzQez4+vqhJQuqcSNG4Y6wB1GpwmmNuhudKO48EapKkT6neZsHljk7NzMJh196cfH89ma4MujW
4ADFQ4pItLx7WdgnUhYaJhRmrHeNv7re8r72tK+xrbcPtVyrn60z2wfX+Qtc5jKCpAMBKBEqDqRv
gHWXa1lVxiyBbABOHYiVwlgtMLiL3d5w/BUB8uGpk6P8pGKQmwSys+pPWdwZPaF0PBhETs6GKPRg
gECCrYz7Pu3chbJsmnShTOzJPS3UwbpgSAFyBp1hlSqAklh7jiV0Lh+XeKzXPVHn+oPbLk2D+MyQ
J346tGoXdsNs/Bg4Bz1oqgpyhNrG9T9eVUw/HOrQ3zKn7iEZoy5Z+62Zt2PY4+5+28KiaaK846iE
lfribVwgouBrirLyngj1mSqDqvrovPfunVvFRXmOrbrxgoya0sOY9WIIE1sp4bwr1upTwLLkhlJZ
x8BqklqEIBQlYNVytouQbFJ8mAtnyE7Lkn0tLKWTJzWOZxE4MEm+LfFofpjdrJE+nd1Z3KMiNrsh
6oaTM3ZaJMjey9D2VhuB1LGcH/n1+cPYlq0ZFEtVAJMdVAOk4JBXBxvuSnRB5XYzYt4spoAhWJdr
jwtHRuUvdSLEkZM7qtzd82JRA3ETzUA2E1XBRpPxU+uB65ln23tCWUNGtU3TuHNBC5iO/POsDZNy
7mPKycD+OAaXPykd3DhxO8OOhBeLs1E0ww1mpc3p7aP2OohjFDim6K2BnSOFvhxFCjPNMNjCXnuk
KdMS2oaIbIQ4hcxkivWRPujRcLuP6gyv67lR7Ai6lR1gc9+evBGotOps7gLZ+Of5EzVyMm46mFgb
0A+//LxMKK2yKosdzYZsb+aenreQynRwdbx+BRhlS51I69FU2hNH2842kOzv7MiO9SI04m7+MBqJ
AcxRYTzcbR8cEB7Bms1HzLrt9+/uLKQ8KH5wSyMnsodOiER6pVikHQE1V4JFdMidmaK5zQpn/FNl
b4o5mD+zFTX6lkBQd1OZW6tjFZMVWavX3nK9xLcj/uLZwYNz5Ys2bRxsEEBLbDz+y2Eo3JRJldVW
JFIluS+yXD+PwLaiunHqgzf0ylBQWHEnJlPcVJB3F745pKgVVCmc6kyp0UhbmwB7CS+U9XpUgLs6
1KZg9lKRpwFw+VVpl2ZdO3lmVFlZHREj0Cec9OlG41I82IxXHk+cvWh68n5SedxrTdK9bPt0Nc0I
Q2NIrUWMuF+aWE/qmhVftVZTbyiUrgerdqUQxzRyCkzoy5tX5g4toGqE5xgNG+iUUp5oJjTMZskj
KhzzbhRFi87haD5Pif4z94zsY2EA1cTwI4vm1fMQzLK0uxUxitDGSj5K3EJEK1ofdGaKBAnM+PPb
t96VOXopTZK6ARSmgnO5HCTHMSnHSpenNF0uO+6GKDBB/p3bMk7Pbw925c7z0PRF8ZHFAKK8/Zjf
YkQao56LMpIZYXBt3BMQWjfKoowI2mFwsSjl9Mf0CmSFgFOBnkV6kbjtcrxJyIkjDOo5XoHGthoU
39Its4OvurKjX1hhROosO/D3y1GcfMwbKTJGsRfz2fbEckrE2iPnznX+9gS+jnW5CDZWPG075DX2
UGA8dkRl5A6l2aXV3sVel6A4kB3lP6/596zSRj9FAgrgAI4vl1/UlM5sIcmpR+gqKneK58bPXZFI
+oFIihR+Zir1yW3kfItN1vyrrNslqmZzvm3RZnjnQGi992w60lbW1CuqLUIEDUEsthdZ6g9OunbB
qin2e0ukS/SnE0RBhJryJmNLRr3PQnqjqXtbujpSJ7Q2hIx/um6b/CeDUNKH2MXscG4up0dr1nJA
JFePMJ4egSTW3Xc7aapPb3/K68OC7ppBOZ8InG7JnjZnlkmRw/ynoL9qMVXcIQ3Wvid3AyuDCnB2
SLR8/XZfDqhffpYyEbHms+1EulT6u0W0dVQsaflrqovsLn1IIVVqwxjQVnZQWRlIj7M5jdAVmv4q
sTMitHW859xGEsQFXhwRBrjnTpb67dvz8vq48TNp/201/K2NtfuZRrY2gCQdBx+oogmagUBQTurg
A8AwDhb6CqWDsWBQUEqHN4Pq4OWU4EvjgZnDIzpLtCKA49eGWl1rAQ3kOYorSbsCeeZbVdZdiNTP
Eo6FqQR21VQHd8zrg88PQbd+q7GTZb/aDB55M4waJ5oHZA2nGO1wY/GO6phXYMEMw3fSk4GQBLzm
8nuTahVdDHCA1k9C7gIr7JzE6eA3bkNmbUmUVxZ9CgRWU/cSxPntRJH7YH2vfSoxKmVEqKnQ4Ldz
8dsjUecpKS+wiyhNHBOXwLQODHUw//gmJdAnqd4QJKQW6nYYfhtFla5Wb64/UdZPThgv03LO8ak/
vb1Xrx2pzUQQ9Z5NXWO/f9ShnWEp6Rt30AF06WrzWVudX1PqUArRNRhlU1He6cQAB6HPtUPyImON
ego5zb76jnZoH4vGZBJX6dz3nRWfuljgZ61VR0Ndu6eAYhF6U7wEDrXbM2jmG4pcWK9pmKtwzGkr
alqWY/3b86hb5p8nMi8pGn06EMtE37uV01Ay7pR5ciJbX+pbfciEL8bUPQgdrn4V9/vmHc8FvA8d
Rm3BDVyZqSpVjhvQz5KUYLLqnJXTZ2NuxPu3N8oLdOMyfeGrtm4oMRjh4z7tLmgSqnHq2tHS1xUy
34MXOFY2hymS/kGSGNLvYMic0f+0zxPhQQT5BF3yqU3frUK0YUrF0FcgdJCUYOUhBnMKFhUyydiV
mo+U9/g4YDfykA5kskvfobkc2/LBtccpHNYN+zkly61DQhMAElNr39Ma8yzbGBNejAWMbpp9u3Z9
JNhdu55x/cmtG30x8vt6Rtzgf0it7ZOsbdFSLCFSSmXt7pCCGuDSTO7Xtyfr2toAHSKw26hYrwTG
jGYw5LJSiVNaoUdCFHFEyQIsDPwN+seGdoD/vXaKuRE3/0i6WcYezyy1JhVWRnW+8/TGb/vS+GL1
lvauiXMjaBDgvkHozAo8YFwHx/jKXUgzAEkzjwwQ0MTuLpyT2jM7J+OWGq3mYZjRlNZE153fns8r
lwV4PV44h2YhoMZduAdIdy5sWNXRKHpc7oQlz5lRP8zW3B2cqtfZBlXM30bavd1laSDxLBJOVZJY
gaFXEw4AYMSVFaSQo2B12qpK+59MItQNQsItZtsL3CvQSfqmy7mErWq+qTyp0M3Jj+DULyjw3Qnm
Hdl0RRGEIuvYxQoZTaQURDVvJ1jQUw3EOIi9gcRNLHGkJ0ZyuxqjenapIwP3z+Y7Hdwq1DgpzuWM
fDKpXh9qam/eqrmBwE45irBXsn9kP+mPACI0SBJWfdZ6Td71xfjXKiCheRooqDEuh3czghEPSh/b
Qa+B3EvyuIIRtaY3b++V1wJG6HJhTsw04iG31QwuH85+rLysL0snMpJ00SPNkIoMEsVw/xaSHqGf
1artu1C/0LzIpuUdvgpm68dW0927kym7sEFw/2wvNYgt9I2ab0Wvzke1vGs7mvYNXeStT2rtG5Jp
kybSlBQxi3ZApkhVqmCqJ/2uV6wjJOXVobiNNkgVAnXu7vlLlTZLLE04BMJFEzae/hGGZ37uamAs
B1N/7TbYFHL/71Dbv/8Ws9SlGAonte1IsS3n0XNSGXVxXTyY8PGi2Yvl94qM4VPmEn4OVev4CdW4
m7XXPuSJsoY9Ckq3AvbHQcB2JV2EfLv12gkYNcgYu99FpZ7JHZkCM7X9yUojidns6jnfNW99lyrA
IFWN5MWEZZjm741hPo96+jhtEPOhyN4vUrm1tepLbfXBYqhPnaME09oe6YK8PKH7A0oADQeeN53L
fJenU+Zw1k5Q4HUVJaaLOkzLvWcl46nPegrxOOZEpd7Jc4I3gy/XGgJUiuCSnq4jqLi8PC2zMZ0U
ZM5PRbnkZ0UI88kb8vXBnmxw8yadjdxeta//Q0duYKqJlaJJL5YzCsPTCbCQSZu+dQ9utyu4uo36
TIS5VVb4rl08tKzNkjgFY226bD8X2dU+ejxjmKtmdUvPoQ8UY9RvFL1c36deBcbRy8jhy9LCcJ7Q
9D/YpBTbaB7xXOFgstsM2ITOS557dpRu4JmuLdEj0hPzxorN0s/FivCpq2QQUNG0U4X9qx2rEY66
KHwCVPQUW3WIWhivB9O0Le6rxacmADAOvgt48cuz4ynAhgSPfNSl8QOhU/XRLpLmYz8i6ipV9Zed
OfJcwg6OjBVVw7cn5drBJdmgQ4muF1LNu8H1aSxyO4/tiIxnCbUM/gXBkneQ0lwJi6jvg6feph35
sF2wMGjx1FHDpVdY42RqxcP0UC3iswnH45T33p9DpWDVoc0ImJNmKFqzlzO60TyGrHXsaEhj5xTP
RhY2OorCb0/dlX4Uw6BiY1JbA+z7sv1/u/TKLjU0ZaJPUhXF4KNRJAIqx19XvfHChT9/nxaUOdrW
ujOSGv1d99FVrDAd5i9v/5DXs4u12uboRsfT4bbbfW6rd5qdiEmP5kX8Rc6lB5YCbzrBRB3MW9Uf
7NfXzwrDgfB+8Wp8rQzTWCMOaXalR+aqKIMPxGvwR1Gm97pdm3/cz7gY66Uq8NsUk0a1nVMW1LNi
dX6oRPFvLOujouLV+cMghaovYSZNmsvtIuq4sFoblOeyQG11B089GYusT07bk1o5y1GCf20CAeyA
LgHvCThxF9TiHLpsaGMtmh3Z+zX6du8I/6pTZ2nz6e2tcW0okEmoc1Klg+i5/ftv81epJeITCGcB
fajU05CBuVF7F4coJy4Ohro2i/b2WfSeYFjuZxEpWnjn6P6T9ZjmO6OW8q6NG3lKwBnex7JqDrbh
tqsvr01cBsjtQYvD6UQb9PLTuK6XIs1qPm1VqWxNVKdOGeaUZIZ9eYrVpgwVyIzhLLyjE/D60mRo
nVI3BF7aRXtcxzzomd4lQovw425varzI/Ara5MGEXh+FqwW1MNT69tWLFU/6RnMzDdNRzQz6gUIJ
MglHNkzXdgitPFI4ZIoISrdl/W2HyKGVQApYtk0dHYbYsuIwKJegMZv24IOu7RC8FKjikfCArtrt
+9JE+qtuGy1S8074eTLbYZsOepg0w+j3cI8PUror8QdYY6jxEOQhkFOcvPy2xstp/lexGmVT5gZl
qxQPiou4kKkmll+gUH8q2UWpbyBLDaYh1s9qo6634DGaoK2cIyD866nm51AeRnGG0B+4zuXPqdRa
G/mx+KV1LqQmtcmiiQcsAjHx6e1j/3qmL0fafslvixp3JLJwGdSIxM0+LbU7gMAs8LtK1fIERezH
28O93qkWsCq0EBGXIS7be2x1CDCUZcWHbdIgN14TTyehVc0BSfXK9GkWLw9lQ/I8QtTLj3K7CthL
7a2I03XVbWaJJKoA1N6Sfx51Sq98EEBWdJyIyrbbZfeidsBSe7221mi1UGtG33gIQObkB1nTlVVi
FNplLh3gLS7afVCsWoNj62tkdWlDaV48xkX8pI2dzeZYjqBTr7+J2hv4EXgYkPp56i5Hk0PMlBmz
Hg260UQoqQhUezrl89tb4WWtL69lipJw61/AttYrmXKvaspEqK0aDUMXG8GkzvH3tdItI2wm5JX8
UeniIpxEvBLPYpt9nwN6llHS1ulwx39BGmtAUqi6h0ArVn9QS+2j5uD+GOpcFiFI1ORDni/VdBtX
q/yCy4ONLpr0suWD6rX/AjeVn/GDyjU/lsP6NV/jdvL7doCQmo6KTnMin4R4l7qT3YSlljcaOCaF
rVS0ALBnp/6sikkb8Ifbynjz1mUJ356iKwtBpoyeGmgQVEP3ZQoVp+vKsEc1mruyv2nnTCU7TdO/
3h7lCoR1Q9Sgb7cpw+BXsquGpMTysOVQiY9nhW5vNqVPVbW26BOiPZE/WHJR8m3ivCyMOw6vD/3D
WYI8162bpI7N58xW5ad+LWJImACrDjb/6+cbOAfhDwJORFyvNMontcj0uSqWyJjt6n7jpobGlJZP
ba+AioAOAo27q95hjnGkT/t6/hmZJj91N8J2e18/x1KRXqJHf7fFc+KsAzgNDbcaD77vyijkbPiI
gjiCSLG3BiDEM5Up53D3Qz4h/LoiVm/O9oH9zZVZpNe+iQxS2NPAAV4e6rrFnZJjvUZIb7dPBrbR
AyjFjTmo6lVQuZ1yUsplCA05HqkkXKGvbnicTR8QIBAbeZuB3x6ZRrTG2Cw6DXZzID1O51J8bckL
2juh6Gvjd4poHrpZTap7pWhhEKfGhNdGoi614ueG4tqnfjX7H1Km4wPZehrfmPHSfPaouKZBKxWY
YBJOHMJVjaf4XrsOs9/Ulf7Ux5Asw7HR8qOS2bVVo6dNsAagFvGT3XwWTdwnRosLSbM2Q1g2Sx15
Bhy0t8/m0Si7QEizGsdt1H6NkrrP7m3gYUFml+7BDnz9XrI+rJAF2gBE0z7cmtxiUpD8YgcWVePX
bWb4ZlGtQcIFdJAKX/sg3n0LeVXgGcBOL7eCqKYcR5OcoRJTDUUOzT13ZzX882kDNQPbgXo5UO7d
tCWAQ51scZeINISCnVVOoWLER8H961d5g/yTLb3AG6x9ytSqbTnrgwm4fzHSL6s19jeA3cRNjWpP
UMKCP/iqK5R96mt0tLmKaBi9AulMqy3agYZeVAKdvhe9PtaBlq1fEyNGn5tt4s9SVsGsWNW3mKP1
jnAO0HInlb/bau1uMT4Z8SICyKyMKhJtWQ0mZtKbs9k2Ku3y/B+zV9PPnOTq4PZ5PVXbQeEiJaSg
7b1/YuxOOoPamHPUmtoU5fAd7gddGJ9ia9ZxAB3sgzjzCuhhawWR9RHFsEB7ICzgANGl21QtjfTe
l3mW3Klz/XUwqi6adfWzPRt5hKgIfBi0Cc/E+iWqtfJId+3a76DSvUW7W6eXt/xyvzdLnNvq3E8A
Hiv5DdiPgOdEu+x9LZP2X0WhGkKTeSqrk9FMy4dKc1oHQyrnR2VO5ZHaxOtzTlK1abMRUIBF3gd2
s8isEejapu1NE85oneHBQhguLBehH1wpr885cBNqCRtBmULTvnLh5Cl+P4KhxnFKvmOvM4Qd8I+D
QP/a9FI2JmShm0Nzcf92YmHk2aMtpojK8ieUd+JAjLQ3lxWVl1k8rL11NzuTGSj6eGv1+d/k+UdA
qiu5Izka2cyWzzCne/ShvljOKJZ0iqYCzSNLq03s6/TknTCNxqeoVp+zzDOiuRrKoJ+W7i7OMV2o
s6QPymw0Dy6JKxOPcCsSTPTakRfYo2ALSc1hVKwxKjPbeJawaMJpqJMD2tOVnQT7nWiR55ye4Muc
/Paia40LvL5jFORpGhTzk+5jv4Lk91XF6A6+6KW3eZkobIAC6pX0psAV7EVSVqQpRCu1ngbkjHOP
LdMAwIuLm8fkrnM416ay+pYCK+2mGQX+25rA1zywRgU+fBdPZh96sLPu6TPFP6yuzUq8f0UvbqUd
G+XZ8XqqaXnfGIBZs+5kdQ4C/EYjsx8gA0fvJsksBkixZ1j9zpBagXCG6+R+Ddi+8in7V5oP5lQ2
gdnV8dno6XOjL6TrT7Dp14fM6Zxn1ZxxN1abvurC2FnUxEf+N60CdNyHk6ajBhhoseXNfl6rIxoc
o949LLkUQY5GDHo8ZVH96KwKt/ZOVbS/Mkp5j1mNR9t5KRf7p8C/Rz+5OOvUYIThwAVxjtOH36Wt
OYfCtYbxwfDKjt6EkSJImII/A1tBF/fth/cVcJgwD+IxiIZNKJf7bnsIftsYqqwUE/EyaCogsE46
T+FfaTw2N2gQeU9QhnEb6FP3g4gt8d1ViuTWrCfn0aT/6iMgTT8qQ2lbmmN735aOvvh5oXpfWq7F
M8DU/IHOYf6HEcn2iz0AchvcH+LEHqHeSqlALh+aaDIrJ0jX1SGMnNaDQO5V445hNu0E2rl8KmmF
czkx04Q4AXusibRJ1TGGzHuU9FQ9zXxkHysEoEhdMdybsj4N3WTjKo12PdwLrfmul+WA258OajZY
JtDzfpKas/B7aWDo1Tc41Z0lHTRo8nlnv8sGLEiRbErHL05aT/+IscZXqrLL23xUuf5wILP/NIXk
60AMMIPUDbYG3i7gEkA/05EgP6pTO31yliZ7METqfdB7u73VFArxVo9dH44Wbf0M83V5zp166wYs
YE5yM5d6sHa18WH1zCN59f2FuP00HggKaQTqUIF2E18tObUHid/3jN001EEjjYo6OTKh2KdXjEIv
g1HAzVN42u97p1GxlqHjEKVLK55go3WPcMLGYMgq61HGlf2IlG1xStHmPTpyW8j8+/W4DY0FDTqW
bF7y5F2IEZc6Yn6YtUTCKr+Uds32MNSp8ttCHT7O2D89xR1UY7OL/5KFjcBzMU8H7/D+ObB45+me
uzw3UGZeRfXY91r65BhjNK5GHWSt3d01barcDDPB5ds3zNWhtg4Wj4EBoGhb7t8uGCRVlax30W5b
C/dXVyzG7VJnX+1SHuH8X+FIt4+yaUdDmYZVADTwciTkxutSOuUYNTFWrmqKvY9TFMZHe2nx8irQ
f5mR/gvjSbSfCrVaT6bxx1h5fgP55RY5emQZMFMvf4OdbLM9ekO0ugALjKzsg7Xpj67AK3O6ZbEY
4ZAEIpW0GwUqkAcnNB6g11YFOMEuDuAUD/cldYmDx/zaUHCOLOZ1g7S8wDB+W760A87n1PYAvEKo
oYZw4V1dL83dPB0J7O1P5DZ10E45F1TRDTTkL6dutYx5ShMa8amjVoB76L8MrlWcWwMnWmM1umfc
TfvInVE4e3uLvjIg24ZG14kSNOJTr0X0IVca7STbIUqyZcB8zNB8Sw7IF3hIdGvpWtU+b3/zEUt6
ahrqemMPIMkGrZX3S+rJc6ynTshxsyLDKAu88sz1UxNX+UFSdm0tSMI3FCL0LP50OUMjbY04RYg7
UiegCjYq9zdtIscTWFjrYEq2U/n7HQWUgieAddgiUqqNu7NEqrEM2Io3kddLbN/NFfXRKZ4P7oYX
eNpuGIu3VQVbv4WM+7C0KZIiHrNaRlrbNFZYLN3yt6GyC/xkcdy7GaMeSB9YcT6JuetafzFt0LG5
YU2ej/mwrP3C6KwskpWthyI1jRadddM5ZeBncZzRcGO9iWuV2C/XFuOXzKqm9jvL6ni/cXS4o3mk
PE6xqf6CLqzA1hFp8t2gh8MrL5qB0r2Kt66/eFMHyChvsy4QduX+M5aF+ssyh/6zNI0kCfOxG6vT
gBUGMomj5T65eB4jTG6l81+Zklqx30kz/wLLEoM73R7HNPJiy+kgzGvDB2vU8HNNjGKTB0LfX03L
9VNZxGCaSMao+hllgLfx+nnSjSzKzUZ3fAWtvSSgROiCu7Vl996M4cX8YajFLqC5tsUIG8MRbP7l
hhNuL6y2s2RklSnX6oJVdJeb1cEo24O+2wR0STZnecKtrWByOQqCLQvg5FJGoFrbsPT0OEQ4uACV
Q3dbOkocgn08ev9fekqXo24Qkq3mZJJ94QZ3OWpXCwhy6KdsLAtz9CVSpEtYmZlihkuqmO+lrhXv
hCy7KVjZoyYqi63603JS7eSuC8SMzF7i7+gDrdNpsbPlqRmK2rox675LI1NHUjduY7ugpUVyc5oR
5l9uba/NnheYqhgip9CYT1nTx7pfYSBxir0UhT+DAsMcKLkx41i0iUmF1IYRGHDKPoEWnNj9EOEx
khXIV2gqcvdGg1kpNmQz/uHVMmk3kzRi2+8ah5LSwok1N5b6omLtxTjm8Enh2Fu+OaGQHHARa/3B
ar4KnPGKgKEFOe2lG/XKTbNqerVUZFdQrWE5cyWn21oOw/o+W2VRQquoC19XW6PiR7ij+74pC0rH
VYcxzipQx7pV17H+ZQxrBj4OYrE/lJzVwMzUvAnyBldsjtgqSBHXrj/lUiIviyxV/xUYnPc08Pxm
PpmwN4VTtdTl+4O3YtuNF/uGjjPgAlJ2XOGgFO52a5oORl8MbRb1mDFDzxnNYQ1NQ2nex4unYALk
prhNSdeDti/gjbXhOEsPSVgmBYiQnX+ZPNxjXn7V//w5/6/kV/3+/4zf/fd/8feftVxAd6b97q//
/U7+qj727a9f/eMP+V//m7kzWW4dydL0q6Tluj0a87DIXmAQSZHULF3pbmCaLubBAcf49P0xKrIq
I9uqutOsF7WLEC9FCoC7n/Off7i89d//6Z/f+L/O+WffDu0v9c//6k9v4vf/8fnRu3r/0//EDezE
9X787teHb9oP9fsH8E0v//L/9cW/fP/+W57W7vtvf/1sR5yh+G1p3jZ//eOlw9ff/vq7pvp//uPv
/+PFm/ea9z1+9x/5+//xhu/3QfFe8zcqQiiBANewSCBi//Uv8/flFd37jQOOzeYisII3yE1scM3N
/vZXy/mNu8vWgMMjLo+shb/+BWHo7y8Zv0E1vdRcfCkqPCqUv3+vP92h/7hjfwEiuiP3Rg18JCzA
Pz1KF1wVBIoRMeonWgGqnz9vQXk+5L6b9pwyfUHGKs4y8VS19rVw0/bdpN36YfSAECvytkCty08T
sn+YGaq/9YYkOUF9sD7g4Wy4tZDmh64x+5EVG0PncbNODErzOmBI6b7qRTvsuippsiNakObON1R1
mltydGdA/XvcM+0DoxlxYydl/yCGWd7oRTEH+LWPdzQz6rxAHHkZNpGGzZwV8WyPJNYvLpxUBQCD
p494pldGgaG09KD0te6CGSdAzH0Wee/Zq/Vo9d22M0VZfLSuNwZuls8H09ya/dLV6n5e5+24KMfe
LyozTlumb3E7bPWVDRv21A7zGdDyLjX0OF3ch0q/mGwa+mNC7RIyETSDVS0jl8FM3n2PFh0+Rrwk
YxJYhEaGW2d8Adny3dGX5QTadJV7DVwhd3apruAYVFDdsmvDrG6d9Hle2wdhV/0e1fZ8N65JfVX7
c+oHWjoTndJP66lpvJRvP6pvb+6sXY6vJRIrwyRDrjMCDV3Xh15k2qM11vIgVuup3Zr5jdBYM6xT
S+xmPY3mzLwpgEl3GzFC90ndGuet9brnudHW2HVGZ++2YnpKc3JoeqdLRzbNar7G0xmyPQnNL8pc
7Dycs2qJU0v6t/6YfY6SvbCo26Cm6w+qpDZD9nuqClcln4j4sl0tTXVvmp1PIF4qdl1CHmLXWbcE
rFuR0ao7d1CvYhIz7GNm/Kthh9piHfDTjha41BCtR0665SXtHD9YFy1My/HDNfMHsKI8XsryrCVG
d+2thRaqesuuTKsgSdvejmpaMMHNQlHbISaPH5nRA8ZhjBk39fQ8GR6F1pCO2UnIAXRJSYwigkHv
x8hoIO+5pXfwpDu+jG5RHnWm/MfE4+qgIQI8cWoZ5mttXmlTV0dpwcGTN/Esvwzp1cHo47ZpgkYe
XHmd0JyH6WAOsVxaseudOfLUxuXNkuS6HbN4aaby3PvziPWRV0TO4O28iziCjB/vU58ZYrcSZxyw
OteLJl0f79bZCiwn3Tle4wPSrUSIk1dkr9UUAqsFei9izZqwVNgC82IU02xWMMp22Usjl9e4s3/3
vX4QiElDt1BH3S6WgPQjJFQQm8/Es3Rxb6dXk+Gk8TQXx8kYS0xibRYcME48W+XRJEgbpb/MgkVo
V3avD6EyG/OQd6Z5M7TdzTB51v0iKoW/lvwcRP/sTnN7i+H5fYONRFip7lJI1ACWgKCx64r3pevL
0+DkxUNPkFlQwJOPXKsNDWvJCTh3sLJxndULNavtAxZC/06cnXMkq8TalcgcA/KWwlIl6a1S/EVd
kb0ZVa3tpkqfX0Yqz6uxlePjaNhn5QmuVSaipmuuXWouiBS/yLI99GC2ZwdzrBcGnEbUVbdq8Mn0
WvOCoCIYHOY8fzZrkmMwpiGRWrDyGnsvP/oSxU2+LoGyxKsvoWJQU24RfPUnhPmRo/J216ygyTqr
KfLa3D3led69YPnVhEXbf1ZZcW839niXDxbuFNZZmPohX9VL6xp1kKcFz6TqHpMs/0Ik++6O8sae
qu7GzREtO1VVBTXgclblxbXdKYtHHWhNVOX0IkVdn8HqRZAhP8JrHTcybHrKT3Py+1OeYk00L9X2
qy/aMiKZZY5xwLmYcbjDbiwdtruB6NSgaIok7HRLXKuOmI+hWECjSSCLG9nNoWU02w5+k4ZauECp
QfJaYPlJFs25O+/zChX/PJRZ7NTtzTZbTuA4U3OVAl9gQ2x4x9Xst6M/iewBBbDxk0Quu4zcTOk3
k1P3t0OSX1tpeZ8YsmviqvJz3rudq3JFgOQ1RPHpTvblEN20Bw8pXlObEtnth/7bL2v7e+G2XZeb
f69PBaU1bpcfdiG89xU9S9ATqssfsrlRlV44hOnB4yiKJ2nrh95Lq8fazb+UgulvtdKMhLroONQ2
PXRGXb0Ma73RY22HDGvhIE2N5h5HOp0QKswFhqDYnFex2BO8zjpW3fJzdZvnpLawQSo2WkC2gZtJ
lp9zpgHHozoKpXCx3sqqNGNtS+MdI+qhC0dhDC+5lzm0eXpCrkx+sZxZysrNA6OR8qHZSHwMh7kS
3m5YhXXwxCLeTFzJTpQf5MSVXeM+WZqgvM+bbnxzhTD2/mY3d0qM08H3y/bEfEBEg1WINDByPC0D
TJL7k1kM6cz8oTeeu4ZDasoNtoG8HqePUfNmjynWlOz1UnYvlxikJwvZcReWXbalwVA1DnFdbSLe
JZ6OD5Nh9I8oqZoHo8uGR0oRL8Bl26HRHQfsrtIEoxAGY4XGpsV4YLllULmdJzmMeOFVHZz/rXxu
Lf2llTmP2Fi3R79bzOt865d3rkfGAezI9nu9tOuShOJf2FzXa1Tlg/nsrgsj7iI12CGntMBRric0
t9m1dD3hMjTTgzHasfTsPgTJzKM08R+LYgqGQruRffIgSpeTuE3CUc3F1ehXzw45cL/wEEfUaor9
gBtxZX95XkMErrtT1kQKzfahGejX3DLKstwqgtJP1tscsvjJK0eiG4v5YMGk9Cax1EHNRhEaueg+
LuXi0WxHxtPpoGSwgOOHXuaOQTK273JKMJVPR+zs7eRsYxflExZfzDnnl68mQqtT+9nSxzmijDDP
WsV2rJUL9DSXOCLD3GKgvuF+KnTnGdEItVuqFvmI7wZzosLy7zJ6pHf8++0wHzlmksqQMVGXDlEU
hXdAgtHyCFL9parrr5Q/O9+OO3yslbs9A2XMXJy633WI2r/s1cb9e2sGTtCeCLOeIm2Q+tFut+qR
1ACUn4kkan5xdnO7jTt63g+30F58U6GVZKp10/q9tU8LDAlIOFreqiTfa+tlaJR/2aI5pV67M3AS
CnK/WQKc/bWXnHvcg24Y6ZFDqPmeipUqZcP4fjPwj9SIgzJR6hTpF3TWd1d4/a1R67R3i30yzbJ5
sMmTC/DJy+4uovA32U/TsRFT+5w6lXk7j2rYO9XaRIOz6GE3L9ZOEib3iXIwiafBUMFWmubznFZ4
hJg4S/8ySSNhqdrS2Rl0Zqy0NLKJ0shQyJfOdLvCQChHrA+RtczuzKnn7OFx5HEhsuoubfvsekNv
t18GYu78oUhvNW/CDT7f6i52EaVEepqMMXIA+0CSzj2ml4SamJl/M2+S5D2c6i+2iXr7DKN4aMO2
Hkaoetnqd2zjuSliqwW3YvJoZ0YkCjQn5d4UKnb15NGvTrm3ScI+F4dVoTa5GwtvKgLH9JJDUU36
r9JCs9sh3nBzU133aW4eR8DKoF+dZV9ma33o+248bKNr/JCeXocThXAeCGaAFQ6fTknwmRy8AA/f
PB5dFKUhvdGAIMROTuk4lAXlfZH6sZEn+jVjSzXE1gamHriTW7JKLUFxZqyMbn5/zpl+dj/hRIq4
sxUz2qZ9nRWRDMG25jMBVQVFsaZdkDdAsSzkKuuRATP4WLPQGkR7vaXReWRm3C/NMMfGPPuXLEBf
PPm9gNwuXBf6k7Y2HmMr29x3g1Qz6BkJE1a3jT/mXjYhg3CI9pbTr4AqOfTsJkWQxgflE16kRWXq
UYVRIBdO8150NTACylpJpqvpPq3A+0uo/LR8WArUTsJLXJCLrY201ZKwGBxhcudrI5w6zwy79eK1
N7Tl+lTNgCAOGbi37P8pdA4KuUH1WrxBf71NBHxxM7X7d6NAFB2Iomx/EfK+vYMopai2nPlqaeXT
NLR9Gsx+D1LSUGhYimrOKHQjNBJp3ohsb2+rc6ptziRSV+obqx/766LpqieDNoCNiaaOA8QKa5Mv
MFep9ZOrMx5kVpK4N2Gz1w5ivuo61z4lw/jWwQxnGK2wfPXH3N7b+rQdxjphy2s0p7ldx9zYL9mI
C2OX+qHqC0oVU0zX6IXda6mcbVeJWou8vhXHWXhpiPXWdjUOnob5uibiOunNQ1Nkcl/g2RBnhWxE
2Llj/TogpDkUnbdFozf4nCD6GjHcWff8iANVYwxs7Ya51H8487SVEQ3rgyb9j5rnNzBWQk2meQ2U
qlPEk7IKHYM+uU4lbVG24DSAX8AKVTg1Q0auInBwdT1OTtQNj1tmPsy9de0NhR0rR7+jYfg5+l/m
kh6MYthN4+wf4N9S4+pkvmjzQ0vHh0fB7F/7mekGS2LlB54PJjNqVq980bdkahibqvaHmFHglbJQ
705pfc9FdpyaHHFGNZNfCdfTM8+LXCBRJliJDm72y7RZEULrnNAaDRoGf7Jjt6h/LF7nnhZrJItY
GHE5gjb7dXLesnIiznyEbWtaDTtQRQTvunhJRF9sn13FXrUmdkT2lPbcGTktF01FwLC9ibTFTaKV
6nJpGqb7VL3DVpgna2x2eaM3x0uwkdmXWIY19mO/1QLpVrvtpG6/TbhIvLIRlvs5L382WuPgqmsX
GMYUuS5etGbd4g7a/Y5b30a4itp7lZRP80SHyNaWU174il6Bhj4wqJAe2iTBh99KGyT6s67B0esu
kn2pTS7pI20SYSRR7HijjDd/ecyL7XP1UhVlQllZ0BSwvKcuuZOuTb8j3ReTnFSm9XZSHCy/GD+K
Sdeg/hC9HbB0YrMDgvSLLpiMRdy47uQ/GD7gcNgn3hmNdeCN6pyXdXVrg9ocTYn9lVzxAHaUFdt2
7wWzKzvsrumOzGE9J6tbYV1DgSnVjS/9z2L0HIqfBuemaogXYRzNHCJX6VwEhZ58Hm3x2IuWDCkJ
FyXThzelnHlPU8nzanM7pO9XgZycifir1OMv5ECa05sEDsP1ZK/bLaltP0mMnELGuu5eweBi/DBq
l2xeKuf8xhB9eljol92O32F4+Q7iMc4OuIeHgCuoNdN6B00l6uyVggdjbQoQPh1r0Pcclj0bq/Gz
sKUXN3MeFpvZR900JnimJg0kH+JMRlFZZHrUKvY8WQZttd3rY/ModXmQHQ+ZsFc/MgubTdjSGfmk
1onzNkhE8lgaHwLB6g43m/WKyJf8Y0lBiYC5rqvJ/ekO01FRrktdr3Zzz2HclvojZ8VwO1Zjd127
LTBFY9BjzdaRIJzt4CbN3nCSFKfc5Grq1Z1s/HhVfVDP/rofy0kLktkJel1nw0mb5pCB94VS2dOO
x82+7x0r31VJsl75c7dGTjH8mH17vB3KRgua3Hv1LXaVpi12ZTJuYVEmZ6z+jH2XVOSqbalBkNnw
PNdIIfri1Nb9F+Gnbqy1Np0qf9duJSXruhnkq6k3/X09uE8qscmvQdh+xQ6jdo3lTTcVeAFJTmI/
WnI40KIzF3HbNUqsPg0rK3Wu2sLBVB/L6nisjXsGDC57qdA/aN8+HJdEXGPGDaurzCEwhi2CB50E
KRCMRRkd12XHekrhNeESQVKxtO0wW3wZCo5nXDK0g+7wH22m5UejTm/LTg9MH5px0NeAf3nO6As3
wnNX1Ulkm8Xzkpg32pDiONHjnlRKIB5/6mnpnXWJtqnOPnOtJBcTj237PTVzPyyz5rEzlndlOjKo
a0xfy6bmGqUY5ucdLvN6AYrRq/4gHbKAkLQRb6aLB8OR16n0aTcdqwxbM92nFYieVho5Cg+qVzKL
9g6z6iC1tTfUvM6tVXtnjcLan9aoULoMS608zk3zY+x1mEwOwyDH7vOT7tU8NmM8s6PcGAnxMpfn
pNmbjJ7DrE783aq8ewoPDTNc8qYncyT5zF0iVvr1smKbM7U0mCMLNKAE/JVRlH17a/Zp5q2D6/Ba
B3PqQa6ZsMxuNW+9ldLcS4/FST2V7yRGb3jrqAcbJ25nGwfCnWz1UKsFd4vq1TQKpFGQjMI686Ce
6SdNdPekBe16Uzi/vIQ6OU92Zbe99TPlRA4/zdtqyww3AIuAnqffCcd6VbaR/vR9QhjcLcEXpTp1
U/bpcigGo8l1cynJXvWaCz8BFjiVjYHeNN23S3E01HBldVUPZ8UeQ7WYu9TKSWhaqih1m+bJKuts
hznfcUgHj4Njna+21XyXpXNdJ+qkJz/dieeKKdd3Vbd5KC5PoDUBVpIFyVj94uNnN+pojxji9p5Z
HrfMuV8mbpc/93EyZJROdb1L1Mbcy+04assipeVsYqKjYdw/5Y5/0MvKYBui76sq5kTBgvdWERj+
aj7D4fpF6rp+yojNJinPNq8wYOhP49iKkzf81OT0Ki48xBRTTLuXX65spqtuUBUMIdHFBhlsUTZ3
fsYUq/ngnC2o6MtwNs1+XzbL27K5XZQpzKl6+d0jhted5QYQOnDL6nMcllejsJ1AOT6Hb52Z+6JP
izNKnu0Ewdd+2nBGuhGWxdNi/RBj8d4ak7n38VOqt3Evu/SzbOstXiXaaSiqSzQWS8VgPKFsGQIf
91k9147zyGGyDGu4lj0+3p1zU9fOORvX2M/KjasHM9OfUbIQlam95cwaPBzV47GDoGauNcT076GN
B55/udzBx4tnvd8Z5a91exm1t6k1opyzcSurJqrN8nu1myuvg9zbqaa4c/C9iMZSGwKHRD4grOzH
UFTikAoHo/jt5LKbP2nCwqyRqecXclEnqhtTu3aNfrsHzjQZHiqMYbW+AsIXzTXlaHKaWVm5aB7d
IrlRwpl38Ifzc+WmHa7gyzMkhVDZ2TFLU/b+UYjIWwR++nryalj1ftwKqLybyI5WWVRnLv9CAJS9
T0aLL9pmzVPvL+xUnTO+EoBt+2ROrkvcV64TaCb8MKdOimi19P7Rwqo0mj3jOtW3Q8lK3FGSfDoi
j5MyPWo90Tfj9NUk7Y2l81DSHn35zGEMXLGCqtKOok13FfQ+r9uKuDY6AA4nFpVRBoXeImTNtmtn
s70wyUlF2lwNclaiH7PFHmOSFKwfK4US08Z54gms5xB6L3Hym7ad06T19gu2nVe0UxWFdjfcG1Mh
DjkTA/J4qwb01lEc3Z71PdhVuIKu6MvyiclieuV21vJWsthpQAqiRB5X0s2cnIcQEky1Iz35oBd5
rDhx7ZQG1oWkpgKOoyt3dMbrdM7W88akCO6CHsOTCFTuhsy+LR1Y3KD+5Xkf70bsRFe/eOxxMiFG
Pq1/DuhlikSAfc0Po7JlRJgRp3I/PDdUTflK3dz3cgprKN3Xy8TYovF64P7c/VwqywkdSolVG8Su
cKV97B1OKkCw/mitTZzO44qRGACCdFkImMEecdfKTU69HAIuPGFH42RsWivs7Wa2AxIt1zEgwgLb
ReC/7kyKan8sicwEN8ECrZ1A54IkHc4ApL/arulDlHhsvDqVX7wN+nCrJs2JMVFGwmhxTJp0XPvV
U31EsfbkjsLcK1HLvRB6ngadTt2DWHUmhmJWgdO3/nmQ04hzaeGzriGSsLMWCZ6meuE+45Rqh/Po
+2FLOYUPdOFAOZZOlkUEOTTnRG/ZmDiD0hgGs7crVlpnXRKwzsf5dwXY+4fQZEt1h44s1ODNXbly
BuPfWu3daseTqJ0o8Qgx9Uni/WHYimBen21+WuR4NVmyOBh4/4TJwkes+vSoOJe/ubkynhoPP33X
m1IoNoX2Q1SD9pVR23RBghngdyuznG4SRMwbxy7Efrj8tAdLO2Uklr3jSY+xWaPm19ZdlpcS7Dms
WrNF6dSRvYGwc5SE6AGH5uabQfriGUjI3hWoQB9HNkLsafPnelPJaSn95j6ju/mYtEH2gU+fENm+
6KJ1RP2jihZT2ZIIkxt0reW5Uqq80pcBioFu5+d1HrvXEWe661nUJKPn80BVW6nIHBLj3Cw9RJWt
eU9lf2flzA8yCBYQi6Q4ZJh+3fBAjORuM0/ghmntI2Vfdxzz2n4z2rVGUWen88viF8X1WFs6OFNi
3a4dtH+wyFm79tvNOtqlvj2SMZifnEpfqDsatXLUIlRAJT0dqzZ1dgpTzEC4vfdjtpb+a7JxxasT
8r9a2NcxtjYbDM/CCnQT59R83qI6rfUHq/TwMEQZ/4p6dz1hiNke23xLvnqstAowoCbFsChVGP+L
pG6+Zhcg28pdM+q24VkJXWO7wfbva8zbOhC5nuyASk1M+V6KoRTv7qISOiNH7Y1aG++H1EojiP/M
5Igo2C1lgU/j4Pfw+4eFI4ziohzmy+KRaxle+C/wO4KWGk8ayV2eTPNeM3TrqKejG66L3VAhuNVn
xwW43hpGr0AMCtLMtjHH0bbqoafDj/+HxULuaw/0dismcjImvzkm22CDa26X/KvUiyqRZmwxVv9v
JJH/f3SM/4ZECx0XaSiX/znV4jBU339pf/3l/P4ngsYf7/s3xoWwfoMhgTQAhSWWy4hazL9TLngJ
cqeNRZDGXkeE6yXh8w/ShW39Zun4ByHLudhsmgbc0D9IF7yEvR2qlYvFlwNtR/9XSBcXhuQ/kHew
0YGbi7kHrRaQhq1dGBn/wGbt27k1NpWKoKZ8AIJ4X/ru0qhrXqDa3L5302LnoSCO8Tj5v1kd/x6b
8k8fjvAGehXgI3/KP2ufNAy6amMGH/Wsto6SFrFV2Q9ZGjC+8a9y+HdGKBZEIIiAksMgtQrf5VHa
l6PLmQOoGozmROOdBgriDLy4HH7vU/xwwEbsqGZ+qNna67QyrEd2LrUjV5qZqenqDJZL1pJeL5/z
LNqFeJXWCupBS+K0t9WPXjPIeveKWu3rNTe+cJIggK4dTJiK+cReboncgIpJ2AGoRb+ekgS1QL3W
+U+UvllLijfjJeb38/JyGew6orLfhcZ6Rw+sRsbLwO3Z5eTdwt5w21+r0u2zB4/zDwuef2nt/acE
pz+Rov5LwtR/xxXqE5TwX63QmwuFifX5+f3VNn9mRV1klbz3P3hRGAPjSIdXBAIX5995UYb2G/7l
DgwoDWc33OF4z9+JUcZvF09hfGRsqJosbNbO34lR2m8eP0RJB5/JulCm/gVeFMv+T4sUn36Yzdgk
o9G+iOIgaf15keKPIQ06pyoULkliDJYy/VSsxnfe3WTp+lqkRUBa4gos4v3Uh+41y7Dyc2bnHdOq
dddk/ZedQkCavPFOlyikA5ep8t6sXYyB+wQyyJuZCuOqLvWdl+j3+jpEpi3vMCZ57WyoMLhpzF8b
JcWl4KSy74McCiy5hTdt9cs0l6DuMKyOK83PH5Vy29st4wQ/DGtZP5aZTfplXdjMmRGocqD71lo+
tDjuUItgxlzvWqe4TRdaS31RZKW3mFN5YjtnVLjnvG6A+Sza/kxrhkA1z1Xbv8h6OyuYNTr8+B0I
P+NicVU4DXJERowjcUe4Zg8kALWtc2szLTq76brTmvJQ+xTMKjmMffWM/N3fDZYR5rn1aSouYNL3
UEzqtLgdWvnt+6B9RDCHVM2h0FV3UnI8Aa19Zbn+JT2x77AjYCBV/3AnLeZk1Z+k3MyrMfWgezXW
o6nDZhhxY1sx5LmqlvlHD4doTbcnWXbfZiamE6O/p7J137bavbZrpp9mYXw1S03VZWbRsor7Jk+O
mt8Nd5M9WofOUjG0jBY42rYehVf4171hBGO17YTefwyYQq1e8l3rQotkkjFMGuR5S1ckhXX2ZCL9
CUxr0GJ3tI1A9TKyF6P5cmtgNHJ23IfMqJ6y/qEy+EFSYdCocgmcvJCXW/nDEy7X7woHhMoqmMDA
Ryp6viZmR0D10OtCAvq6wPZW4PK8vxl6Q926zMAiZFLTLq/pgBLd6aKBBKrQGNN91lcOUw6yjlvl
hh6Z4AFDDfKetErfLbNYkahYRoA2SsYGzIBANLgraHgPB4gjfq45CCHzlSroZveOKjhmeu4dhSc8
kGbYVPzBiBM3I8DTR7ECaiuqCRoP267+yLMW5/Rt2Jddv09yD9XXdjt6gurQmHarhKSejsl+LlJa
tMUFucfIua/Z20eafM1oYe41XkRKHTPErfHCqYbgHBpT4rwZ3vDmZoLAE2u1SB0ZhgWcMAG7bt37
YgA7Zf+HR2AF5jAe18Tc8YxHvSaN0HKLJ9zUVhZHJT+Yl0MqajcnSm1hvYkMJxO3teJFikeAwEkR
L4hIKfBLBW8NSkQoRH1nt7dVlry11RAkPuSzBsX6j7E0Ij/LCFjGdrrAjGoQbnZjZ9v9UFnrPvH0
5Lbo99QpDf3IdlibPMZnBrZd3X6TxF7ZATckduF6YPX2M3U1mHCY5dqCuXb+Zk85O1QKTsZdAabT
Sivm4I9KZdBDkDS/d9h39rbtzncmTStmYl0a1YOsduakP8LCQC9A9leW7ZvF0WKtd38RFHwmHzG9
KYvt3SbU9ibrbEb97Y1XphzXjPxDJyURfk6vFpZCMsEWMsy9Vmhg8DWl/bhJESwF/DmaWchb5Zww
9mN9+SifsMc9tBCWg2kePyUEpdES5VXX2zvHl23YUGQHba17/Ff3uRqZiWPegLxA+576/HrMsjvi
YKx9ubYMCJZ3H00MpJMqTI1Ju8WoBq66OCbZHKoLyOqPhLH3rBmGODy0+k74y09dMl33jG1Bzu4p
gCwJIGc4kMsqEzL1MP/wsDYtZglpb9MahOE0+wkg+ZLttAv/dCvWBxBUbiuGmU6DGRA/zY9Na+w8
Z5kDMpigF5aAeMxGacgwkvDd7adWwpIy3Z9rXR/xLclv+ropYhejiRim85ueo99RyymtoKGt1vKJ
gX5QWi1DIZ1ybTuLLKsjuwIt71t7n6rhLh+BMkw4qmE3Tk9aglJXbmHn/Ew7tKBZJ5m2OTt3E69L
5gIbL9teMtLKtOHdk95OyelpQZnsrcsP0foTjfryRqLxmZkW7LYqQG+OS0om/HPqEn5XWQ2hKJ4i
QvtCDpyaJlJyzmO7aZpP6E2CcQZIbl/P7zkJtLBit3sX9kvk4K/U27e02F/6ZKpjIhsjgsL2OSyL
GTjpCxbsxdlkRP8zHyc/6ltwZM66PJs4+FCWGY5thN68YpzmudIKNM27L5b0XfrjcdLUPncYUeit
fnBnKXZMPebXosoA0wTcgMbiOHQcecsoOmiXj8qGQsKk6c31gfZd941RI2MfJLBX3hYrpU1+aAwu
ZJ38Jte7O10MR0DzXyk2wqHmTIA6yHbygscasD2PaOCtkInWZ5cz0M87DAEFjhipq/SddJzPlSk7
FtwQkLULFTm1OFXH3/nJuoLDW15Iy2bSiefqQmQeG138XvpHhe3mcX954HCJ6l6Ysqkz7lbjna2J
KdjyWt44F7I05bq4SWsI1O00aPfp7GW/kgu9Wjlrcyd/51wTpDXsTF+5r42+ZHXgXOjZ+jBsV/WF
st0hgT34Fxq33Dbzg9CN5FRxnFBWlPDH4H3/b+7OLDdyJEvXW+kNsEAa51d3+izXLIUiXghFKJIz
aZyH915Zb+x+VFf1lTwccmThPlw0qlCJQmaGOUmzY2f4B3CtDOpmKLht5+23wAEeXpWKsS+JsQzF
aLvVc8nrzsVvoFIGB/lcEatzcVyLOL1PJl/coEAcMU5zvFjk4xKEs7ltESFeuxHTdHxci/ov1ync
pYrB39JgjPBqGfHglUxr90aW0dLKKnFAR/BVcf3mLXETzPjirHx0W9oOxAui7wDewBp7r2RAeacG
U7jq1Qzo8dD7oHQdQ9uVY2MzfSlnXAvwjqPah/IAWgHwiFmqNzxCuA843IT3irGdmUXlUa2tYZmn
Kcj2V9Oh1B86oGIqPIlVWYQ3mQjbmzhPtQyHgIxmg1lV1V0/uMq+lrPICgjTjTaFtEpjy+ivGfRi
d5uA3nIndEYU+hPuIo4YPfXwqQriU1is2jSyXkZIQqu0U931mIt0Y7SMjntTKJQ7othgek8zOhZK
AiY0VNfIGJAhlA58xbZSSRuiluyOusz8npQCVDYxEnnESJk2QVhEB/4dixHiNUg0kFj1Wvc9ixvN
rV87baDf2+DpPKpL/PM85jgHe8SXlZ+xy5uueYrS4TrlTZtO/yPO0oMy0oFCWWMHZyC+advMBJ4a
ALENUEqR0Lh4v83CB37ri1R4gE+uZndzr5/0PaSlHLpVwuQj9ujeFHd2AZddphMPH8YHrc6QD0tS
QljasgqnaNkOdvqEfdpz7U/tUk90gCpTmDGFDLfw44M1gn6HItByNMpFcaO4xbHInC1siKcGpQAb
5kx5N/T9KumsOzc89IIDOPmIpiM8vajzXL02ajSxM1euM2e4LctmqVZHrUjIQ3vfKyNy/EhJC8w8
leLJxAYhoFtriHEHrHEhcVmRqYw2vhLd9wFgBjzRGPLTXUN15HmamsLrSttTqYW1Un3Gl+I6m2xu
gIqomDcrYfZbbDWzRdcW7t0QgOyyBDpWibpyzPBZt6ryyu4JoRLAGB88H18Y+L9wfR9iSzKQacyt
cP4qLdO9sQXCCUNRcxr4Z1+p4S1AFtwftBVpR41eZTW/wKZM+9Z9HLBcA5KyBqNTr9yh7mkUgwuD
DajIsAe5AuppAtOf1N8GN0dagzQxxTaPcu9WgM3wVCqdrChvfKff243NKK30o99ub8CZdONj2czX
TvOshaVyhT/3EWXjaQW7E9hZcDTrJ/iPOHFE3VFtkiuon3t9avPlVNAYFGny4JqA+F28mkqKD7xW
vVxz96mGpdpSbegF/05bwCz9MPxg6BQx0p8OWqosyNPkEg9UlmrcfFVhLYdrB6NJGnp7oyMt51ZT
AlASOQgCCeEPy76Bu4I/QkE8YagsbZnn1nWNo4xrTDf1BLLfzvmZqEwHpoHlaQRcBfNWcBz/j+lV
/x92C+A8zZqQX/ULDpDAuuIjeep//qV/Ngq0f8zkKbRB8EayZ9mNf3XzaBRA/Jl9w9GXRSTOgtT5
r0aB/o+Z1qSrtNlmPvXMkPtXo0CjUTCTinUoVDTnocf/jU7B3BE4aRXQNDRQg1Ah4gHPgMD9uVWQ
xn6cTVaSc9XV4e1Q6+O+oPLbhYa0IQhTE2OSG+YAmYOxQJ2V8Ptsm/IN71w0jvS9aJtXcmd3ZQIa
X8kR0WZ6DjqjE6QnGeHqd0ERlmBgjN6zM/9xqGx33dT9aysl7rTww2fb9JsgpiDUc/+5tzsMe8lb
08q/zW0l24bOiIIxdc44I+TUQLsR7XCbqWO07LoZiqpoR6eKxEPV7wtH29PwD/aVEj4NUfNbvF9U
sLCuczFOFIOd7/ltjeCJxvCCHKFFjMT/qbn9ltHIdQ5WdrCTF+hrnKgsOMAL0r0ma3eaBAfXucmV
L5jXt5a8F6rINnmMwXCoIpQf4ddA6Sx2vpIeAKq+CL0orqPIvGvJnfLJd7hurWI5ukWxLhM6BnKI
Vpa0wjVUw9tM0ZW9wc3cVlhaIWe0gXeLUQj+BU5S4+BrayCbULORAZWssJ6bWl1MlbusqAcXsS2X
sUvyPuj6QxAM16XsOOLFveqOq7LFGKZkBDtVu2ggDZD6zlGDq07VV07UXvVcb0MJ5D1jjpDFdERj
+Yg7D/9kaT+5+DUvI19/Hm0X7TVFTaEGaBug0E8CwVRqLGXb4EJ6HA0jXcVAEhX0hla+zo/pGbIj
EIVR5UbOSUuSh2IXlthqYum8y0P/IaN/kmc4MxvJpC+DELZGrVP2GNUqhiZnZ3a2HNsUCGWyUyj/
4QVsS9M6RqmzjpJ4k9tlAdsiAcGb1AdZBodeoqwK/dddKJTe5HvFi6ZRdSR50yyUjhycyQwJ8u/I
8Wtgrf5q6lCohwZBwRTZGz9uf3UG/bI5OdPqkWuCq1YiSmCUAKo4HBtVzLY3U7iNyy5eqqRzqTr+
gOG2AYhWr8c2vwKV+qzUCcL27Q3ppZfU3SMUiYVvpF6CnLkmyKpE08AG1zaRjKdFBFDb6w3nZ5lm
m8FJ6ADngsmilkOm6aNoEbfFvrfVra8190OHe51uXenFsIMh0qMqQ/2CVjKXqYHMG/vn2c9tLFNT
aqHWutcczL2TvrhSojJY5VW5TTAUXvpUveOUBMvoPaFtXS9DnWaKBXmgETzIPFkHs9j76H/rgWTx
KpqfJW1u/Op/GUJ5HnOUjPUAwndn/Jps+7Wqm0MgwMCoNTy1wXwU86CptaIHGoe7wdaudOZlOvCk
ZCy34n0eNc6kuGgTW9pNlcuNnQx3uGI1FHbuFRzzJ0w87oJSrKJCfyhFcCeZa0U5u4V0U8wDL9fK
H0WM5ISfaGsa7BtLneKlkbrf9GI2L9HJg/zXaR6TTXp5VwGglH5zbKTcTjFNfDV2GYiqWy3uZlIL
WAZZvNmoZcXOm0i5UNW6eOg1cmEfSDcpYeBVVdutnZwAMfMdzHlSl/ZVDrjB+OXYVbdDQyFby+FZ
V4ODHxRenZEAmhV7SuTikf+TYAZur8a6xTRFfGeLIuSWiOvMRg4oRsphoRFsSkXZU5ysfbBFN2Ws
5TurMteoJD2WzBHBpd10GrANqs1NUgDHatSGuQiyl5veJZ2cZPjkKD05cYSVp/uN291zRHHskBH0
nC7aZoc+wT322c2fQueJJHHCyqVYSy1k0N3rd13UEPgnMgSqc6Qfn5Oq2jSu72EN/6sgm24MwOnu
iDdsVLvY5zBdXWmgoOcJkTlE12o84CJk5OS3kXXQLfuY0Y4rgEJjSImSRMxElQnLk2nnt7bJYQNe
wimBSAPItrEA3Ok7s22/R7Z5b6QTfRV4orp1K4z2WzvPan2d1pEfVO4iAwhNu+46xN1siUDxW13o
cqMHaAriG3XXDt2PbJ749rU7fz/nqerzO1fCnxh9oBiWmb0ibY0OaFbdFYhDZhM9IGEScu2x+9a3
/L/aCMA65EVEQulSxuBg0cLT6dX8llAwLHjX36x56NwN4XNt5D+twLpC9fnXaIjbIEtfCOc7bNqw
83GnBbZAAFXaZ7Vqt6Kt1aXfVjvSQU4zI1vIgpikSUAU3B1koBaoyVJH/lIdh71VRj8VS4ElF1LQ
T3YPra85jsL5lXazm18PCdOt9GcksGwY82mz8mN5M/TGFY0RoCqB+1evza51ImuJ8shSDTnKcbFt
dVdFGfwYevXFidP9ZGSbqgA4wsUGE8y1f01DdyhaeRPpqrGYcgU1XciVdBPhh9hB/i1HNXptBdFt
pI/Pmar8RpmDZmPf7IxRu2/QeYCLi7SZa9/1dnKkbrrN0vKVLvC9mICWO0A2Dc2Eegntp6mHA8y2
aOEk9rboNYD9M4wgG6Bf2bSBW9kse5ocTMjEmx2LWz4neiJBdZUkcpvopNmd7wBrku293cuOD6RO
HHdCxmgBgW2H30OgPTR+XCwbZUbIymuujmSRyneUt7qqmLRnDdIlpSjWkTLepRXNo752Suxaklsc
YPeZdO6iIjHZuq0GMpKu4GQAsYj64Gc9OOmic5Ub3Uh+1cLZwyEMFmM+xUeymYRgg8sSvWrAB2a8
bKYaOkY/roqwQgAhKu4jmb1oOnVbLsW2KgTwfzeRq8mqVo7WgUUj5WraK5GmjDnqvxRX3xZTmS5C
uJ8Zdn9K5Rw6J5x2mcw4W726MYyu8/RAoyctWu0Yye8WUJB2ogoCGjIm3a4x1eukwdK66UvPbaZh
YWsT4aFe99m4Tmc8CcjKnYnaylJLph+R5fwcNWSa7KB1Fq2p3ox2vHHBThY+38nSYv7oAvJqH/NJ
ktdaGOFBH4cDIyicLd3uXodZsGjibKNLR7Dva7Zzrl/B2zaWhiJxJGvBuQxF1m3yd+xLZr7CfMdn
LeqPaT6pq86ijYCQzSaDCERdDGy0nOIn08l2Y5n/Kjsqn8qNjmUAtUnL+mZZ4cpo6Xm/1prQoFmV
POIKfCWAt28IZO3K7wzg2wNwnKAAXgmEjnYKGEXkXJkvOSkwl8Y0rkqE6hZjTdSItf3YVf4y9INv
/YzxmcZS30A+EPR/oBVlEPvXoUkdB3IF/BOq9olh6Dy3s6xpYeS2eNUkOHWAshiEjc01ce6AwtwV
kXwkJEZH28lfbRAXFO1Ikvcz8Cgaybea2GtVWIZK01D0Jig0JvEA56+GjT/qxio1nadGjPdWG33v
p/EosuiqruNXu7WbRWXDpwbJ061ECObcbGrdG92INnkpSQV8SEtqbscrLbB/S721VsRF8MHJeDOL
PIFjmoHVIPx9FVGR/kYReuz1pX7XDDMmjh5EX80MYvqm6E7ZK/CED1k/AN5uDpnQ97T/C9h/+pu0
De1gD/3DJJ2n2nBWleL81U+Gu7RmrFYq1zAu16El4W2bWQE2SOdoKfYK+CtDEaeAa58nw7Ir4JrW
akHQGfvvYxMsW8P2oR/3V2Ol+guCaYWOYOdFqM/A8/Lv+7FLSZKBNbpV/Iqm+pWm0bTXZzDZJPpr
C7TGsoaNtdTDueUY5NtEBTGdlO0du4/62xdvTVk8+X6+ixEUjzN9JekULw2AaiApfHrz5WNeBxJz
cf1Qi/FFscEIKzoMMJoXj8KvruBDPUKOu3GS6b7OaQz3QcZn7R81Zx6HaObPGvBqo0JbCJRhjyPj
djT7gxHquwCkxqJrYjIu21yNMQkVCLRbrN3ANmfKbwCTxywnGZ5kCtY6dm8Cs8nAInZgt4tkKWZA
3gjWVG0n0wN30CwTlO1NhXaIdHdNHfzl62G7MW19RXPnOVboz/s1Ohtl1n9LHCAfKfjDVklWZuXu
FAOEBeKA2SZD52WfhNY1jJF0xdtbEIvWGGQfae4zc3GhjYQzTo2oo8KiUlPQE5ikdKAf1Bmk60J6
UENz5mb2GHVG7XZsGftJwup+DBt1hV1uv9eBx0/m8OSXBqRrGlVl5L52LYlrPTtjjm7t2ba5ly1z
pzytlXUE0YI0BQa4GdFkRB2rWtYNyHOa+GvHgCWr9uNLnaLRCAjlNjRAMo51zHBLUIHSNtKbDGJx
9Ixl3yHyHX3lF2h/4kX3qktOo4FCxxKRofVQuf08EiMN7MwFij3VOlYYZyoxUMuySm+7CUGsKMT0
UevL6K4K458aznUHozX3makHy64kJA66sjGKoNogIgBk0KIUtQP1Wg+z2zA0XxuTjltkx6B5DSgu
GIAroFSLecUeRI5dLpLJuQaeS77V8IfA76mUcqU6xYsAqkfhFzBxD+mIxaabkz2PP6wOoY0seuK4
/sI++IYBNvVFlQmy8urNlcDylCl8sPJfo55+s/QqW1d6tjbIralgIWeOQ9KvGrSY1kkyaT9Crchh
+krY8hoap4CRGWsDSLzCHe9VCyU5HP7sCxR8VXou4UMzT2DAakyLKXU8wDmqZ40KBYRLtx5PzcyI
PGldMfd/iUO4H+QKKfTbXEN8IcofJ0jnlCE0WrFT1JnKa1ydEBTfnGI1jfHSh+Dj6zvfaG5llxCb
JbhTBnNhl9xb+o2bI5RU0rtZCBuY4ljvpBzp8ZZ7C0ntBXxz+L1QQeiuHlyVAR1yti95EEL0xg5t
YbRABy1FRNzoxl2jvgx96e+ENNY5Re6U6Tsrb0H8OuW3oUOBxC+nZ1SZyGLgPRG9/X68BjhUrX1b
h8NrLgus2908owHa3+WJD7K4ia6nojhEtXoEMXZsSMFCK3+C3viYSfMB4vuz1mvbOgybhanVoLYN
aJjjI20EZDjc+tYGHk5mIsiCRJ+uUvHdLxpt0dZTRbHbvsTxNZPWpyozVS9A2Roq0PhWTUxMakpT
gwzM7+cynmlMIlu4TWaoLf3Jwl9NDsu0guGk6vke4QJIobXLZJ1zvNDRPGhEv1D8X7r41hMQu6m8
i7ox3HRB+nLILPfIpP3YdUA6h5TiuvNvwqpLd6bj73PWqbJRX6Jp87u2yyupOoyNoZHOMwoVq114
j4zDgU9Y0cuUQc+/NeUrWLvlAIrFs5Vu3UhyEqa9y7YGNQzwcpc1wA5am/4wOq2obMFNyphUDuHD
qNvKQe3bxmvMMVmXXUeub6vXo208FolDm5eWa8Y/sBjBgWyTaU4pkawq3swJjXc7n64hE6Gz0/Yb
rKS2yFBeS6iYmt9trap+BE9QrfPx1YzNV7u07V0y/BWnwy6mk5Dl6k2JScu1iTovlIo3jV/0zYB9
wfTwJS+nYts2yVvh8xRON3bX4wjRFQAg08aQVltpAsiLYrHCPTHki/va2k7QdWHuS5kFLAJpLsxV
W2Wj0ePT6aUvoW/bCzePxF8VTjO8shlIIxp/I6BRH9HkU/ZmbccHq9HRBtJoA2CTmXiGr0zLujUf
/n7H+H8nCs02SB10oGN0faEF6sbXPeb/+s/0NX/7D8Cj/KX+2Gs++wf9T98ZTVpHm03J0TFUZ/+k
fwp3uQBMdUCcAgClg146mln/7Dtb6j9M03HwW7IQKdH0jyBS9x+OLTRc0FQcJgwgbn+n7zwLkf5f
HCcQUmQRDUHfGTgc8LlTsy+jSkot6iJK/2JwF03b9nQOrH0ZVx3NAmtYf+jJ/1M47KNQ2LnleAVg
RtEBAIIxw+U+YFYbqzQc0w0nL6bcWsmCG7Wbid8Vg1UacGhBfr3e3DM/fTy0UPG/o7uPJv2J/nJS
66ZbmlxZtsL/9L3WHFEyam/VlEHVWNcpQJ5ibHao2AVrl7J3+/X6Jz3999cLUMbCMxVVduYFn583
ydpIcySscSuU1q5US2WZx2a6+XqVz1qq7x9RsK9MfEt5RHBgJ6sgnArsSeMjyj5nIl4XayS35TJT
o3H19VJnXih5loVgHCkmYmQnH7CSdezoeMd7iQHkpcHPZ5Xhe0MuUqRbLeLmMV3XXDU9dsmQXooL
T3oi8f7fj8rm19n2Lg5epyKrhoP6WIlCuofzzYTKEnSCe4ufNKOLOWyQERAGKWHiEJ1LGR8zI5zI
BYqxLRe5UoYPg9XDcEwSI3ma+iKMl0EHN9rLWiW4RdxjfIv81v6lSuCIF/aidu4zCRxhxDzfISLM
f//D5o/dKWwzaAxUJdJdWWFWLcu2CVZu7Ci32QBue1CVo5/7GojnuFpYXYyWneXmeGErsLXdMGIK
SwtegVC++/q7nuBU540qEJ1BfJRzQriaN/KH3zYgvZpL3588zKZr0D+23ATgpWjadMuoJvUqIwj1
VSmGC+rdZyICC/M9YWHznxm++3HhwohyaEb65PlIJaztBu2Lhn6I17fVX2pX//dVBhT6vFDhfN4+
xQOLAZtumRrjNQRa32HtHx5T7QHz5+lAl1wVzrrrzW+wlX6PSeoe4p7JDTjzS0Y9f3z19yXZ9CaS
0wY59ecHFLWDTVgHjhIZm33WdelNqyFmJYR9QVH5jzfJQu+BzlJteAnvRlgfnm3yJUogIcp3Q9P4
C1nX2dHNQLPaspqW02S3F0LB+fW4MwgI3GGn/ANFa+u4q2LT6wq/v+3ztDx2BjRCN6mgyORa/fj1
Fn2XkDz9eMC18W90AVbzsJ/fZJa0qPZZLBhlyUhjEMXSKgsij2sm8pox+V53wXBorbJ5yDhc24wB
1go7ouRCUD//QzBqtQGRMxg+tTmhAs6QoUBc15yUaUu7ojzC19YRIUG6LWM+uVdahTl+jakC1XC5
q5IeRWXENi78kj+3M3PxOUNw5rCCIdjnN2JJTMkgfJmeLAGQWJHqbwpAxo6BeAFIKLkAwBlcCsF/
hAqLRWdJURImCi/35DNYuc6kh1m2JxQGLonjI58HchTJghFidYwaE2YWm2AWUHAdSHsZuJKEj7rW
wwnhGD/Ot11fqh5Iwmu9LKsDrQXdg2jSXNgwZ94OppUmv3Ym6aD8/fnttKWRW9COVa9t03vLQsIB
r6rsPpXWdwzN6OuWqRNeWPOP+xG+wQwxeH85NN5PrmLDigIfgXbVK5KyPACjU6iGUDUqiK6Pajj8
KhQ2iuuUPhJzxSWX3D+vR5ansgDm4Fgwvk+vZ0sU4ZijSMMgvEY4Q5biEaNoaxmDct+lwD0BU5vM
71JFW0VOgoGAgL7TxEaxGfFFBt1omCtzqLHflLAmq55bPSlku7LQWV3Q08+8rw/1ufcFxwqKBOAK
pGOhWH0M/+NYSPo+k+oxN2Bw1CsV1TSNWsj50kuKaFcGWOLC5iJvTC4Y757ZyK4BaQTPEF0l3T45
PR13PDRCvpWZOekVihfhMkEY4uBk4nugBQxcuRQf8zb5e3bXJDHzV3I1vhCZAIXBycasGSWJpoSm
24JTWzk6qVqbd/FKoQL9+vWeOwKmCmFmdl4nBZ1fwYc7oSzMjGZOi720WjSrspKkFoPtrAJNCzem
ENEefRFj+fWi577px0VP3itqbW6T2ywaOQhLacBXtrmf/8L/+tait8wIibYoYH8bIQT5d9MJXi35
NpsFKTKXA/j5gdvWrpEv4cwXaIV6JeHlylTVfJfkaJbmamRe2EN/3u7zei7QIEx/KTJO1mNAgra+
sFXPyDDwgZeWbPzE+mnz7yy+fqtnbh2WIj1zsMsQpuuchBYFdYGiwqgKEbes8aIkgDWed0yKakaD
7ghwsbQKG8BCh9mDgipe7DLWztVQXHjH2nwoP1/E/BL6tCSxtgAadfKBTUNldBwK1ascePqogJlL
qOtA7fMkXdmFdG6UtpNLRsBMqczc9mZCxl5PQC3RxRiANWnq7sLbmc/M6W8iq1ZJR6BYUjd//vDh
2BpRDFbL6/ADQxdEoK4p70AaiUWFuwKk+6xHFycCSWr6/nKsYDHhB5SB+NP7v50ZceJIDrAjIrVV
Z9DYx1OnpxV2v0ULw1GkqDnacbT2p4CE3oTzoUkrfvr64c+d8o/rnQRR7FtRbKs7zYuqEo+rFCJB
kEsEdS0ZbeNRse+qaWwupJvnTrnlAqPDqQYrttMgZrVdaNsoBntZbFHIGLDbrGw8Kg3aVKaaRqvc
BOTdVq0CW79JLmUhf2afs2y5Q+OFLUgWchLZnGiiEnI4eEGRWzuYqvJKUxVrbfQgKRXI+SuTATze
spSGkA4qGBP+cM0/NsHKRk9f6lKuO5laO6s2JJN3GV8Ig+d+4UzNdVUig2naJ6YMAleYOk2QGc61
xPzduam6TO20WZZA5dZjha/s17vgz+sMnJtpEOghLFuwiz/vup5UaEyomZFdCEGwMMYBY5wPOx8O
EOgc7Qg4Z5nWWvD89bpziPt88liXDgf1DV6T7PjP66IebdEDpWg1RxHdB65aLDs2zIUP/ud2YxVX
cLihVDpE1M+riBLHAWxBNCT0TPvWkZa9dPU2WYap0ez8BCIh6PkMOLX/5gyOcyHM//kt59XnDMWg
fMQu+fPqbRdnPdYrmucqoUvmagovZNr2lILgQ9Q3Vi4E+3PfUtdoGEJFtVj15J3irOIHMM9gIblZ
zjUWugsTmUQy7Sz2IM4FqyZHgJ1pYX9h1577mrikzEYCjgVIdb7wPmQMui+qDP9M4amYgB4D0hev
TpCZ/3rPzH/K6Z4xuT0wlyLzg277eZWWeZrDaBVSG7XCSjML8Fdo0DEERiTx31hKI73DoYD9o59s
HHzUI3SdeaBQxqOnZVB0hkltvLb4+91N+rhzlU97isyOvOLzU9UBIidGCvuvU9Gu7dPkZ9j5AePt
ho7YCKPp33gy2hiq+45Atk82yWT5U9OZMKDKGHWbuqQWFS4ESYF81IWl3rsUpx+MrAqiNf1yqr8T
ewehyNLNGkSS6l5tvc6RzjLg9lwrTQ/XJxncFU8aepGi/7Aox1/m8sSTuC0vtaoyL/2aebU/fw1m
hpaNNecfZQ4i40mlm53w8DVN1r1f4BsFoMgbNAcKY58hegT5G+3lQnqBiyizJUexbEJFzS4c1D+v
XsGxx36PnQVC/DToFoqF7A7sa6/PnG5boGUM8A8rRPUYZ3ayzVK/uRDmzx0d4PAa3V6Serq+nzdZ
HmdAQnxX83wXnBvk4gnIZ5R7Tklo+HqDnYtC7twrUyGOctWeLBVZGjBh35gj+4j0aKHIvUCce1Po
RnXH5KBb0MVXN1aJcMvXK5+Lt4QgnlCneqEr+fkhy1BvDVPGwoslc/4CJPYq67UcBGkRrrogv7S/
z75UxDre7QyZu5wcpb4ZYgNzS42eNeACPWsZK5t5uNZstvzXj3Zux5C8/2sp6yRIOGPCwM5nqXaM
op2uDv6KXULyDpIFrWYDNo0ahRfep3ZmVU3VCbcIG5CxnXqgJVGmyiAUpMcwjK4yF2u4CcgYrTSr
3A1AQz13qpu11HGE8EFyrpHJQ6sJntSO9haSpqXeblLUuJdd1SGfivT5KgTMtf765Zz5Dp9+5kmY
6bpcJNPAjgv7LPEsKeo7mhEFSwXT6uulzmwxloK4ofNOwACfbDEkx6tESgqGnn7NHi7PY4Ug5XND
u49gMk2X/MfOrmdj0kOwcEyCxectrdpB56tzAjOzku+YVTfb2nfNdSUDsZkm7KW+fr6zr5KdbM6u
PKRN4vN6SpA7bmMpmldXWnCMxxScCI1V9MNRr/x6qXObiwoA+gyVwNwQ/rzUhEoMjhG1OjeSZsVA
62Wm1q30tgTbDKMF4T9weV+v6Zx7PsTmdHII4gNqO58XxdC74iP1NFFQbunwztWVe6wQGJeXShwj
NqUZR9G3j30ydB5C8NFW9xX3OkpL+SI1yMul+B23tXasBhciowzj8AqzLlDWpV6Z8MRix/b8Jqz1
vZSDi3pUEdKRkg1sbYywlMFt+mVvawNCY9nAqMT3ZW8iRud3qDMo+YQ0bCntZ8irgisy9M092tho
EWhKhkWumOr+dnCjau+mOSYPwHzaB4zOsG+jXWlfB4KhCSiVNLxJU5GqC+wjrFcz1YcY6Q9d60Dq
43G+0ZCoNLGZRJEBmroG7tMcA5TqTDtpvrt+moBj0KqZ3GaCRi2NyP1mCBpbnp1b40smmEgskC6p
1tJsC7jRSiO+ZUgopmjFmvjVQCiudXh5cfOjBwz/oI4Y2cEB4l+rtdRAHcyW390xAlHcklct+slf
0YABCQpBeMyXjaXD3s0ArrwFZhvhAEWOjcQi2Gnke7ui/ubgG0KzoKq7p6+3yNkdQoMNESdKRUuf
//6HVNaMcwWWLttSzZFE0CsXAFIdjhhlhOW/cQIMxrxMbTRHpQg7WaosMYjrGtpOLcEkl2oNDxwT
g8F0bkyjUa6midf29eO9X4InWdAsWAV3jZCiWe9tmg/PJ5BVAY3bqV7tJrYHKds8qFmIbG/gXtWF
3cJxhjAEMgfnyzHQVpU+Yj1HD2wPWAtX0ggzljLVp10804jaKGw2X//Cc3GBPNieh+9MSsT89z/8
wMmpB8F3Vj0/yAoQzWhfUg0gzN6gXRz7SX/VxfaF3FDM5/7krcxZPpgJ0KBzQfp50QwqTyk1Hw3E
KWqBmnUAjhagmV3sFDgY19xrkbUE8MosHi5mfB3qOieD8UH0kgN/+wt8f3YVRDi9L6DaqtfTgJ6K
sO36e2iY7h2Emwj5Pyvof5ZKbT8NMjLeWn2srAtPcubCoNy1oReaZEEEus8PAsxK1nk20GDBDGBt
R+OPWrbGcnCQ9nVrU1z4WGe6egJ1CsMggBNWafB9Xq9vDVzQulrzuIzEVWJP7S8MP2zwiGnMVpZ6
nDyZDqZW8DKG4KmLneF5HDP/oS/BqS6COKgPmFpB8Prbu4ipucOh4i/IeJ50evj2CFFmkwYfTQVB
bQ8l+HYVEV8/tG4x+JgtajjVXy96Jnbgj0e3lePl4k97kh1Uk9OVGI1Rw5RRQNeyqJHtd0HgArG+
sNS52opJmgDP8941dPTPLx5UaAH4lAcEH4Iy5ggWz3cI4XYPDFBXsBC1CzSa3H6irsmcA5SQfK2U
Y4yWeDFceNtn+ixsNTIi5qzzSz9523GNJYNvpmRguVsSWWC2oHQ97bGbxQFG7XNYDEAyQbYB+zTj
S9PyP0ESFpseoCT9TFotf7QVezs2RRPSVtQhp7xlWhs9TMZkoq/YJ1AdTf0uaRwavAmsRweLmwc5
yWovm1nMO0RZDrneASyxRdVQq+OFkHvuSDLbm0tgaiLcTj5/qWlAIB6tTRxMslLDfyY+GtWwEYoT
7tMgHi+kOGc6/uwKcrI5aWSefyqyB7FTR1CbfsKAu7vHwEiA8MQdJVKzGq3xGXhLD2VhNzp0WuHB
HjLAAIrgwuU2X14nEXWOP47BHarOCLbPTy1MCLfg53GvmkMPysoCrn8ntl+fuDMbT6dCAfXKaGEG
MHxexbLxeanTXqBMY2l3xSjwyAjgXKVdM6xBr+QekrXVDlfbYNeWfXrhIc+9bABCpKr8dzY8PykB
mZWEaQd/BGV3WlL+NExerhbIe/hZsjYwivEKtQ3wvStfoOgywGrat0ZTxIXzd+4A6EQD22YSawDL
O6kP8Tyz1ailXxWB4V2kZWodWpRkcFbQsnXTOeN27lrTlBscJAwRyjbtGCFvH5X+uLdmtccUFGlk
3juylxde0vv8+HQrgN5jvALmANHJk4+k+6qAaxfRBqqV4SibEraAgnRQFcFXLcNqocCYwblo56aa
C7FKda8q4TypjlTWtKDjq6CsjW3pNFi0BT1WdDRVF6GGJOuELJ0+DfG2Z2ayUdPC8jo9elL9QN/O
iOYnAcr9EEmUbc2GZ83xBsMOO55NwFyQaDUQhFy1+cNbO9plYqoOZu9AorThjwW61l4IBfNt+Meb
cHgL/4e689iuG1nS9RNlL7iEmW5LT4kSqZImWKpTErxP2Ke/X5K63SS0m3upZn0Gp5aqRAJIExkZ
8RtQU8A6ndVIJBrSU0W2tZs9GCzxYpkfWtb2JSpK7FIbLsO8LOfKFKceSppJq5GugvayfrtH0H4B
LOXioBThkNC22Z3dl8sBMdvkIu8X73pWf97qAxVL+oESKo3H35oYqRNox0aeGIw21Fzg+AcL4D3l
LiRDYi+2ddMRv0kIEMcF2QzNaZk+Z0H7Pdd4cyFxL3g/TpyIwTbNVjiRWvnUsVcDnxel21fIsICU
TjB789z+KIb6satbvK8KZPzff9yJRIABJwEAFcdF2ltlRVlEscbGwHGXmFigpLXkAteTVrtB75/Z
+qdm18VI16CkSMxf31dqbCRy1aByADs02xrzMm7avsUWvhL3mZEjkJ6jJfD+55k6nKzXMfcWG/UJ
C0yPpYP/qxxdEvfyKMjtHY1sdY04JN2bWKXbcTLRhh+gfVQjKmRpKyiZI0Z9WcNu+Bd7iT4Z+CUm
FWywnoNX75BEsutKFGJ3Cwxd4m+F89XiPZbQdeDgpZiapNXf73/3ybGmsANzD6wA3fi3j0zNpJrw
dOC0WWJ1V5ojrkphC8QFu7cdOh1zvFEjbKX3n3oyuAPe1vBVtEZAdrx9bNU6SZuZIYs3s8PLJodB
avdze9UGFVJ/DUSQbKj8PTdNBGZDCImHBUgf5jUlLp8z2h4GFiX7EcI2BDMm6P3XO7W1uG+4Uhf6
ccxZDYrKF67LsI92EISzvdva/0FBKtoFMhHXqGcF54KLXlvrtQcqxfCRXQHIvq7yYgnfOYt2LGMS
fBwuqJO4qanN1qv6GNr1D4zbpqsMVc/7Oqu6SyyAg209+CWi5XLcaAIvWfp4+f4onNrx9GaRKKY5
pZu3b+dI1mNfUr5ydovT/oPWGFi2Lp93yrPLM+N9ahGSb9Ao8sCi0rR9+6Qo6JADBTi4a0Tk3XgO
dqdDtGhnx6nYNbB/r3GVsc889NTn+eDvmWN6Va672mwO7jJx2Chn5+YBLjlmAgez6NHWNJFoen8k
T33f60etvi8Fop1EDo+Chzjuccc8LgrPLe7sFtCR6rMl/c/vP/Hkx8Fm4Org8YWGfqNXkWQyhzwt
2xToQ+Tl27FxTNhFDWoZXbKcORiek/316iVKs24DxpL6y9tnJXYcSYTssFTJDLpeESIO4GSv+zTC
vbvuCaF0avYx9+QjyhvWdiK9wW17Ng6+7BUbCgFaCAH1Zc1dZl8uZr4rB1KouYrPBHm9Yn9/U85L
ThWSB7meh6iLsqxTKE6I2QMKEH0ve7O9ipEEhn+XZVe9XIaNWcVIvFoUAd+fE30p+u3plBQ0M0FP
jY4Cr+YE7c6yjyqUSSJ/xjdaEd2RWBhgeHX1EaYBvLkC2VR/mv/FRtZoSMIsadpv7at4pN4ow5wH
x5Lql+FHsJrR4OCuqM486vmY/O0jffYyrVj9vNUQx34OBWNiG1X42d6Z8PBAzHfLPsC9KvbL5hbP
4vQK+vZ3RIIkSZNEgwQXh2O+WOAbe8y0BGp2vox2yrfzQ01J2MxbA/Va3wCtlI/XEafFMXILA8Z6
OKIV2zj/Yr+SAnD5h6LAIbWKfHMr8iVChFL3/qdDjGjP3i6d5qrxmnbbR91AVoBK0PvL41QG4gCJ
5ESkUCvR0nq7Pmwx91nZjQwdHr7XdMDsTRECXpm8CrVPZcw7O3ee+gJP8qrCA2aokMZ7/x1OhA0i
BprzzCD9medew6slGtPlCzOPQFULRC1MwNT3te99TSbo+e8/6dQ1882jVgsFK66hR8KF8Duk6Gyb
mDZ6eNxsBjlCveqC5QMWYOKGKkmP2gPOyjiUprsiwY/5/Tc5ERTo5nsaKQQ8WtPI3mzLSZl08YHT
7VQT+F9zv3/E9koc3KxSR6+f+q1RzFRhXCFAsKGI9f7TTxW9dFPZhgcGXglU/9vHV8UciySjYFHa
vXEBEgVBPUvJXcm5v5HDgAYZCdp+pMJ9mds2VFjE3XDlgs3pFLNzZjD0qK+2r2NQ2SGz03jO9bkR
xHg3txFvg/hPebGYhIplrsQteHaBtSrc6fc//9SCMw2k5VAJhXTory75TTKhYgFCfpfTi0GjU2SX
aYxV7dja2b96FBd2gEtUkv3VkdhF3lyOVuvskFwgdMiYKCiRvUaF2joTBfVOXY8iwnr//ahVeawc
85kuGdso1ZY9MGyMvdUhXfL+2J0qVNO1NShWA7fhm1aP8XCq7ZCigcRTzniPUobbStPINp0MjMtu
yIiNONxdGhGqbT7yJshsU6pOehCfeJ7FePUg9nDmnU4gUnQXBkMQ0LlYEayCWDy1XTPps4b3dQFs
gSaM7ZoyjdU2BwuT+f8k4eygKlout2NVV9oMKj6mo7LOxPBTK5kaHcUZ+vwSIOzbfZXaCA7hicFK
LqHS41uN55wdLlqlILkUNlnRmS/XceK3SddNNgqVhIt1H7a2ZSibCX5TbXxwbLxfZTl9i8SIPyrs
Zi6OS3lba59B7Incg5dDXRvbGI+Qqcue4naMz+BSTw4A8YzWt27/rN9HzjAX24qtHKc1hPeiSW/t
HsvZmFSDkzOTZyLZyecB8ARbgf08x9jbAUcbCCeBqmPRL1iDBCE+wV3eNLum86qDjL0+P7PWTsUO
Km/cmajHEjxXy1/MQ1WjhWnvDHx/roq8HPFqRDbDS5pzZ/NzsXE9uRYtF/I2y4e0sPo49P+jEW8C
MI7U4PcGxKdtjDPdPs5luxnKqNu5FR0CFOyDHfIx1jbvCxN13VAcWky5UCUYo72VYaAsVV1folFX
3PgOXEwf2foDLmViN9Jt2Ax49l6MMfYwVjSiR+Hk1bGRRbwtJ9s/xMJr7nNYnYc4KS2QOd65wuaJ
HBUBUFhUGlsPmlVP8qsEYHEQ5etRrMdhAIlxJN2DnRXH7hGpNqxhc0WRH5fxy7Zf1Jlodmr50Nni
6PGBenIbfPtkmFOB3zoIH/W+1x1RSuk+RK7QmlBpyEXBMP7F9qDUgieK3iLmevUgUOwlltOwPTpv
3lrJhLJbhWS0rEMTnXbbvXg/Ppwa2dfPW8UjuzYWGQOxhgHVoz40tFiei/iGyq26RIk0u+tbBMEr
rHvv3n/wqfwGPWKbwp2+eNir61ksU7qnBvgX4MnZT1+W/hVyPO3WX2aUyVDlvi1YTduk8aLDmAbn
EGynuvMOiQ1QUE9SR1j3oVNMvHtnxhd5caz0wh3Kf+ypmffgGbsjRXCk0Dx/3IQzKp+on1kHX9FX
gUVt3HSWi3o30l23Y1Pbd0bExXyQnvnp/QE6mYpqbyv+p6E7a8Ko2YnGRFtRN46wyEUiNnf2VYFf
ErLoh7GtFwRnG/9LHmXuwRZUc13Pze+NMG7PnFmnpoqqGFcOz9C08lU2JDNlqknLczkm91N0yrJt
ITLn0l/C6MrtXffYD87XRRnGIZknOqPvD8SpgPr68auVUsSynbGqpc02dc5jyHV8jys4alIA6R7f
f9Rz034dUEm5tWwDvLMXv6BXgSYZUiOQcQXqLIus3WjNiIyPBsxqR1aXPfyUh8i3uhtk2DTsO52P
kVHGl7W/ZNupDOUD2fk/hZV+CriiXclMSPgPk3PtjHF7Q2MLOfvcBQqfuiHCPDY2yWOmbuJ+Mb+i
fevvFmNQ27TSOtoyq45TMNRHhDzLm5Cm7wFBBP+AZLV9I0kXrmRvNYc+t/q9ZSL69P5InMJpMH5g
Z+lrmlAHVpPOMDil2YOD5BToP8YxRN4gMT0AxlG4lb5j3wx1711ZxdzckjrUBzSLxuslUe42sZHM
rjw8n+mV4bzbeN6uR6HlqRld6z7q6/Jou2lpouQ6/1gy19rLwTvbGjkV2V5/wGrZiLYVRca37Za0
D6Dbxv6OPu6AB4cWEMpN8aGiwnYZ4yG5VZ2FGdmEfffoKOsC/93me4hHwKYrsCk15NBr+XRvO45t
fjckWXkmCp9a4j5ofkr8dBSJFW9PGRrMo2kVSI2qkHGeixjrW8PNjpSM2jMHzImiH7Z3fgAbHSSU
Z6yOUrTLMasa6F/ORYYLJXijjUj74q6miL/xpr7EXUH0t++vppPfB9VKA1fIU9ZXArQTCtPpaQpJ
L+8P9iCLp3H0vptA585c4E8/CYYvkV3SAV0l+mbhcY0SPKltUdI0XOcKHLb1IfPsc5nBqScF9CcQ
XdWw+zXkHipuA2GYA2RUeX1pFSWCWYMZ7i1vFGc248lHcU6ihgMXl1vD2+WxNNTPABUyZ04FFNFt
8oPXkQixppsz6fKJ5aGJQtx9abt4sDXfPqqYJWVHXO13bRepS3y8oqM0q3YLJBkSOD7G21mc7ayd
+D4IWOi4U9aCtmiuJi1wusgv68DauaMf7OvIycHByQn74OBcrfVUJRAqMdZy3O5RKllf7TtUT4Jw
pokyBG15nF2gpgn4nb2BQcatSOwW/ycH/I5o8bqIy2YT+1o0wUdwmwYsKaBbjDugySO6Bgjl8D3y
gBGSfwN40v/Y0hSnpW5XP2pLUaTAlOVIyyg6Jl397f09dQozDqTEoEnGg8GhrKbKxJLqBe0C9am6
SGBZbGrRRTdtjqz7ENbkyLirbLwOLU78eBF7nozsJiOp2M4j3DtjTNUOEx/71oaDtvd8v91HOTLY
77/nicl1KWsDceaSwt1bx+lXRyriyeloVCzevorFVRyjVeZQt7nIYkQG33+UXier0/vNo1YjQuXO
1Oxi4A8Ywe0dTzvExPh4v/+UUxVRKtaOFi/gcczA2y/KRzx4FEVasCcoiUVeNiD923+waNEc4Yhj
CNLGxg35bfoQlHZ9CUq5OLNNTw0qFyGmHrqdRRB6+wpGPweBO6PLMLVtwsgmKQrE6j9ibLvj+197
+knsGFo2WqVhdQEylQ2iR2Oq4iqqPiHeOB7bPqZ8bqNb//yoP7LT/L9mlKkvhP+7j+2x/fGj1Gpk
r8XI9I+8aI9R58KMFkA+FUaiLSgO5vFFfEx41n+RClDypiPkUUvTXaFf6mO+/V9ES8/QwF1ahNRp
/9v1Qga4aLAqON+pCvyhPebbvF/HYgjEHG0cpZzcprsKy5WrZvqv6XjbTH0DGbD3pwyhOyxWueBb
XWQT9XBlRTIDU5jRDy9HfGSap9AfivrMbfH5CPifra3fhQYR2agFBYiy9BoHQZRNO9QizFvSYddK
0Q40YnWFNvEotMdP7d7CX+9InkaVUtM5RjOOA18wLvKRk/UTkAOqyKpL4Qf4dgZDYvsfO1Emy+Wr
6SUhnKErvxZQ+23I6KcC0rXoa/m2loh7uy+HyfDCSdr5rbCMHFeEoAeHhXWOPX6hz5bMtHETRGDH
1oJvPphu3ALVotf65c9fg6sjMwdkjwFbzZw9NxUKOHl+W0SIHP/d2gPeupZdpNnGhvruHXooVS6u
iGVUI61kDLm6itRU+X+//x6rUAk7lmINlRP4NOAxeZfVeISpSqlJjsFVgRBNbF65lcrwnFd9ERjX
dRIt1meVZCPKJs0sQI2VcVZrvDuiNWFpzH8WuZ9fhwyKHgK1aVxj1jzhKZBROKa2d1UXlld+7CM7
npF/1d5oOMYFXekcooWrn65J0xzAxH1wREfvNUO3/GPVoTt6JvNfScIwMC5DA5EOgAGVT5qwb1dM
aKVjNtp5d1ggkt77VY+RZ28myN9DW8FCI5ri4aNbLy2CSXFjAmxK+49F2naUTH1v+QoRK3R/BCJ1
b63OyMWew5ULuuVmNvi9sbYReiZJKbd2lCjxZ+tMvzwEBx8YLFhIqjk6m3x1tpvYGYxB1bWHLOz9
4WM2TqkXYsk42Ue5TMp6wkF2me6Hekmqn+PQVmi5Zr78cWaV6dPuVXDQr0G+qkXSKIPqqtnb1wDC
YIhmiRqK1kimTJltfuxHxJG2aTQ0ERaaEUQgTHRNWd/kiUqja2xTIjh1UzhNx6IRofMT9Z1urHZn
3uzt6fk8uxT7uWfRCgHTsWZ5xQE2bqBZ60NscYm8qjuuPdsob9KezDGuix32HbN9zBuMg7ZZGPcN
CqoSSHueOrn32XGqcMJqJprrT3mVZ/Keq5TM7inSFN2ZlOL5XVajqH3UEUuhCwW3XY/yq8mExIlk
vfL7Q915xaNC8zze44EwtCBAuzq7KkwTFwlOHkwQ0AbHl8KdTYxmanhkX7zZRvWkCO1ii9LtiIJC
J+ODN5r9tI9CE7FZp1lKFMBT0V2qcPG+owmQTFcThO+H0TMa5IoTOj+bSA7uVZKUyqk2Qz2JFJdS
L+pAmk1R88mjf4JWce3wBK+s+CmcWhf1/f1p0+tlNRI+FxL+x/+xKVdRKyIWtbUvu8NkLnPy0QD3
nG5y1Tbyg83kNZfJIpMbzxDF4794MFJhtCk0qWFdbVbAuSB82f1BlUVG30B2zVGivxUfjKJs+isH
CbGcw9ZUfyYX8rxQfVDdFEzolTj0Sd5OvlciX2shgIhPJJJon3CV9r4EU1v8WIpSBV+92aMepqYa
KnXB5RHgbtgCZP7jz9fsFj7+2QFsfTer7DxyhD+qQ54Y2AM1/YSZvJAmphO1NKPxIzLn/g5rhOjP
kLvPnw+NmiimjwXGfnVgms1Uj75fq4MJFNk9NENYhD879jTqipj54dXsm121p8ndnjsAdG1ntdhI
1gCTg7AwqPuvDoAqy/pyQnn94MkeJVKqyZPOZTC6a+se5SBDpNSw4AbhEGt6YX7sBoFSCGLEYXdd
GQaD8+ezwC1co6YQt/jthpx26EqX8dgRB6pS3mR+UP/I/SK4aSwh6h9DO7lXiz9xB3j/uXpXvR0I
sk3q3JbmqQJyWQ3EUpcG/sCchNLJUcyep9L/3EIx/jzWmFdvM6rt+baNLEogUe+KdP/+49cpJqcI
TFUuOBYbAHUIren7Ov7B8Elaa6m7QzarPOjR6GmG/QCByds5KQVeetgGQs+pVQMOanwp7it6pNfV
qBaU9YlD9wOa2fQMsqbtNli9n6Vf/x6X9PDAs4L6w8Vv/YZ96/e1CGPeMKHQvssy15//WiZTXAbI
Vnd/iTGzkx3GMOdA3afGhrTbBPhMfOA2srryOgWNUjSsoKHaY/O5jxS2RymbKdy6ZuGCjHPK6UsW
KEra0B2gRCBmc+OakfXRKNwF7utsAm24kVUWf7d6rGbOHF7rRFNPHkUw/WY0k8g1V4dXHQ/L4oxh
c1DJkv1nsLVAq5xLpPVnq8D6NJFW+jVh4h/s2UwvcwpOw9Y2i+VcuWN1A9AvwtoBM4OEAK+zPkUx
PBuQfSzaQxS4sWAtY17fbvLKEpelVZlUd0eppfERBRnrq8gKEQJzwEI8nFnN+l6+2k1IK6LUBT+A
1bIOKwFqKgj/CjoEbrUAV816e9mnAwSpzRgUOPN6XTj8XTVj4W0E4vFfy4w86DDneXmbTd6SHlnz
5eNYmF5/LuT9nq8FHroo1E8oKkGkWe30uCr6Bis7kBcI3UDnH9D3E1js3jWGNgEbZfHYq7R8FBV2
9zspVGvBX5Tl0azG4kebNDgavj9cq9gD6INKiq7lIgimh2y1vnN7TsYptL3LHlGoat5VUdNGx1RF
aPlsugjXwGlj5PncWfi3yyL9KVUr8EN4/y2eW3qvJg0uLi0IrR3nU+vVVP23IUjZYmlhPC6X4RzE
ZfjNa+0u0RJ5XSAbDHNEUmOLZjTY+N15fYqs0zZ2gjp20PH3amRls35s0p+GM0ljW85Vms7bUYiK
zj9+pzG0FGsS83wdKU+43+Np8rt9S0JNY39QXpN9L/C9198YiCr7DgyO/1d9HSn/TKz/bb+SC2tW
TgDeRm+X9ZcKmUKfS8bwEMKKR8DCK2B3VZe27DLesujMUuRbUvpB/7d8yO1y0zeqyb0DEP2gFFur
bbWO7vsTsFoGgFBZknRakcui0kBp5u3419JOZmj2w6FQKUwmgQxkfSXMJcpRp4ncuynmEr1xolj4
RzwOy+jcBXV9X8AgB5wK2rm0W2FIr8G4mA2P+JphdmDS/FW3k7/QdS5wLPjHsUYjv8V6pFMf8PDk
X2P/p57iKKvxEypztKgVdMzxJqIzUB8pxeZzusuNafm6dDl2de+PlN6ir1YqYQ5xey1NT8JE897Q
YfDVZcHD1wnS64yKbi1c/0A2YsVAl+Ouu8VTN/+E7MAwnYsbehe+fSiTg1S/Te2ewLAGSivUFYQ3
kqT21WL4d8g4Je5jmNJmvXfibsRxyOyr6BMNLqe58NoyzG+bVjrdRlkFZeEzi2WFMCdpZKboANEq
hutFOW4VxiYDpA8+ws3BHzsbSACeIo9h0GFciSYSZojL5DvHPneTv/0xn27hCxbQWFyDuFEWFbjz
vFGE3IGErtlWk5ewtMoUAYQMWzPcTwrj0PdWEJ6ZuhWwQL83Qt7e8+kAT5Z5fDt3iC6iDC2QkHBG
F9r4ziuoaD/28KZi2J3d7D2oaaqnf5Qdldl3LL79+AN17Kn9KjNTiY1VAAr+Vfz9X6W/T7wVd3ea
XDjsMsFQi9++lYOjl7DdIjlgSVXhTDJ1ec8GF1bjJ/dWmPvuVd93QnAjmLlLPuXV4g0Py9iHrsT+
tFpSdZgcp6w+vb/Srd9WHQVVsnPE+5htIKirs6F042XwHCPcS1G2eKzZLCUqn3YElDHbwMmXzkVl
zTF8sMED/vC9hIVJ2ELnw+0Q6pX8q9SoCaVpZsAJjIZJXtSmkuqmTsbRuZrpZLZyEwqEfi6coEuN
f1zXB1uyaTp/EsWZRPe3LFKzlcEDIgYDj4YT+O1AzwtYii4ygj0CEP50wCvKqK6FKsN2n/ljm+Ay
FiLGCKx4qcozQn0oYb3dww5jiNgHuj6kJlwy1s0T9OsmmwQkPc51M2GwNWXdwmAFo5j4BwI1USW2
kwjoUH1L7MHxhsuMFBIHzHlJy3sXDIH6Oj4fVqndcdjFzjCyTsw+1qczXbhq8rfCmCIjvTBqFU39
EYF0TCkvALoVy9NUTlX60/ZqkX+OjGqRX9OGHD7cUCV1P2FciV8BL2A0s781C8o3eO8uQxhiCV9H
5fJkzzwBElqWO0xNt6RBGOyLtGoNNnem+LXY1bWpUNsEwAd/ZSwqo6kPRt43eXA0+jTjx+e5hSgP
KDHTjw4lwAkfVfYm7Pxd4WHBgVUStZg+2CdBrpdOXJQcjHXs68MYOSzs4BB/ibouOUapQClpQwW/
dKeHYvDccdrVcDjmb32BP94Xs4pmE+dzl1ONxG8o+fN+MtwmtI/hIEQ6bSNIYAV85rx0cLuJ0XPM
t0UD+JuCVCyyLt3ILGTkdv0Q6P9WZ27n3rUyifW/oyRkygu/KALcijNHLYC2PAZ7yu9F4br4o2K4
GFnGMW0UmtKXteuEYdpsBCpiUs9PQjXoehQWO+yDYQ7cuO9+vS2oSVoCh2WZPA7/dOqlxAiSWh2W
vwt2uctTOBPjPYBjsSnkJi1lx+4MwZjyySyjfKyujakjuZGwgnECDKVFOesQ9akZ9Vdm1aNyTonL
Dhj6yU4NxtwQTsrAxnjc91QJW+y5nmmXQFiWqGOHZ26d/gyiNGWe6l97vxpjJj3rCmT1dmEJyBhh
9Zc/VTPQAHmBSEjB17tWE1RPFuqz8sHv7Hx5GuqyVXeBG0Y/XVoD3SM6i2P9PRlKY7pBDQn7iw3l
px7ZlMZctMtaMgYxc9lnQj8U9grHFBRJCCxOIxvx0ZwTnToBadOz1ULhyIBblIZ8dC0yvkOdzMO4
61Hm6J9cJGl55fzlXWOHxPG7V4UlJrNtmnFN+Vhbo8iCoxKG2eHR1y9VjVYjStXsCgXvniXsqIhi
88b3o8a9C4IlCexLa5x1qpaNESTPK8MpA5XfWlUQ2pswkW03b4oizyt40aZbJZsh9MbuwyDTwS33
SWIobMUiiNzTTTMIhTkgKcfSpLsmkGI4Rq20iQqxhn3LLYYGnvw8zkWLn1drIr2XqIoIhMmZyiac
Oa2lsr8tldCvnLKXuChPlbtkyzath7Hokc6r+MaD1yQVW8ugYjM8wOqNiPGlbLLlqUZunLEelzxd
noB367/mNCweqrvAw8z6g28mC0swB7vDvzRpnNb2HnnJzBV3OabgycNSh/oISUrEcS7SMFIsNk/C
r0mOMhz0P7JhKhnODvvS9OfLLrOBZfJDDgU39q21BOmA6oaNz3KwIcups+89mqC8p4yTmb1CiNGT
njgwZglrVctaTdvUTv8yRYihdbA4zvBtIPTZLUpuwKAuUmdKwodysLQvQ8aJN27yGkDuD2PC5YR1
FEV6X0yyJnZG3GAQ7Uky5Q7Wti4GfdqNkS/8bZ/Sd/gY4E+UPNVWb2RHsyFb9Tc4+Ji4Qjh2Naef
iIBD8GDO9sJ/8TK0vNJNzBW5ugkb6ibN9tc8ITpAO2bD3zYI7cU0cOC/fHASY3EwICRijsFtP6uG
/l/u1P1/PDVF/RfcoxPUYKU90hiEHVpOxsZvKlB7e3Os+3rvRKyhf6rWbMSt2bZlVh5oG/rtR9UF
YBPcenJjYxOLHgGXrl/Edab6aIh3fp7axcUQ0Ta7a2nV0MsKw0yl+zYXYsSxtE7C6AlfXYsXDtOC
5s6vLWGHkon6dZli/LAs35ilFU2PyeJVbrFZAN5U2c6aW72PRtUv83UTNIo/hFWkL5t95Omj0h98
c75WHlTl74A19TJEZ7ORlxi7Syh8uM8UwYNqnI4f5c43MadcD/SFahxDvNc2hVSg4rdhSZupJ7As
yqX9hM7Njd0PSXLDgi1xxYBMZm5MM6fa27FMfP/Kg6rBhnbGlK4vkP1Ex7i6UxbHnM1ZJMSuBM2T
03l5OdhILuQ0HOPa7gCjY79oxh9ymBjj38vS6fP6V67kmKEO17/O8ixPQxLMUox6H8XzbPP72fv6
avrr+E01HIE3eTnSLIAYbM3WdHS69JJ4YTWuz6sBPwx+zFOuDuJFX+k9YSymPovTJtGHajl2+vws
wd4xXTkmx3qoHE9v/V+nHvgVjIe29HfDxPr/RQJspXXc9FzMK3HSg8bjbQ1GHSNg+XI7Bfz//JsV
TpUQoqtJr4dIzvrGW/qofIltmhskMaoYI34VPtnM07Z1U7Ys3n1xFz3MRrjk7WMqwka429HIquaA
SWRWE52dbmRXNr6IiLbOS15KfxxNRgqlY1DOu4496NtXacifq2ulmpYAMQmn4gc82oycIYaS3La3
RtjpnMJ8Ofoyr9DrhrxGb72kdFwx7QdQ9joCvTzBywC5otc+U6g09kWS6wNUouGVGcfAnuqIapIL
5keRSEi3UY+Z1Yo6f2rBjzAMQZgII/0WW6Ee9WbxWsLltp/ysCqo3QEDb827vrD8ltg4KL3M7crU
x3JXYhNZHyq7LPgr85CZTLqRYR2EFAH6NwxkzZJ2LmpjsBfzg9XkBX61OFPZrXkflTJjKKpkkMDP
N8Mo+O3lBvgyuV8C43p4Hqky9vTzYxBc4bdEuF2TP/1KC8wkS9TfdTdDypuFbbMZMdZRurmVU8ba
OoXSYTiJvUS/dO3onNDWCAmFMJNjU7xJ0phjP+krxSDj9Z0xHb9yj8RqsZPaIhakP7KIAzLiT2Pb
uMND62O3YV8NiE6H8Hhy/QuBbvV8juz7ik0EmkBMpFaboAOmTkedgFE5DrwNO9CrQhqlrpokja1f
7dev8AqS3eqyrVXFq0m7Aw67neOuYIvgyVXxa8wqQV1Xs2ebdrjFAUSv57Kr9NRFgJ31qngBhNRx
4fJadmGTB9jJ8Pw40BD8yoxyKS1W2VRl+hN+VQt4kgwfSr1eIfoz07xVCOaOaZ9Z13kedQmEayPJ
jGIvbOFFd+T9mMl6g2jLv4I49JsfXsDztj3+yY46Bl5Xl385dW7Q129SJMC1C2TR1sOFOWHpi5VI
LrEObx0yz11Kezj7AkKsgTULl3QB4xI3tEaqTdJ1Qf+hypZl/tKUlY3Kd9/GC657ZZtZpGFDw8zY
t7GCd9JtskBWSbZZKiRWcMRORj/OH6dotvhHsbRF426xec37CQhlOHnBpumHYto3E43pYAO0M8dy
I8tZUB/4vZJyZwzwv/wnUfGgUO+PrSVsNoxN5pk3iAxVaf3gA8oxkIE08kGqeydAcKg/1pg9mQQ7
NDs+miZFbnWRBZ1+PjQFf0r3jaj0n5zcrJ0LdNmzQuwLyKzFfd0NieFfTA36XcuV782qtCkELjEe
lkvXZkm4bRycDMwDeIJw5ows0yq9mLrK4N3ipqQkmmyCaTHpGBd2XIoW7c5SL5SR5a0jHsj24SF8
yZp/hew6sQJgMeQ2IicSu66O8bSAAxNTXD+d0+9dV8sY99AQoQBzr7gOFZ/SAu2imOCcRxJPOZiF
X1Ir85nZEXFOV236YDFxO1BmProbKTz8khH2rGVtbH0vGZX/xV9M1o2bhG1nUdEzE3lryV6nq0XV
6mub/XLIpRPnTL610nnmE+yXv1IakePDaCwWofId8A19KeMC0hEyXu6msi3173IQOZuv21Kye1PI
Usv0IQwnpzuwaAOOdBYKyeTyfD1Jg/T5XMj5meu+tvVZb8+URWz8bvVN13IifXrDqBx60PizFVbT
gWZRmCZ3v8IF1d+SE6Gvax31SfzC1py2FcgHCAhdAcw9eeCeGA7mxs0ctBi2mZno+0rrDTq0z53Q
OWbqF/oAxnqbnUq88ojs8PWtUH1D4AglGnhl2XNOGoL/bza/CrWGW3HNQjteBzx/7D3OjG4w+EIE
FwbG1CprXaVOC1GXwyHrnbTNLlykHGf/GIAqm/YIdJbNR1vZjcVc9wwbUYNVI40wszhXzXrS9JOX
Y7x004kYOUv3eVxerjGi6yKzASXtdiUoZn+It3SVFZHNWAJW2XaJg4WfsitAXBcQYHUUTchbuSC9
JM4qCijZtMLWnYASzQb+QvES8lQMZwC458vhGtYiYUIyX4g82ZRRQUVlU4X+whquXzKfRIU65tmz
oVMFy490UFUv6XoUFvo6WNHh1ReKGYtpMD62LjWY06RPOr9Peg4IvzN1omU0yGZV+zwRQXw91nM4
W99mEUzjcpQM8DTuWCF+8MlwGoUuTIncRPQDXQAVfgqGuckuliQW4bIdUjHYiIOzfgpn48SNM28j
ShRmi3+hn/k/KBMYn5sqbKZv8WhrHFQcMY1HpxgSoO5DFM5PdZgVI6KLi70co1rZy2fmZGnEsasC
OSVXM+X1BoGArFqypwkLBuOrFRZmubcGaDSChlQw4gQTmX3XIp00Zn31kBTN4qabJLcT/4JemUg4
yJZ5zvYKFs13M8wn61KUqkn/ThVi2SmWO96xtKegKa+Qxxncy0UNYvhU0MUP74co0fuyK/8fe2fW
2zaXpeu/Uqh7BpwHoKsvSFGSB8mSrTiybwg7sTmPm/OvPw9tn+rEVd+X/oDGQV8coFBVSSxLIrn3
Xutd7xAmXPSxpsB7DeY+CZ2VKeyCQF6wcpOeBecGYzuV7FjtSuSVjJ0Ux6QexLulNcPuTBnbogAj
48pRPJI2JNYaHAUluzaiWszPHx3XR5VNGbBUPe8gwXu/IpHnzMOkdxFdZehUFPAW8RgSUctlB4EO
2WZh8VCK90Y95PuWq/fnf3yvoRCiL6tqnGbgxgH0iMcjhnyZPr233GkwL6XmR537sSRQki9ldS3n
SxUuaW0tPwAbVM91P8UWU1l9ue/rWcOMDsMLq8srFU1SMPRs2qrNE7aK2v6jHFlK6zipl91CpHOT
XLdAZMlNqdpRhwupJJf5pYWIODVXUzguWwaY7tIHSTQIvL2jVyOLPy1zTE1csAxayapOlZoStFOc
FHJkwB0ucU+riCZdpXGnhK/sSxlb11xNiuOn9RiPsUdXNmQnlpQZLbkiUyMPqMthl5FTTo7QnhtY
DfswLW0s+mJZm4l5I9sW02PYl6N4IXK4Ey/UEl2C+wc6rnuyiWQeQ9FMbfLcJhKGU25rMVRIOS/M
Ru+8bpaXfiqehmXggk68mB7JW1vgr5EcA/MlgXYWJ5tA5D0/p0/ycrvkcFz27xIbYIWn/A08suD/
lA0zGxiOiZtK1XI5inqU2UgbKgZqozo2+EMv7MbcE4yznASjohKCs/7Yw1hxNvBEJHqy6OVYqZUU
A18jcBJXMfAJyQ819AVumPl+DnWylvNxsvdyvpG1pdsg2HPZvhxlphY1JJVFgTGPyHXSPj8O6QV0
4rKXeJwBayoGMIg5qJ3ZbCZDZmYKaGpX6nVhlMvDF9dyyf3Gnr/nRqtCWwCN2qyE4M1gA5Q1riFa
3yUr0xgDHszxY2oJCJw5YB45CTmrEqsdx3HVzknRMEzvGECON4u+JXaZJhqbbtZPUGDdYHqO0hIQ
bLd9L3+bqxjEnQlvZe6tuFK5bFgwhsMp1JWuP32cqXJRvYGnA0TPyQ+soJqeAz2slc7XmCItFw1j
S671wFyEr03JvVymIBoldmZJZpVj+hZOovI4ApdTs1HUqeXU1HTAYM+S1JyLIceNIloXI8isK/zR
wd5c8AIcAYerDxgAAsdSaQBApGwOzQeWBw5L5dC21rKJfDSLmNMLWooc9ckMFa0Y7JGczbofeYDb
fjKnjVVrvU2ZPE1YXXuNMIYFHQoFiNg2VquB+wKX38QJGGjUxqExxfmI/ykw80L0pYw1gj+eoSjn
1jWQvvgKoWQuBX4eF9z3uNSWP0hRYdACxFbc523t4cLxdn6mvaVdc93Lap+14H0vc5yFMrWXMs57
PVKHPvHQhg2j+u1tPPOXRAOnMuc//7G85jvII41i1P7nf/zyp81LuX/KX8Sf/tAfpqj/8pvFf779
EhJtV0/t0y9/8Is2bqdj99JMty+iy94/xcdP/nf/8W8vb7/lNFUv//j797Ir2uW3hXFZ/KwiAEP8
aY61fJKP1y1f8x9/v3uCIvm3Q/zSNC9/W1LRd3HdvWT/5nd8SBEM8wuuFPrCf8ImA3YGE90PKQL/
tHjBQNhYlKAqM+sPIYJufVnQVVKtCfHGiHkxVxBl10b/+LtufmGSZ8FntuU3iYL6V2LQ0Qn9OjZa
/JchCpi8CXoni2HEr0MrXeo05OB9tIlmTWytIf7GR17XIr+24rYGV8TbPpmJQcmUNvKs6BbU92ou
Antt98kmgtiPI+cUbY0kxzpQ0R6NITbdTq59vbAxyIzzKz2fL4FJ1nIp33Vl9ojW81WvdG8yrCv4
Zpds5fR9KJzceEx+MBi6GBz93o7QXSnB2PpqV9KTUusqleMt/ycJjXQlkqjy9DF8zpEhbGOLVGz4
t6Pba9bzrIiXPHUkP1jQlbq3JT+VwwxlmXLkC+81vXiMZXVbYmGG2IisImHEmCtjtxPpwvGyYi5X
MpEcuxk30y11DB2Xjt8DEzbPiZNXG/QWxnXDUjbqc1blj06Z4/wfXLYdVK0hCS6n3lorEW+ft+mz
bDTOBhJv6PdKgc318rFioWYu1NdN1pMDgKPrV0e6GSvtMM82hnh2+ThM5j4KgVhFG/+gKWe75ZPM
iw9pQTw2SLx8n0d9ddCx4Wfmw546DlTKqtWtSN/7AcU58cr0mbTgHCRAp/aour1eKt9yIdExD4+9
Od0TmByBOZujiz72eZiti9lOKo+BYgVNOa48EZh7MWMCGjWtnxfZQXLmb/PAdVIN7hHEcReU5Ni1
1SGFXuolE98ndWbHG2xD25DSxxBJuW7Grr0EwZzqoV7nln2GXe6VWYc3Wm8y/I47JrWz7I36gyX3
uIBjsMFkJXK1Mn4OxDhd2VJW+WGnSr4z6ellVHIOkYAQuvOkH00Et4nZd16sSHRoYswuYsCjWz3R
2jUdIlCloY2XWUD3KlLQRYE3UBqZoz/N4GLFyEeQ8sW+lh09LZzJk5yu9Q25Eyd6s5FKQoPU0zaJ
x2KOPaCQ0i304DJpZMYpo74ZydBxY13bSFmvuWbe7ierbRke8GhmoGFuNPOwmwYGV5XiD5riaYlz
AQ0M/X/xODMtWdHPrhEjXCp6epslzcGSuftR3R5y8LgQD9o6/Y3a8TPfBAcO0iMXYY1Bf2p8NnAz
8XrWw84KNzi5wQgqjc2UmFvmhnhr69nvaDifR/5v77ZwXBDzyOw5n5gdfacokhQF4caykSyYobNp
LHxsy+KM9GgO0v1gIBqnMuaBFOef9unDO53lZwnRvxAh3t6cTdUkE83ABfLTVlfkilYiuMNOLU2f
EVWWK1PCCgSjJKaN7DVvNwKHcdJDrm2yEKTZWv/5R/jMEFg+gQILSV52WuQdnxgPC1kZQE4JGUb1
O10lbiEyL+o6X4xf/DJIf3O5LY6JX3g9vB8SN84LxCQouT6TwQpNFg3Dv3AT0JIzj0DaMt036U1b
seTRcS9wpnPS09rxImO4x2N111bPas1cwwi9tB1dO4jXRlug69DvnVJa5d1VnfT3dmmvOzXdalW9
z516M/8AryH4BQDDmipfmdmPik47FhMRWfNgXVRl/JQM4kIKxVVQRz67kS/b0YtZjzSSXfY4ZpLt
VppyjcSq8fjgiGz61k+I0glswMooGp5qzTnlTHddjCebK7WZJa8f9B9W3ZwT+k4XIxuxqTrlGOlw
kzIHgDsLgfOZEt/DdjlhMXGfTvYpmuX7iXGkGzf2Hp+tyStxsi/ibl1W0rZC4f/ODPqfrqX+sEz6
b1Vc/ytrKdbYH6s4D9Rzbfm32/h7+WsFxqs+qifT+AJlj/oIXZnxVib9s3oyrS88tSaiekRAHxrP
j/pJsb9QURnIbahsDJwwoeJ81E+K9QWK9+J2hyrjzUjqL9VPn1g3b/RWijoNBwGYVZb+yWCiiPsQ
61XBFI0z3a/mblhhJbxkc1ggV9AAslWNNuRyUq07W+7uYi0tfLhhBCdkVFYpwemwFxpw3paVAgxi
X5tZ9DyVTYekm3UpivpKIYrbjaXeuQmRcV7W2fS7cL1PGxOOSMhiFGpTCkAdB8xP1KWh0rH7BrD0
szJo4IF1AswgPhi5LDyp7nMXTsfviGmfKJm8JyWxjn+saqCOMj+fPKEhwY2aitAPKhnnfid7RTr4
6MjYAPz0UP2bjf/zPfr8RsuX/4lS2QGdx3aQhb6uZ49NQi2E6OL019+Db7NIh3m69M/8Uqq+uIiY
DvhSxT7WDGJYwa6ufsMw+3yELdcMaycFWTPPLlTDT1/FjCqIVVUurVAsOCtMBa7K3PkG52PjdM25
b7qvjVB8IrCUdTIrx9weD3/+PT+VC+8fAIc56G3YZsDT/PVammUPUpAAMzppeZ2VA+Voq9b0vETG
9APV8Z+/3Wc68/v7ofilVEAADP3/1/eLDbZ0uo1ghYKPbbqOn6Mc1ZAIiRILMuumQMrlQlM6Gl3y
2pv13Z+/vyF/OkKXD+A4S8XAEkem8TnoUqMuZDgTxNDFqsvKqPeZNKu+bsLW6Kr5mJrGEZ1tsXkD
p/A7ftY1kP04u65Ujtcor8QqnWLHLeU5WmvRrB863d6DQx1zC084ydzPSfrKcbcvYjvFTC7TSPKU
RrfsajAnoKdLyF/RIVXAuRRV+dFnUuw1pE+gFNOOM4bqbjHHd4ZSPyJYPZH8dSwb42jLvDOj9q+J
tni8G8kzCUVkvM2NWC3vBjuucJePQckCWlxYp6Es4RyMylHvwmdYA5rrdPKDPSWOi/WsxlBINe7k
pSGD14TyIrKbLZoqINaEt8oERb8+qelKmuT5qIOFrGLBr676/DpO1OPbCf32zdRE3019PV3p9bLn
xVLqw0gYL2WI8rul7iO/lG9lJeO8K+Yc811USxKzUZ+k4n2tYcY3G+aDZIniW+sMwWqCXOKVCldO
yiNMMVPK77AQzgYgPqFuz59NkuXG3t4T3FNuU1HOuyztHAYc9skMqO3Zw+edXek9HS5tJTG98bqg
LV5x8uwVo4AECOPKhSU9urOlHfHKek4n7V6NcXFnOHoO8ijzc4uPoBAY9HW5r4FVXCetZbuElUQ3
nRP4WWLhy13ZwjNKFGl9paMqjmgidUGzNC4X+e0yMsdK3MQGv43acPpqwfLCJ3mRbjFbWRdK4Wym
SHY8O7b28H+cjdHgQlJPJhVUFD+jhwcTgjG5hvRNCIgzqL6QIpJ5hTZvKYGPZWYaV6XNozDOo3E1
cBkiALB1k/JOyexMO2KYR7eWtBSX7xrGTc4fg4Ijrq6zV3uozmpkXbx99iy0ig0g4gVpfj1s6/lp
6NVXM5BOuBtAMklYrvLMl+zr6BVrjXmdhoPqAaA5aJys/qVjlu0zkay3aZ8dczMuN3Y5qn6s8blT
J57XTiDOcFTllcE0iUAK/NuzbBArRXCdnAhVr5YU06ZYcGSraM+zwQMgGfGrFOrFBhj73I5W6o+2
WbgDPaRn5dzMoiHdUDg0uJmjHAEXoGP0fDIpqXl1gMyKRSP3/GKksfTDFX+9LPcuSjErRwnl9hJl
ph4F/GpmDbTP6SuGW1Sec/4cgzBHg7JTg+Gmlqlbuw5MGl3brtZ44Gf27Q0BzcLtBv04B73j1YJS
GCb3viCWwS+yGEu4wtnD5joSREZXb4bPkA1UfyoV3iNozgbELl2qzjCk+Fsr/mYJqVvJAzcM6Lny
VCeSTklsTjsSS+CIpUHMCHhZotb8vScQwRtt+0Rmc7oKcumEnGR0l7/RwvK1FdlzwZzbBYo6iUiR
/GXzBTxNcfik3s7VYxNXLFqVxVEsDz4GeaWrNAFwnTR6rToYq7qUClfT2TJgoYxkabVvwmSYuKak
MdwkMhjzrmivQcoKPKZGCa463BpD8CFl+LM78jBGd8gWXKfKnqEe8Q0WyMON53At1XXnNX2Zf8/n
CHqsjQ8pPDpXJM25saLnXuvOTd6cs3K59jpiHUYObMoWz4kd8bkp+1+zuJ7Xb+tUqqxTnsnzpkvs
2AWqdjw4fuW2sntWxYI5EbhCVGQvncYp5eGSnEvYyji0lVN622Nsf98zwCfCJEimTeYEL/LApVVH
TfIlnVcFsnrM0lxDNlEHTyLBiclYyr7A4TpPgO9Y2ZXECqW5oWzgtdQ+wqbhRsEHC8lONx5sjU0w
GQipaBwNYlKBgeXQ8GgTbADpk5sibUOamlXWSE/TGEYHzc5VL2H/3nYqG35qlGcT0hHLBsnAtR4I
6JSYRdwqM2AJD/TUXPUQj3xHS3ERWpKjgeQjg1cqnbTNdT6yYnaLPR/Dw2bq2elz7dhA6EWV0fVe
m0KthISaiG9NFkU3TOIy32iMJ9RIzAWVXKyIF7FxGdXkM6oCAs6WSXNQy9WDgl3xxibpZ4dDtG2s
5CR6FqGU3say9KTUKTazcbLcvwTWgRtUs+Sr2Lv5PXkHPxjM49WkaL2XovRlQ7dY4WGY+eOkilWg
DDYM1F4+D0n2PI4cz8vmVKEzudQ4sO2R31v1zfntWKRuPcKSUv1CAIQhm+BcTIPmKl+Kjdw29trM
c1hYLIOKDUObUf2pudFc6ag4PCGGG+Y08WNZsIO/7RFpbO6ZchV3UpE8h1kVXBJKrLjkisdrtvjl
TMlO2ZL/kphWuFr2YwjSwFBl/NpV6qHSul1TWt/1KHsorPQqncDG5pkqQcBQdssid9ZJLzOeiFlw
KlvcuotDHDjkjEkBrCpXS/PpaqzxqZpGi0YlsBtyvSzoxaG4UNP+LhF9viZvtUOMbowHdeAMEYMY
CfVkW6eiPCPs5GtCOOJNWY9ZWs+PXewAt0fPccj1S5v4FV5p7yn1smiXAuOtXCiU5gwT67lOuJp2
LDTfsPvfiauXDuUnCdNSF8NXwNFdXuLBcfb8tVDEfUWDljhHfmazV5mWdBp4JzbN5HVAfuzNDFY8
VdZ+J3B8i7v45Y1N3ORxTZPR+FOafy4QyXoVHXb24KlWfxOhaW7b6FLT+2OQZpZbKUVGLRLLrtxk
K+qRHXTJe8Wqz4kebay0gIADfXsz6xolW5p4clP7kE7X+EffwZNMXEALxYsEKTCt/N2wkQkx8PpG
t3tnVM1VrdjVuh6Ny0gKvyqi+5Go2VYJGUEvdSiq1NeqIawwyuNLM6wp07J+3CP8xHViYi2j5EJ3
Y5kXw1K7DzGLZnnmjETfawW7Dr4s0JgydkjRpjeTXZlA1jHnJhJEqsbMYUkOYgbonXI3r9LRk6pZ
8ztJ/Y0O+V8aVBNTLrT4S49tYP78CbsrK6syRWxL+IxThPRZTpGmwEqwwtekYvfkYH3989L/zRH4
040l1dZEsKjiAI3n069PlNppECKCDObtcqW4OfoFGqb5qEVO6AsxP3S2dVEnnCp5pm+QXu+XclKd
2dBzrBGBMWkAQMJib6mZZCzu3eUuNxQDk5Y+jxFHac4e0hf2BaICBhpWc1Gq2WtdNWc81NNVN9PX
JNpxtNnnHZFWXhxXVEEc+2oUZ37f6kdVp3Rcyk1ppnLIKcKFzOqMVQ4JkbEHRL3cUrXRtLzVdDDe
HQ96+MkWLBGJ8ylNG2nLXJ5XFsa+IgXVp5E6EyQtTiUeabErhqRYOSFn8hxwjL+fjPRcIZl4GPbK
kj+O0QTzVDTMBGDmEuPBWZypnAoOUp2lsBMrWpXnzhzS1VJuaXF9Ts2ZUGnk0pdokOd3XPv/Q26/
GV8uxpx/jLh5pWCeCeCGccv7NPTixz/+vrzmA2+z1S/oFoGCTEyJUdwv9tEf00rb+oKxEyMCzNfx
y/yvaSVma7wAUzVlcfa17AVY/0DbjC86qaELCo08DemF/VfAtjeV8M8rEqd6MEADO0vwPgC+TytS
yucO8a2TrocSVIklSeOAyqK5lFrIM54D6WtVR5m6b9hIfEkyo1VW6myYsK2f00ZUDz9du38DLP0L
HGMpeCIRfszuwMFHTfLrFjFjRaCnvW2R8WQrp0jY2kVjCmcVKdVwKKD8b3ozdq5LFVFADd/8W6Fa
8rGIm/k38NO7lecv1wYjdaBQzUD3zyX/rBuGIJgJBkWQ+xwGTLOdo5kY+/KiIAH7ig3uR9Rko4er
IbZHNv5Cm3EsxZUd9ZaPbYR8PRuFcjCCuvCmWdPOaiAZm7oZ8/UcK+7UFdm6i1o4mTFatF1rheNa
mJPsNrN8WxvtdzqZ0C+zvrvW08TeQZ6O9qWY5Etw2NYTmpbbbtnEzUF0o3RrRWWxV3PLuHK6CuKE
UiGJyhxTfdVG3dzkaRdcZVDEdstZ4JUdMNfQis0gzyWR7Hm3GTT9O3wKxGNl+sgH0baSEU0/enIm
vFFIs1cJXfM4Bm91MLLRCfX7DKLSOtby8Yn0lWg9Rvsss1uvlrXvlpQ+mIm8H6Lq64Bef10DB3lq
Ee8QDGdnpqGNR85RdAxxnMTLlwvsCMW4brCXcGUFd/NBNGI318a80oZgXFMxi6/FUEBycgpxwbgR
vVSmaBdYfbA3j/pEz6RWKfiOdgONUf8Ozyb2DdQxnTsl3/PaHiuXtHL5Juik4TgQBsj10wJiCeEz
vhRzGLpDLkeZW/YpR01siA7oAkLVUzbUcXaJ5d+1pERxsG0cBaHYfG2a5RZBtOxJ/X1lyGfT4vZV
Ye24eSRMVzLzZ6r/S5LiXzljH8s6av00o8t1IC1uwzaTacHKBlM7YW6nzi5Wo5l9d2xSesgJZRBb
DhfVNE7IaIx2V+hau+kMEsP7iW7DMIYrOXGiryogFzLOVkKhybCon6ltSu0Zes9ajIp8gZ1XvsJP
Dd2TpmYny4FMkEZEbmZRtZWq6UeSh6ZfDb3ujoOEm7M0yMg6ohclqbblVJxRvSouGQLtlo4A9lqa
tNCxjTt4WR2+t8jXJcRrs2XnzGStG23mxHUl264vZHzW/XSsboOuUQcX0z1PQ3x6gN4+jevODpx1
iMHBIQzCaTvNnfOVKSO3tAazn6slDrYWQXwZQF+8KQnwO8QablOePVnVldII81BkRX9dtANWooPc
DLpfWalheJ0KoW3VSWjmPEcM0dViMbhC28U4GEZVBmFreoplOT1KNT6oxvIMzqkuWTt0JXDIBys1
gysTS/PopuzNIfFi2muTYxuWICgpWkHael3WbDdCGqwc5dIY5y2t7VSuLWPk4+hDlSVuZ6c3GEeM
RpieIUBcQOk4yXFlrFoIn14bdIGHgQ9EQ2b/IHCzzI9GFbXuYNxOyQynCl0zI2rG6K5UN8CBpfqE
PE95YsNLD42BFM0NMJK+6CG4wB5OJ+Mx1wPpRcYF5+jYnXyS+rDANjdvIQMEVv1DKuHVlmparyX4
Mm5Gy+k2chXBQB8atx5HFc4KIeGJLZcXQRBHKytr5w2YZ955xhjFW9tJ5m9TzsIaRll8nYjI3thO
v1UVMWxpc6zXtOX4WMnKIB5KDMrvogK+BbhCbl6RBgBVdq6UYY84MNr0hFanbqITfRsbBIMzPS8g
wNJ1GhMPWqM2A4I4c0xvC54w9jQe10M+GvhJpELK3LmHbLPuDCm5wNsuSO9nZzDtU4Jhjr0ZFbtp
Z5AJo6leZhs1l4tUVAn2sa4na8cRlFj4Ppq+xrMJc76ojB3eTo6Xwyoz7y3Y6KcFdFSnQL9BVlAc
bGNoMHgLExvwR1fOkzr7MbqVwWuKhpj7DBswchy0i0QjTWWgr3ZpYftNWTkVCbdTMqyS0Rj8hA7H
IwSbmN/KQkpZdEnO0z6W69oJxssu0GYKwbJTTovIKHDrHg2ai67EmOh7xvEQGuGjNgZO4TWTPbNP
FMF1nVoZUeY9BTJsbFXzCmxVvk+WcYcRiWkxNmZ6ASduPPDIjAerjZxrCKERdM8iksg0EpVywhZZ
OUkxP+TYmXExBAJVR8+GIYcJnohh2t2BUw9bLAjyu3DKszv6hwPrfbiIuP67Tu8mNEqB3OxCzP8h
5UgKFBNp8AAKsm2cdzk3sQifjLKLN2PT84D3c36LnqJfaTVEIizvLfvaSbSLatDgoGj4FJ0gbGsP
8M61DnUlTMq7WKp1r1WmcB2WBKAtnitmytZnN7KrNXq1syLd/IYytB5dcn6THWTO3JNC4tVB1wxx
qts87FckxQW3/L96Q5ZQjnwsda6JVUqP9CoEdiH6I4NxaMwj5gq4CWattChw6sL2w7qabwqzJna6
h6KiAMBlPprS7FZiBKfaVfoVUNoIt8ZUsg30Y3vKJ+t61HttzUMo06LYQEFzn/tkXAesl34oe08i
qOw0oWY+hHSsx6IHK3FmTd5gXjVf50ol3YsqzzyEShvcIFtWcGBcKsM8+CG8g4dsBiOZglJ7UNty
8OB7O9sywLYjTKPiJJqkfghr2dxFuVwdJjvr94nUOGsz1LsN27LDNWXdhcCm64ljY5m7avReOp/d
nZRuVwQJsTptnJwb00lvu4iasKQX88O5Ca7m1G7v4HlhnW12MsKXKpO0iwjl+uR3STfANrNE7WJx
VD04oB7XwVCf5CJBQa5Dza4XxRGLwcZzUeWok5IyOvQpReoq0EW9HuU4205DFH41laKf+VHVPGow
f8lnyqb8W4LFWOSZWW5cGhESzx57CA9PjJKz32xBaExoVwEHatRcGgJe4koTmviBEjdcoRH2a4tU
UV1KgkNDks96qAzhMbcpjmiXqt3iDvQjggUnr97WoDpnPCxRYaKv0WncpjaC2sZxdZUEMIftcJK3
KrnrnlYr42qK+uxyZOj18LZBhHHcXSe4oT3Mi4dc1jrBvlLqXKOCk1lpQVrEF5MiRbrHk1X6AcQl
0iB6HLgu50Hr9J1cZuqpaXPoHn2snrJO6HHscmXJHHISkM27APrIj7jv2QpMc2CbsdvxAKoo4q9R
NQHqOUkEVxmHFdaaFmKqktsNDzzk93EjMKKJ1mahjoe3Y7lWBSBhL2rntYhC59opbfGjELLTEZwB
bfmUJjLXVsHjHcVG0yhoSSylD1yUwUHhYe2TjOs8DKdDI9A6VLYynB24Ip6MSuOAFi93XFwSnGtD
a6sHrZzFLnAUUkb0Wh8Pb39JpcEDmRga/20GlaaxWobqIXLg+a7KzqBFlhKDL1DqE/sbWgtSpsbK
/B4ZTBJMDcBhJIFbQ4ybEwqTh2PoD6MyHmTJrB7sdKrOsKp5Ph2LYe9KaU3+yeyrB0wR5AODi3BT
kXaH9DKza6/takcBGuccusv7fLhqyn4Wvi6zMdHR87c2g7+DgwPu++XHIcC50Y36vVX5f9aY/y+k
uSxo1B/33H72t7unrH9C9f5z07286P823dYXdHf47GKXRkIxlJZ/Nt2O/AV+BG2dCaDP6P/ntlv/
stCKdYae/ItN7/fPtlvRviwPOaY6sq0s4Sd/pe3GBOoTtgpbjxIecqyhYgUMweHXNpc0tBFLAdMA
Yw5OHQjsXTpK5ZPamPO2EqpzAXCUQfNtAgHia7R+55B8h+hj2Xx7VPXXjZI3hzYsmUTHNhZbUD95
LoXKQAUOpTE9MNKarhCssagLMxxvQtsKIk8WhrhQnHZcFbFSUG9n8WNgasWtMLWZEQ2BQkf0rbSh
TBeuqjKPtlYYDheYEpLvlY+Mcq2mLkk3s6znpnWSlWqgRgXR683Ex2i18Ttsi2kqQ1n7FsXkBNKq
pNO5SARGHLBD5V0UCPLR6jmXjgkqlmOu5MaPKi6IEkPDqVaE+tYBhlJNrJO33Ks1IklyNxJIcFm5
1TIaGi/ge1gkmmJcs01Ywa1b56rJPH/kfAPYn69H8Lp1ban6Y9wCqXho6slzzPApTjzKZOdbNYT6
E4Oh6TLImB1ndjE80hgEDjYBGq6HOUF8JhXyJOzqB0MXYpwMRI58pEo3shU3IPexWmtvMpUoDmA8
baeMcpT4BbLyy6HqN8XQXlJPmKvZtF/l0GhPIYZUictwnVAPBLshB56aAFFT2u6UTEr2RZUfdNSB
P0ozGhlZo68n29kp2QatXEC0MaRM/hpy6gYrq+rKJ4w9ZW2l9k60bYuxOstTex7TuqKkLqRtlqeV
2xKYw3sOzSpI1IdcxyxrhV2gxEYq7QNDQirc9z2CM1wQN6kEcFAnytdUafaCDm7XBJ22ahtHf+yb
6DGNhtlrDSm2qJyhHlrIrglPzxrPqgeM92uqWS2uLukhCmQpRbujiNhNZrcPBTHVVprrpgeLBvTS
tNItvBwJbxUUtUcmVuYuLbDoDxlpnGYrT78bLTp3Y8L0a2NULZF5aWTb3+ZZ0UCEEgqxajrN+Csw
Z6GbbTXsmt28sBVmpGoFqaUlYTBsWnruJCL9pMmSu96K081oG16I8pehXQvLQCtezaGLPGlUez/E
G+LFUIQMBN49NQWOH9jGnAd1OmalZngyOlS3UABmFiF9mUiJq0bdo4k/NK0hSs5C0Z5rs8FIOjKh
UquOtLYEoFBNe4x/ki1Bf++mixBzYFeJcHEtgHlJL7S2Y+scRZDy84lSnCCRvgCK0PCWKuFeZXOo
jBZCC1WCi6Od40qKRHhIY5Xz7dyiKyfrzNJ7F2t15lG6Mm6RDTE0c2T53OjqvA7VgeGajlB3k5pq
SvOuHktcGkjETcqV3Sqxr47ycNOSGr/OcvMe5jZ2guWoPcPaMA23V4R2pmFcsqWDBnvryQZCrwsk
aTRWJn2TqhyazmA1pZLOs0oSz2QsEa4S08dWg9Cq1EYPvDD13mwz0wgbO/IJQmFOV3W6pxWqc2sB
F7io50nannQHeKpBeM5UbY1gvAy9AY+awKWldO7VcQFl7GpiA5Ln3ic31dYIea6Dk+7kRJrNOHWH
exkK/1qfjBldYayJVYdvnL7kotmVFbQHeu760qlr8Y2YkuBunKZBP5QOUChS5dgjXfg51RnCDUxo
sWkaxkMGfeAOOZGRrLSB4iSNIzNZhcqkbGcUZHd4rgSntrfmrZ62NMdNC2dJt9LLNw5Rwq6xNgFi
vHwCugMfS1OIDLBFHEVPTPjySo8lJjOsfk7Gm54K5bocswor34z6nH8uNsYwMp6ukHe6MwK1S1DV
8TAl/4e9M1uOHLmy7RdBhsExPd5AIAYG5zn5AmOSScwz4Bi+vheoUjcZTCVVL9dum92XkmSpSiAi
HA4/5+y9doIeI+EY8svslydsbDlXM5vGHU/m2xuSiiq9DEKnfmjyseIJtirrpqjtVjvNbGx63oe3
8u+6uceCRGZWvGvVdxAvCu3lffpRJ6gX5EiY0Cs2MnLPqxCRQG0RUL7MymKd8VnRc4JPkWs61Ik2
0o0KwvQmbW7hpT+kBaZcC4fyN4K7d432x8buclfkKdJ3R8bKO/joroxEUJhMsbnplciAnxY8mNlw
P5f47ytwE3upzbfQ1HnqixeDxbiqs7Il+l25XabONPM5nJcJh8yCGCO3dNfCzPMVDKhbI1uMxm3/
lpegn9HSMESMf37zpR4LBpfbJ9+cQdqie/+C7bUayBEhkW8QF6di69bRyTC1Z5BAnt89NMzCby23
hF3TjgC/4i3YFkHnaVyRGun3RLXh0Mt3luZ8k5z29UzDfS25BtBgyYdwjxSvQrFctzNVk2TeCs5X
Vdxn0aLMMCmbQ5seSyd371/F/7WD7/9WEbiGRvTfn47/z8IVfnkuOCPn5aep1PLv/XVAZukvhjh9
kb26xDoseu6/plI8G/jrXMbCjP/BHi9Do79U4AqDKWbzjOVZe4xEOJf89wlZ0cQ/0IdbHKnRHjPC
wYry7mzEU/jXXoEdka/8f/73R2/J0SpHbsDdqQbGH66C0e9oMsXRspYC7deNPms6PmsN2cWASjuF
DLcnrKXdf/iOfrNXHQUU8znBmQJxhvFMy9mlODjaq+iG1vlcSjrkkxGskdAhNwcC5ZzMbtuvnUHo
p8DVMN3VwthBZAi3LQwV/KhAdqEWyW419rGZrAxH0tWLDYYKVf8DcUsInoIn+roRU/ZkTGG7m0yZ
PQRuPWa+AQN3PyUyeR5FGqpgTBIUIugj2Z2F027VZc5M0Zl/M2lbKowPm+D7x0VhYcKDNWnVvQ/i
Pki4NQgHwZTL7jYSYFt0ZYy3QTnZ6z9/q0d7Alex4dQzGiERCU+UOPoV3U7NGqOz8tsC7+M5Pltt
b9cRBhS7s7H7hVV56IdQ3/z5qsu6PvpwzBEFI1ITPrbh2ItF88OHM6KoBOcy5rdNbWgbfHCUCh35
y8IgPQdXD4colCCe1UWnhT2+0AkZ/1mT/9vlexRKuiwnNmgUziTmUEh+iSiBDj5x5srzW6Mu9POw
xjkzOp2Lsjo/L0moYPIB8R1pe7iJkEDgj+/37sDCU9M09cGjMXdMlWFrZU36A6Vds1IqXdnGidad
6PJNNDk0EaJ2zmjg6//cV//tzR+9tm1iSiiChUOOmsDFehx4HM69YSBEUW4S9YETrFcqJ3pqfrM0
jh/w5SJMnLkAEayIHo6WhgxbGilhqtxYUb614l9dXm156rdjcv++Gv7WW+I/8wH9r0t0Y13/+/fA
tn/ufuXP2adXwBK9+K8eiYPIgMoXSw8/AE4Vtoi/XgGujkeInRdsIjYWeiH80b+MQLh9OHmY7Bg6
2z1B5//9BqBHQtIUgn6TX1RTeQf8nRcAwUOfn2KN4toil8Dm3pZc82MtQDrkyM7nIt0KWBp+8V72
LAUQReWlGkMQ6JbiKE3CN2cpl1S7UTadVK5GKilw8g2SSIorMRYhzjl92gdmGqLMs6nCHOqxII22
AxZU2CIhAviSqk2fR8ACoqIFMQ1PZQIoi/wIEBpmf+rEglJUsU1PGOpV6sjHImce5QbDM9oE/Kop
JbQ9OtKvpylCtFO/mTQs/BD0xwqcgTfbVbpFcwtwXDE3gtDGaNX20+g3TktKe9Trxap9r2C1pZhF
BBduukG9DZdC14htY41BwEGfX6vdmviZAi9ekzAesbX0Zeqq7nRC2bzhj8nXkuN0VSVoB1dGm2S7
YCl7nPfaewg4mvYxVP5KOx+XAh0meAGrvjqR78W7A+sMGBNd56Wyh0vZHhivUe8XUV1ucXSbT/XS
EmiW5kBCl6CiW6AGWrKCp2dt50IJ30BW0lWoXPe8DKPQ66dKhPSkdXqs6Ja0EllyurQm4qVJMSzt
CiTsj2Een4m2mTcCWewdANo7k3y0XT2o4VkR9TldMUd/LpsiC9f11Il1TOn2lA1d6RXajGlmSGV7
Yo7ZD3WwplfTrtvTWGTWvtWs6bGslfanXtbP6jwVYuniRN3KNmpTXUF6ltt0nnoOybY7zCgBCL9K
xibeD6biXrhZROlilvUJsFkFI3JR30KSjD0kdMoqZgjXVnr2iKsl3zvoetcSyPLBIY/nlQK3Rxhv
pa8xBTN9mFr2+lVkFYZy1sHA6nbdqHdoOykAGYZ0hMWADU5PZmkmJhTHQDZoTLJsDdYAeNwY1sUO
zE1QPQROlia7ftKL6wjfEl2IsWPIPsDALJGInM6haZz2RX9NE3Iktxq6VFHYDHvniJ574zxYQ3bu
omwDDDh5eZU96B0sG3hl9zQX2rXRTDfM2MQNmoX0YJdRQXutTmmV9e0EYZIR8zQ9VERU1I9Sycoz
szacXddQN5tF3z6MyhBvYi22X5wRneqaucl8Y5EFRPHHDxiG1vSg0jDZjEPe3SRDV5zmuRncAueB
d6nYBQyS0XRwpQIxQUAuGa3X+nVaNtnF2Mb5I/Eoxs+sL1XyreYEfG0/JeWFjiOG9ZAb+E0GR3ko
c5r4PQxTRkC0Enn2EznAZc6VZIt4AzG62V4h4nlTA6kSN1suUDrXXllOn61nTSPRKDb6k5hhLZbZ
/CILgsdUHVGu2+pOwYpQ4nIeTZHurQbrYU0QFXyr0eOEWWzQR2/yRKAIKbJ+bRQK+ByazJ4oxHir
ZYy7A0TB9iKMzsNNn4TKdRCH53rSvgaq0f3qomYRHrsauhSB20CRKKKjSLlLW8uJyO8NlSxrzytS
NszJDxGOAuVvEVjFTPTMQHcBIA1Vf89h/jDT530xmjR9ReZjPZplYV0GbSRO6hrhdNNBSVDQToSd
QwIlDh6FRIddXYt8R6Qfkg7OzfZVEpsvXccoOhldy9ODaltE0vUzoaGLCCN530aBcV4o11bdTpYX
QM1Bo14NZ31NkkxGM+3UddLoR+J2wYVRz/IsiPPwrEcOhTbfKIJN1CC9zPu2q7HYGBuzpJU7AHoN
7IPTN+VqHIuf+oRKRKWtJFvkvn3VezqwJdQKzc0YZtq6ddUrcx4PAaiq9UDj0DM4unttMo4bJa3T
k7L+UY+RFxumXIVV1h2KqXYumwxXWh9V8sJNcvgx9GrvmZSTkpupxdKIr5lnasmCaOoac0MjMEUQ
PiLNDmw732paWcZ+gNtybuaXDDnnWLXMBlVjkPsKXhU998h4k7bpK1mPQKiX09WyZ8JRsM5gOsid
OWsHfi+kUhbqi7iI8TPUNcqNMSpvLTQbdmxpF06mFDtAweOrDlcQExJSGJcS6WTsYrDwgBZslCi3
hoWcqyQ/06toJKynxubAqTfhLpcKtkppV56GqpXWXafe4G8or2VLkz8e60dVcbID8DLbp/v/yj61
GXGeIO3iiSsXZT8ZS9gg0BHNN53m3pshSZ1EYm44HaBppboJwZuuSkGnkH7J5I1k5lyGOpyNdhw7
hKzzivDuU/IDp6duJiDcCUMHHXambqx52OL7Ktbl2G2xGWR+lLs0JUnma/T0TmQy3BJ7T3FW1+PG
IaVx0/KuvLW78C4QdcPPjB2iTO0bOcyPsxzSG9kmNQPkQZ5CoMx3QraRV459tOnVoECBb0EUE6Fn
NMkWs1l5Don/vIUy72u17hzcpHJXIh6nfacX0yFCPr7L+qHxGEnTGw4cPuiw6M+YGvrxxBSGWoiu
qFTBTCmI0Hua491ErmUSXKSBdp4u7eCyb+EKioRptC3x3lvkGDBfWVnNzE7VpcyFRmw0vXicceyB
J8Wbcx0ts1teQK2OoPzEkJGQ0DwiRkwrfdKqyEeCodr3Sham9Dpx2azh4DrdQqYsLia3vCg0faPT
JKeMvmfrNlfC0lEiYTb1R5wOftdEyUYEOsMEKR60Tje3QxvtRtc90+36Chzq4GlyOjNKAVMgjHgD
WmclMHILNGbRhGtmwMCo432IHmZVxk4BqARi9VCswviB1+ozkwY/AbKGjhlfC+ECl86IemaqG85a
lj+pHWiUgCFWECHBmvZFFPvgz1etbF56TB5noXTHG2WILjmKXsdSizYRpdhOSUt1rbep4BDF285a
Z6PsV6x5di4nSF/qMtJuKqJy7Gw5p0UJKJ0hMO/MoYrWyDSndQjf7mbQ0VXqg/vLdPvirNdaNplR
vIzoBjYEnzRXCjBtXiJBV11UaXJKpqyKtKoXGN0IX5+mOPH7jIO3X/WOCcOqLKN4PmuaUMcI4oxl
ei4Qb5pnac+AnW6BSRDpXnG7YVghLpyUvZiiRJJQNsTuyzS1sDNXf78g+g84VP9ZzbT9N7Sq/weH
ypQkf6qXdmXx2jfP7ceR8vu/8q96iRGwIVxI/CQnf66XHPcfKKhVFRQJxupP4CnoCMg5BEFv2lLE
0Oj5n3pJ/we6Yt5Ti8NmmUWLv1Mvvbv7P3R0aFsgFrfoBy/3Z3E7n5sepDz3WZRa1machslnUrlC
k2IeOjW5MpRWrDJrXJNAo66QSWDhfUB5QzpimOt7OSL+0mA2zRybNuQ+X3/4Hn/TW3tP+/t0a5Am
6FhTFgo89sgKP99abLeD3gn27XnQgh8LpxrRbJ6GhYeGI91WQxuOhAu0+Z5ZlrpYydwiXVlEduzV
QJlu5hgESm307a0SyRblb9mKtVA0Dm8Iny71rtNOB/aG+DIp526BIwYYj3GE6j9jZMgdsfNB8AvN
ttsszCUm6QH78KkiRLP/80d9D/A9+qiWRR8RPp2q6V8E7KCijRzCFOcYNCW30O67Acw9Z42g1uyd
FffxDTilee8oqbJtlD7+kZuVIlftFFEo5PTJzpROTy7iAMciClnnFXcAHufwW/LBUZfHRPhPshLz
D34Y/uO4yxNR54EIi6NtMsD6TTDP32EJ85uIZYFAYriQKAvvxmhsNnMjxcXsVs4+IQFgnZZd2HtB
r4/k45bxwYKA/jdbeKBGDE3Qhl58CS5CjiMjgFWihaZuIP6jarubsqtHZkGq4w1alu/yOJX3TOMu
kB8HJ62GHsJsB+0b2I+jH/WolptYou1UKJvkSRrHKa9Qw+E2NKHB/NZSsrMCmZhxEuZO5ScifQxR
ra4ngNge0ibiKcxWIOksU1iGdzPqhXXaFNoBUx9mcXtQT5UlP6YeBs+Q8wJckOU1lXdlrkoFRjWZ
yYitTP3SiM1hO4IP8arkaYLTjGdWTe5Lc8oWAXJ634IV9HJbbrNBF16jDFjNo+qspl8CzFOf5crS
+vg2MoaIo0Koy2IrS/s5MUMN+0aqZ5tAgTPmIbgs1lbQR3dQ1bOt2qinMYQ2Z4UWnFlkAUNrRbta
7svGTRXsu53qJa3pPPTw8BHVB53BbZi0RTJZuRtXqr6rJbc2aW9rju66BjFUvAxWnj05Wlrv4jrg
bISoiiNhqEIQnUebZ5mxuD/AOi+x2pOZqCiZ5gEJNb2YmIz10DUBdK8EcQtxPvE90riJSsMadvOY
108uAv1zJc8ICqycadvpfYAVk7o9Msdyp4i6fQ6gAySAIU8dZ+429STzE5jt5UKqBmRkZs0+b8vz
sUhzzqa1iZ4cDF9pZRaFc5KvK6lAbbMWnh/JRKdMTaJfhMOkKDxruYfUfWOYuDjyhoYQQpANMpth
q/bT/GhnZeXnpeVeZDXN53iQMb2k1nWfuiH4gWD2cp5UWXuyN41bwB/YSBx5S7pjla0jZ3Jvk0Fx
3jC3JtGBmCkY9XgtELRr2srWkZhKhcTj1QR6lAjreDwP9YhxvdLo+Y01oaeeCs0CZFDSeR67mymv
yk1q1yj02rBe4VnKOkgG/W0UJQv4RJt6b3IkNtS8BAcX8yOOehltkC5qe8r0+BeCItODoA9Ya3CQ
xOELh1fyI4tc5ZcStQPHV7AaplE+jRFiBIuUFGT16uBbiRVsaXi9KAxw6mB0UeENzQWZfD85YOve
6FbE4tiG4pUoTeH2Sd9UItPPLIpAMAXtOmYh5ZAxDnJWrqI6ucoCs71MOeeLxur3WTobHk9jsBF9
0L2mmXlpasG8HeroPCcXZxNlsfML+tiLgo0YxFVYAEIkWyiJ89Tr3ZhfTI8Zg5RdDD010AgIbPXD
KIPojTZIe85eo6K36CP9xzB34arUUmujBaXcxTMx7V45N9o6EuG0b4aG8q5yf/Gqxtdrhp3Hmhwu
qimF05DE3S1B5e4KwKy4rA3TLxjn+26SyXXFaACAFj085kxNmq9MTK4+b43xKS9G96cB4WuPZN56
RK4pnqrCIEvTFfFpkCMB8np88AP58QiBzHa+LnV3Pkf/nm8zQqwvnLp4marpIWyRDbDfmadovcMd
pLNgo1SluG+Mub2JouBkDrL5pMzz4ColW/WUuA/DK11rp80y9gg7Wfyqmp4A60/oZpgY+xFMlVH/
lvKMPsECxVcTZDqNEtSVO/yd9mbBrHrGlOyncgAZGZLY2jWGi54tGauHvkDpneQDj1smTvps6t9U
cx7OqTAa35ybYgYFRULkKrTS5JK0CMWjb4xRfDptyKDcQxZGyWFA9scAUJ+A3ZB+ntKyWgjx584c
Wg8xHi9YasNYHGCeC4rG+EfrogNrlOhaqZz6XGBs31G39tEqH4oT7MRibTuDezsUs4m8t9KuIdIv
CMu23VhWxBFKRX3vIjiLKqJE4osw6o1NCTKihMwUE04i22qdy36+SuBXrbpQEk4hcG6TVovrpLS7
5kQlM3VNK7vwWBO5x2CmDFdI1NH5dtlVHbek4dp5tM+1OsFnr8V3alqoiyV8IGseYAoBeQfbdCsS
VRTzFpo3+cahq++1gcwv2D195pLO5vaP8/uJKgqrYhPleX0WTkmxTwtMASUGhLPaZkhfQLa7SKz8
Kp87yHUl9bhm3fCawn1tjNhimn7cwzveqHpZnVjNcJpY7YU9mYZP+Xte0aZaKW1pemncNHu7yumL
EcKwS4kNOpCdcUKD7aroMyLBnKFaldYADq9pOuVKmqkDCWQKPANqNuLqONoESfCzmAJ7HeEB8kiC
yHbhRJp6L6uHpg5L+AV1dRfrSeYjHS8hiZIlDaff3KIkkcjBRXIoLDF6hoiMHbElIQ+o0P3RlRGc
ldq+Ep0TraO5zjZ5hvNEf3cmOI24IKMK0XYtWN+8+eROKSTh2Zz47kDW3JBvZ7+OunLWdERRJoQW
aFNwWUtZ+Q2697dJ5KjkURifJYGNW2Y0C8r/YEAlN8bmL0DT2Zsd9sM5ibHhuqnwNBcIgRBXFerl
mLhV66eKkoPgr1X697ZSUSC2MhjxqoQd2xcTV71fOeEonVNJ0dpslL5onUNDCJviF06ICKiWkyoQ
VklF23ZyLKnKewCexg0w9Ya2fhxkRbCF1h2tByUudHijXROuMhru2bavjPyl4OVEKKlMBvtg5YQc
eJpTzO1rbtg0c6F+0+NQWUDlrnCrRiCMBst6Q8MtP4V+37M/uTSMJRjnjiwUo7R2Yd0uWj9ku+Fe
Vcfa2uiD0QxXPc03pP4x3Suvsls6lQyfzjQxhG99MyGTckEV3ugl56tzlnlPAdNUWzgNxamJh+Cc
/B++Dx3zQoqvMjAYt4eJPGVEq+fE0U/tg9Ay7a5vmL8IKbPzqiBSw59MCANx7j6raWfsUNEZfpE4
wGYI6G4hxYRVBEYJDis/nBoyKkhBVBh9JPx+nlDcyjac4Gob9kiXCjkVvG05MhYh9b30iVoJG1JW
bCZLi239zk5FplzmoherubfCyz6K041E2eizy6gHfLjGmUFQ9ykhgMEPAHaUKp1up9Va2rKc/CiK
2ZvcJkHqM1bo5WhABCdKrgYnKZ0ZdW2JtthXhTXcGFLUJ3rfE9Spq/QqoljTd43op598A5zT+iKo
OIMm1nVJcsJJFEvOZnM+cHoatU0wF5LEID0+IUxMa7wmiONLXQ+Mh5KG0RNnbcPn/zL/RNo7wyQP
C3AZSmn/wjAT2Z4dt+LGzoebZpkh9GVxn9cNTHU3foj53ryAgYOlJ+ck4T60yyRiFgQ8cBRFm7zM
KfS0vZa1NE7LYmKGsUwz+rgeAPfAcgA+URfXAbtsskv02WEIMmhlsYNLH6AshEdMHhYDk8IE4IZw
0UxO8oiQLF/YpNicVtkMPDaAYbvT0l5TUCKTH3QVz26EJY2QslcwyT0dvdB6pbNeH1RHoizU9Hzf
LPOdiEFPuUx8xhn0RWxa1a1SAtplnFGfVNJlf7dV90KRCXOjrmGCNFUMk5L3wZK2zJis93FT8j56
Qv/LGErXi2dQEe1PBzfaY7RMq4TN3KpNm+k1S5If4zLTKt/HW1FZIaxuUeGCdKIAngmPW6vg4p4T
JMx7xhvhWYePexcH8g7JgXlnLNO0oQ/PCKKqHrVFJVy8C4atRTusdIuMGMixelc4bGtea0V0i+N3
0TF+JwTIWEaT1xxRMqLS5JznNz+r3iXLPbcfMuEzjLWi0SiHPYS+GWDWG5hoa50jfZZIoJeIrROc
K8ii3UUhnS5a6cisu4t60U/zTSClFu+y6uBdYj0uamschYA+EGCXixI7N0oA8emizyZRB++N012R
J4oSu2AMC9SmCB7Sd123UjjdllFMtbZHcoKmkjHqYtjMbF6pEVRT5LrYLR0pFS+MXWhxtItHFwgG
Y2DN05ZwNCKwfuG6Hi9IEt3z3mWXC4ruLX4XmVe2dNxdb4nOXjcKwhaPCMRy173L0yFo4Qy2p7Te
hlo3t/tKVO0Z3/lboca0f93J3BllS9w5+KKGYLOVg49raI1or5huh8covxq6OIMf4TyEACY8LE8c
Jo3mOWwRESmYdTxTou8LxuwqTVLtbMzt4s7R55o85kVlH74L7jNXBPjh3HxjZdn4kx1l3soW+sXE
nJp6ketlGiiSajBXrkWN2vZOtA/ZgNcB/HEGVaFD4wjfOYufHnFoKbxfXbLbs8UAECd2cp8NCxeu
5sjJ4VuelotTgCNdehCLe6DuxuEWZvE+GzusCnV2M2HAX+lZToxBZVHMoVIt7qq5HNfRaEuJPrs1
CXUVinHTjenSKu71HCcDkVirERfoIRITm3zNbu5OmnlOrizIs2w0/FY3wh+8cei+JlLfNkR3kBQs
1bUoLfuZ5vt9lVn2uZUGyc88zdtDPriDzzwo4sja7kM04UJx0h9BJEGHk5kQ7t3GSF5Qt7cP0egM
m9gawnsOtsqhdHvtdImRfO7ntrmYJwAwEHB44XJnabSvutgQflsYHB/wQb+oA1GMK22qnE3eWLb0
VF4Ge5EhW7YMVV9j5S0PsPySX/+/xfufRA0gB/jQr/sSNXD5XDznn/Qw7//CXw1em4wApIaOJRjy
L8oWWrX/InUY6B4BXSOVM9FTvGtl/hLEuP+wBE0OFZIHUi/dWjqCf7E6+PvQE0K7FAbgD3IJ/laD
V+fyH1VtGJZo1RnLP2jyctpc9DIfVG0FmttWuKPw6y6KNi7SqhvdnmiEzFa91p1RpxEiu72cJ/x+
QYGS3l2mMyZL+tRQIMLqPR0q2APSxy1ubruOExmeHtABbh+rWyvi74Gm7ni2PRbfNEYNdEHHd4+U
lE44flE6esbSa/tw97hbkIwGruFniuVc5lEQH1xmiImXh1O87grzR5m0KgOhpdUDxik6wQFfr4wK
LDGDRICshLsXG6nGG1Txwh9FTxZjl6cn9NDg8Fv9UxuV1yTW1I+2KtRVFxfuE1u/utYIlCVxirO1
V4/TuK2NSB4iV53Wwdx1a2iglt8VUXmuyjwG56i0RKwqS+qXo4OCKpNDQ1LyNyK7r9+Hjjpw0TbZ
rqs7x9+H2ag5GI7U8B20+LdZFbdARvo6PAQucO4JrPFjrc7wfvpG/vyw6H/Tj19mDke/BXBglXwM
06Ifj6Xt828BNiEPHRzofj/wD3LB3TsyqaZ16cQjDddgk9mwtchYghIu5b0ypikpWdXLn29j6fp/
bJXzEl/0YgjMBN8AONjPd1FGTOMkokh/gJy4UhaZhzpkb4rt3KOcnPd8D/Hqz5c87nlzSQfJK3R+
C3kbpojPlwToEPRdbUPHHFTkC5bzyOn0GtL5dxf6+utyIQuJo2WaGmkxyO4+rvaigrpgzlbnwzCk
bwvboURfa5KbUOtizRyRnkLj6CcIf81vguuP1a/sE0zZ2Qzge/M5v4BrAn7ZsKpIWkiDrtzmVV35
cDrTtdOGtp+pzW0F/nc1IsRqtfkeBUr2zbf8uw+/fNGGi/YXm8XRt9wqdGrQLXV+aQaPalA+U+s9
Jga8k5rj5QBKuSisbwS3KBKPFxNNevbsxe8Jn/9oSccYgdUC6yEkk9bcx3GI5zZ1qru/u34cjdEO
1lJGITg9jqYSPRzZlrC6xrex/KzpvtF/hZXLQRSj0J8v9ZufkWtZTA5RUjInfP/zDxumbQ0I48gK
W+xRB3x1d7Vm0mctoJGoarWak8av1YmulQYGr2sfvrn816fT0ZljmbwObd6F5tEX2ooZLpLB5TtD
fyX16VQdmydb7Z6MsN9pAdNwXCiIRaw1x9IbVXGfhgTliTlj4ESXt61DKncAKLGX2j/+fG9fn+LP
t3b0cHXEq8gg5NZofZ3ohXvpiu4nP83uz5f5zTbJdWxVx9LC9sR++fkhthR8ipSZzAzFeGN3LRRd
4z4zAIA4fY86KWHIFyGfRMipk7K1GkZ0GH++h6/LmltYPMcsbGFAz/t8C6QeY6btRxYBoeC+LYgZ
Gyqj/uaTHs+5EClwFY4VAMeYtS1z8o+7FfF2GJdUyVUS+y6c7Nsu6+4L3rbN2Pp//kC/W1Y8QCDd
2R7NL5awRGSuWpt94xtz1ezm0H4kbRAUL32VLZgjk96gPn3zJf7u4xnLyU6j1Y0y+eh3dAkHtwip
bHxR9bchupOVFTU/O2GfyMh4/fPn+91jqxs26n+mqhhK7KMxPMnXsx5MtK5pWTMWIgHOM50yhwhA
QHtUJcOWIkEi+HQeMSF4hBp+J9//7bplWMmnFY5A2nf0fPRDoKh1Vzd+Y4kzl1f8IaaPt8Ecux6n
/tfEz3KqaUm8HiFDc25FRdMo33znv70JzPTs/4wTeAkdvd3pt5a1HhW08Mfy0TDU60nTzyatu620
6p6jHTZna0ZU+ybgrRrj4mT6b6377844y/70+XTh6AKBOvA2hOys6s9rWuYExlM2N75sJYF3Ujl1
U7XcUgVGfmcWm1a0vkxpwlk1Vf+IHlEhrsqM1gppSF3HcKWY4HwJfCrEmWNSVF11TdGqrv98o18X
55I9YHAuhQWAfu5ocapOYUczWgJeXOIu7g3nJHGdre1MIE0k1Jw/X+3r1smrBNrne3AatpyjbwUd
htV3ScbIyWzla5qCuTdKNInKd8fbL5oP3H7YCjCJYSLTyaM42lOSJNDSMRUEWdY6/YbqEVolCWVF
ezmGnCvjAGFW2ExoZHPSFUPdXZuuOuxA26wJgqf0p2dMVwBwV5HaT53lyF03AASoihx1mslhAiHs
VSMXH1GGZovmYbOuumkNo1p4tjq+hF3xDTP1+LdCt4e7kc/Co82qOt6NB9JHSACuZ7+ngEKnnTtX
ZC6bKwflN/Pd4rt9+Xj3/+f16KhSeVJIqsuffzgCRHmXSLVq8HhzOj+UiWpetWFgfbMCj7fk5SpC
0xxsfaxCzqyfr5KJWMtjNZ99hIFInoEPz2P81ImKGGZG+sgzv7ng8aPJBQ3qQJRA6KUoQJYb+vCx
xmqIsAalBLHDE3ys6lT3o75+1hvtRctAwZPdS4OoJOTxz4v/i0RquTBnYsZWXN/9EsrCsJK8YMcZ
/axGnVjxFtJL4zYAwb5K6cNhrELZYSZ3zvwWWc4NbbsLyylOA05AiIkedeaeqBCAsv/5vo4fSm6L
QoE9aqEeo5A6esljUOlI/m0m362ZaJMxJ/ZVEJKLV03V/s+X0pYl83Fb5FoO2rClAMJNTtDP5+8e
znXfkXcxsgeGmdfMReiFBhptmz4pgyM4+tjq1tasPZuQ65Afth6VH/HgpWA0kJG9MHznaP7NckDD
RKuL1wXnLO1o/fW1iLhWOvpJa3Ub7CrIXeu28k17ftaN6THpgeWFcRZtvvkuls3u83eh8ZKkEgT2
gr7HPNoM6dmwn4/JQJZ4+pZBCwwB/9AiXOOWB4XgJPPpUPTlwcqQ8sMYa2yoIHX3+ufbsL7+JBwU
IF7RSlXZMI9/kj6Ddhf2ivRFNhivZhX8SGV8Mah6v8Un+SsdeusW5IsZIp5xw+uGyfeOrKN1ThrB
leI0e7DYzmkvwbWPzcKpRrMNql3BggI5qYFnNZdXttJEFwDeTaj+s7Z3yXb1gZkXP0zy03YloZRP
XTXr20CU7hYzEpLWpqg3jJ9bryUyD1tITiSJxL1INktdF2jUJ3LWrKHQ96NIfgLusE/APhvPbaeN
111ecpM9SJdELzeFrt/XgzFeTxlcOwefzk63WvO8ZkSzimVWXuQtkMHIzW2ftL5kzWE0C9YhsAVy
RWpx3jGfaFYWtpXDOGjpXWqXibmtbNK8v3kYv+7xwrLRd6I34SFxxdHhaa4TJOVZI3060Oarg8Ds
TteCYpcTcWY27vjNefjLeZFeFK0PbPNLY4JrHq1+ZQIKaPZ0pMPCuDVDccdv+LO0q6e+BQsRo5ww
53ZX24YfTsrLn5feEoh69ATwYR10q5qm2ujcj3aDPJ4LJ7IyCTgzDO57jUztPLZNKNpq8BJL3YqR
UdeKp2fKeG2Rtv0Azi25jbLGPoR2ab3JRLIQk1E5dDnitBXp8hD6IATFjF2W3SxVp/FanVzdc+E5
eJ3NX6SarbqtjFJDCg0D8M+f6etuInhwEe0BjiTw3jp6qDNzmtxmGHiaGvSldtXEl40bOxdONbJ2
rCjYI3IKl9kqM9w/X5qDwLI6Pm8pvFewKuKp4r/809P44dUWaUEXAs3s/CBKihjBDzpWzXTyvV46
OAmrCs5YSSKPtZLhaDNWjM188SL9F3tnttw2lmXRX+kfgAMXMx6bEyhSombJ9gtCnjADF/Pw9b2g
SmdJlFpsVz91dGVERWRGlhMEcHGHc/ZeO7v0zSz/MThR9BjkECb6IYrO8prggMk3fSpISBv2sSzG
z44V6mea7H6l7SAOcejUey0R6cHpBSen0s9NY9GFtKmaNhu6jRKNxRW6ti+5EAfVTsVW0wpjL50C
yWKf3U9u9qTnyMlgHRdnel1rj5Wd2V/HwpVLWRSz7FFH9+FXNlYprbxqUs1esmNxbwDRykNvaLWD
urWlnUfLTkfLnlbb0Im1O+IQioK8BhrGrLdbeumw2hpVeLFvIXkZWnuh57LsFhHLzOcwK/p76jaE
eBuJBlFpLNADlDGJq25BfWEtdZUHkWVVcR7VaX05KCP/jAir2PtoWAk4rbvpSUla5Yl9trire918
MoeyLQkeTVi1RY2lI26E/DKkkKsmBEG00dp0g3poglarRLi7nPEaaF2x7CSUGaXWbOrkcYy6iyit
p1BrBY04HeFssHDMyVxL+n/6qi7z8lAFVJM3SZn7hELGwwW63mJlhmpA9oBEgbb0FZLLvdFveBZW
X99l2IjiRR+o8gvSI7mpy6yIFkJXyKiJhLyA7Awbtoryr45ehnszDJtNWgQ25HgLWDecT/QVdhOv
K/I3SdugrPuFvYypLaicYiewzXgLtsqeNSHtmqijcjcmcbzVojL5oQZdezWOjrUcEzdbTKKH35wN
8W40gIbYcdTTQ5hiFK3gY2qVuNR41ON1KAVtc1VpF0qRhIBsXQv8X+0oO1yr5s+hGSUxBpYaIHXk
xBusnYYyl4c9zQFkqFUlchQfyMpYcSjeFNbMJsQtkbB312c0JxbXcqu6g7uOk5AubQzyGxqvfuZk
ZeQRSNMixrOiHSlIzjatULqpihZWBA25WIKCPh13kz0G17bFpmUypXue6NBspzi6FXRMz0sT+lEj
K/WBwJd8H1nSRM44AkuuVJGt1Shvd0OVlKuSQOCHJHa7zVA59teotcrthG2vXBpTEi6HBNxkREQ6
y2tOupPSDUtNUzDPqZmr7XocJUt0T2sxOi0gHkvhI0NYj/NF7ozCdh/GDt8c6M7hplLYX6AVccqL
akz9TdGlS9nBYpB6Iw5NHpTEC2jGhW+N66Gs+12RCPtQFJWzHAJHrCy3iTwMkW2zqGThWARVmMqu
GfvyYFpxdctn8qW1Kx0BNcpShTOF11SafeY2ibtTnUjZTmYTrSbMzXdR0tjrIfDdz4OIh5sh1Kbv
MuVldgF5L5JJ8yahvnzRqrJZ5WlCREOWWhe27XcXVTvZ3zRWge9urvDq/Cz+LMk4857faV8n1jod
Zg1PNCBz46hW7IV0w2FrA0Ba1VnF0Y/YhuYCpxbdKjqp4k7QIbgZaetvybOEBRWp5d6RwXipJGBT
9RprZ6YNNyCqor0/xMWmo7C/0QgNWisaIdW05MlkwtKxR+Jm7JIsfuqtwW0XqEKUpaqg/CG569rK
ahYjWblrDcPAVcQR9SoPEuh71BrBWWqTMl02xaRf9IArEB6Igs1inJhugdg6iRBrtvqFFZldvbDS
/j5XyrVVTNNthGrvYMeMXy5RUTcFz2fFpK2uqqoCRPm8CjYN1rldBzWeA0mkFT1x1iiEUyhgB4Rd
8ovWVvEenYD1AwljvmzKvtjrtoy8DPEQAdJYNhbIV1TgWDyIz4Vq8BvF0OUHILvbqvE7Ii7RI4RO
cNm5TrVBdV7uCGGRhyhJnWslzmeEX1vetIikv5JoFz1aozFe5254m/eF8tOabIO5B1UNNTRx0EcV
2nfc5UhcpvbKxkcqSKIV7Qg/GZdzK+uZzgbX1b6UcVzBxSKU44ZiitxNWaJtLKTGrM40x+7RN2Hv
H1RC1VZ5G3TDNsdIdo36e3A3WHHbFU+4NzkiilysqNLGA3JPqSx68tk6DzGVvQmTIaAbSHt3WCZl
Bw95EmQgyTwnWM5CY+2UVrGs4uo+BXC2DKvKuixwwv+MhTI8zgpmLl13/aYTg/+oK+gDcbGhfu7r
rvgcUx23kcsrFsKuwRw3tVsl4aIPG3ff2OqPqS1m5n+zaRITw31X4jVNfPMCeWv8OAumySWzAXul
QA7gEEb9FcXx7qudKMlTombRHaFJwSbLdRNe+dBrzUYbtBq7caVMX8i5yssVHDGHCHBzyrZmMDHf
qCmZ7np6TX+0+DXlerIk3SHHyOu2/b016OMVrhKqIgFWZHiQRQbCXeo7EcYlwOS83XcWPZlEelOG
LRShsPHUu1pz6Ex9uPd9V06bAfjswS8M/aeqRt+QvtiXQWNWPxSZsk9ssVLeD7C2UXLOtFUpBnY1
iXTsewJP6B4WpnqAPJicuXGrUXhscDxD0EVLm+AtjeP0SzuB2u66Cj5CXiOlAW9YFcGtmnR7zjs1
YlBFoHcP9nAOri2zyxduV7rnysDH2sGXPKPq6OhrkvHorhEURZtbYjRUzCG/Qbyoearom1VIB/Lr
EGMyfbDJmBkjI1Q3LNJgIVpA3kvX6HhBdcHXGYbubhyg0rEP32ZDhWDI4szjVZN5Rd54jhPBJBBh
EWolqxzoYKZgQ69Y2u2cPgLPBMB23/sQtZ93QW4bQDgPpXlWoL+ZFkOUlVsxRDuH33jBdqW+YiJN
F9BwHjJz3sdUqbsndyldqHF33QtCE1m64/3QTHu1zcDuWSVwc3bTJkGynt2ypUbxJjZdmG5x+mZM
oGh1OOYRg6fZj7mfrfuQ3lSr2IIFWfvlM6a2pplPC6lm5hoC3jpTWmsjwwx2sJ9j/i76z1ZMNlla
D/zkXnJBMwkfeELJt6wMCTTKEXUnjh0cSrdkd+24Z4nZDWuS0WrggY511s5Fo6oMh0fLIiiJ2Bxm
oMofH1QVszXa501TZAW2DxjPoic3HHEqDtGhQEA4OMmZqute2cbdUq/7Yi3JIZPDuDKC+I6POSWQ
bDokqDhxI0hCeUb9qrFILUhKYVw7voB/bA74p4eRAOomCvPLpJfjlTbJOttUlQwPI5TivUnD8LqK
w8KbMPYdpjG+ZG2DAcGTYQc7st/IKrajveXW4OkQe7lMdNfm0NJLBTF9HtdRedPrsJAdkX334QPv
05QC1spqLed8mP+FWjVxsDTAVi9gF4p1iOcMQWbtrOshqZCDobu2u3LYhf1gUg8L2nv+O/uOr2sH
YKCZq/aieQqyJ9IIsZw3Sb8qGLVYWEZ2ZORXeKWRGuyT/fhcawm772vJOwz8ch352QHxsTgoBmMT
ID0GBi3f+jV5GuEcCggfwOCP9991C+svLI3xgHt/WuFC78/UPtHvFb8oz9M8GG86SA5nepOoV0Hr
l16nqRxyijZRrJVQ+yFb0TAdmD7FeG5PWkbSiTHeW3jvF7FbxDdwDZF1wFStl3an4RwB829e6EFO
LCl6avSshcKonzi4LUjEKff0SKJqgZ8WEBYgWD6edhLxuEQknWzcsAvXgV4HybJ3XRPVpz79xGUi
e3IQCRBEjOh37NPLxroa/VBn6DhV8TXG+nvbKYk8ayABFJvA7x2wJAhQr2vJOXcZq/gOoFX3h67Q
hg25CySKBKPPNFVUU3bXprFynuqGyXI/WWwACgicPOzPEn3NqjVwbvsmr17NjOGmlrH5NHTZL+Iv
TWNDJQut2qCCpYlUm+QCNPBkGmujTL3eMB0Er4OyCyY93ogkj2+ilIAFUQr3C2js/BHPPhLkGeJd
zGu+CHO2L2nEQ50wqFiLxiYettPYCWL44xAGI/BStXKkcNYUbetCy6nkmnJNKnwJ9sVd5p0JVrNR
kePWpgNwA3h2Ry9obKZxnaHI3ghXcfwlMWX+uo90e9sBu11bYyq/jwyvlRrY5sZ3FHtDHl4za/5G
PNUlFmZSrgPIZUor0QUipmmMSqyTKSNpAs+MCrO2sFZW5YgdIDdJZwwZsKTODV+jwcw/oRuPI5RK
ZWqv6t5kU6cPITpPUDtqElSblBisDbjGXemOB1p74mGSyg87j4OHrtejb12jqpupDbLvrZIh7wBx
miyNJr/p0zbY1WYRnkNuY243wCIAQieJ1+ghtfa5K24Bu0XDUk4mXJT5J9UWlZcuPXeaSsiFqVc5
hiHkxpXSleedo5Gcw56uaci5L2VC1JxmtzuV6rU3mK6/E5OeeoHSyJXA9boKHMnHOutMtSDv9y2T
FRDbivOLUrsXFOgn0n+nCp0IRdet2bgY5dkx2PRDCr9hfS2D5k4bJ5hCViHwjCdZWK6TPvUqSiIX
YOrJytbJA8Bc4U16xfY20FueIob9s34ArBroo4UxX+8eDS0hYEYqcxptnTJ+c6xLVNjyvZK5rHeV
turCu8k0wp2iigIebsiGEcQq7RvJerronIrdXa5zEIjvgj7yz3yhBquckgQViPE2qCNrN3YB3jcH
PsVcQ27PfF10m1zP8HTgq9gkxJ1u3bTI4Guok1zy0AqPygDhU+zd13HcJz4BILYvwZ22rFFxLezz
KmkOsHCIweHY1WH9+B7Qqccb4n9xNSwBY2pRjEKwdxUYsOepjBj4TVJr2fn+uWsjOLOaut9Mfuyu
daU4m6aKJdtQPsO2OEMF/TMXszTXmA9xfaGtmniy1sM0E/ONzoVThuOmBRjc++V01+X8YT2M4SLP
gTsBGN1YpXnFWWVZdwlk+j4oKYOME1+sG69laCsb0qs31PcDeo7zihBH0iuHpD93Yip+moGLxp+D
gFJ/JAxCz1eqDRYOS7F9IXS8keQAnet5Eq1BkoK0C8W4dkaV1kk0XOSAmZkB0xsf3j9hlXD1B9mw
3x08sCL3vISnJogfeFAPo5lse6PyxoFklhZfUMmKbKy7KpDlKsI56aOY0122KNPomovWRsbsGMpw
padxvRMQW/VpggbCTNkvSsPE+xVhiL1ypmq4NqKSzCWJKeUGcXK5KINYOzic6H9GrgVHWeSPE330
YmEkmAdrvC0bt1aG9Wg0wdKP/NaLB9f4zvfkLsgqTjaY8LS9ZerwkiTFIhItNC/P3QbdHiib1MJS
Kjr9sRP6nTNhje2zTB5MRH0LVF6PUaZFCG7HBL2XmPZ5VaZrydvcRoUmlpGrczJzu5qdkA4nXASc
5yPd/arV031KaOo65dTOKgoOmmytHxQnkmXpRvfaoLSIMUMiPQlbaH3wGRXux97gcE15U7syNcJu
IxDJZAYbzrXutM4hCklHELKNt2jjskOgiLOZbH2Yq97hIu/blPUhjR78cSxYvhPz0ISNdpESXnRQ
YQmumhIQZa9/dgKBtS5n7+DDa7uwhirj4+qtLVHLxmdbDMNWtPWyo1F+6NgaoO5rhm9ur8ibIiZ+
o7U4uviTmHbUuOkfWDrVMnOw5cZqy3praFp2UMrYv2hIxf5mF1j/EFaClCZDSqGaliIoqJZAqRRW
ilC1ovuGIg9ie2fwte/mZLNApcJCq88BWT90KhmdXUDahlTb8MmmJrIv+Saubd7BPujLfJ+r+khq
82TXP11rDLlcGNOWGJtmm8djcGnbsj+YrMk/oEopt7LSk1++zMbzIQ3klzrTk5umUTs8sioVLbuk
YT/2eOkBCLU0/GttNWOU1rBLGDxFYK70qnT4FLXqc6DV450gTM4bsH3d15NRXPN2sT03bRRufZ+N
TxCr8bldEYNLq17uSdjx0zXnHVJ8xWjtcXwFnM8bY9maA4gYPSwmQkrt9gI6e0QHrWrPYrif1B3B
sk01ISMjdgtkgV1zAIhCzHo3hletr2S3WIqrbRWZ7GqchGindRlrAT0BzkfDDfR+IAMEUFBoB9Vu
PgVTRKECRaW77rKB19SyZYj3cBfQ3Tt2+s2tWKcmuwcGP5ime1daobksdXI/pzQzHvJRDx4VtjZ2
MbprJykLLE6arqycspzjUwaWiWxS3KXEzfVAEixlNHsIbpnjb6joLVWDIzEtf7YmtwnVRzZq5qa0
Sm8Aq4Pg2MFgwALmOLC9RaguhWCYtG76tckoPtSwVWhCKL+AovsLNZRUuIEHT1NrrClrb0OaDcsh
yvMVxEyKvg7fXJk0DxExY3y67feqpVhTzRnmRWjNcLLiRpKvvQh8XHxlGJk7wH9ygVuRlDmhALKz
3WI9DUSmpV3SnIVUsVcmi+xP1WeJbsxM2xiTaf4cB3hdZouzq2Wjhw+cjUnvdns4QfJ8FoCeUa9X
CBbSzFU1dQX55V1G7Iibp8uQP7fD8qMXPDoqfZRg69tWhcFB+aq7kAEThQY67y5pW3ettjr8m87M
Q3a5AQej2sGsYtXwphCtWgymwbkuKWudPx+4xzDv74MwJ+NaJ8gIFlGzUMci3DpxarLs9s4+qq0d
jIoURpC2GZ2GmlWJtt3TCq29FYbIvM4Yuw3F6lQB71fEnt6l7tboW4xYOiksuDTspxwO4udKNPUD
dTV4Vn00BvEq1sJin3UDpDK6BHtoAfrZoFAmJu0wPS8nS8KkSmKP0BRihnJI6fkYPnzccNHednBn
CRm3YNlwgtEZve5m9zSjklDVyjXgdGNJcgvrnXDv84SadCovc3IQb01+1T09l58sT2xatEy1kerp
qflkzdvpPnAszy456qdqeo9xttjVxUTKQ5SH1NdM98RvfqcDbzLPIyTRSRmh8Xv0mw0qTH6vJ6g3
i9i4H+fs33DQYVEaMiGfAqFWPc84Wlv8CHU+pJqmwT7OauOCWF5w7xqiTzZHp8glb/tmpo0SW5At
ynFQiKO+p67mZTDZARQ2St41ShP6UdfEJ7EclSFmM4gpCwyc6SlB0txifN0xMxG44JGYu5Cwco/6
n7Y5MaKbCKN/IdKdW+DjHq2hi7Ei2Xcy1p+Qp9+P6ImXThV3HBHYqJs0DBZN6eRX6SRTVIvmE6WH
5IJGpHPoI6OAMkz0wKTQbcsmDchwqc5NqkrQTMDItaLZ8atCfLugom2zU5NMA2qgffer8uDnJJQJ
KdZ52LseSGgEfLTnz13oOBAMcA3YQDR2lgs6oGknkoNby7qjHAOsppu6L1UiplXlk6mpxDVpBK5I
2c1kXxysB1hJY2F9n/h2Fnx6xd6YgvHnxx/FG+UdnB004PQf0TZYb5W77ligGO2Ri0rFHFd9NXqu
ComTSnzipYVFNai07PCudZSI6QYwpbAIZozNPjnRD30jbEBYoYE+RuRDC8eeGeMvdT4YIlUZtWqx
bkbdurYIHqBXofdXz/f7R3zf/5c4qxfD4o3T6T+r9huKyZ/Ppqk5kRhN0V82J8v9hCvhWX+LG0fw
3f1tc7LVTyqGAdDvoKsxEcz/6jf3V/tkMWWZCCNIcmCq4D/4l81JaCCuEBGgXXFn7T160yPQ+0fg
d22e/15OCOifcDixJUGliCDGOlKHKQ6EF/Jj7VXei+zapA5lsQ8Itj1AoxmF0GdnzNsUYxwl2Imx
bCfPxAa5lERv30W17HZqRCcpqIBnkFWLvmQoxSWpk7JdCaIqdlXhRwdLie0brXfy286pnWKjWXBm
/nxg/s8gav/XwNPM4X9rcd8OPcZc0D79x1P+4z8WT9W39sergcif/T0QxSckgDYuill6YiIH/3sg
WuKTi9OOxR3tLvYZg6nl90C0P82eOvIH6U9BrZ6NZr8HovUJ0SmwdXqBJnJ2Ur/+ZCAeby7mcBA0
pyjywE+h7ZuntxdajlajwizjamSDmNm30dDWNFWdsVjOkLJvunShDphd4m96VUB8ICF6XDT9WMIW
7kL7rIsCeRMlfY8Ywi5/WI6JpC8sHRfxa6NO3xLNTz1/gt2wwG7nHF4886t/fC8v8xOe/WMvPyMM
jGJeAJhkVaRtszHy5a9XVCI4x8LsV2Frjk/0BbXbxDJHqjgu9KkQFNqD6DheFUBP4SZk2go42WZU
ezSOPBXjjKhqNyJy1BEFp1ke1aJVKAkHIbU89lAHWzjjVdvo/We9EqO5KCdduaKVN22AJE9ry06r
dhFT5Pk8URNSL4M0p9Oj5ggsrDgOz30tpzc0zt2TnnpptGhm53TNKeaULudY5fT8KCxwbNg6MR4+
7yJfvEjRsiNPIYqtyGPzOb+E9qIdVAV9JSawjx/7sZZ2vhSuGBuhG/sZ49j3FRWZIfAkAiuzRywA
uVR3teIjoHJpxtm1b3tBm1//e55pxudFizf50UQTtFH6mm8v+BO/pxfwijgccZW6NkT6Z4j9X3Ze
S/+E1s3EjWqZyG71FxEnAiq+i2qM/BMEefOZ4p/TC5Epc6wJASfMMvOs9CfTy5ttGrEQTGO4P+cU
BL7Po3VuyjpazsSurgqdeFNTRfhFQ3c9yuJ74TbfnMi5bksSpUItkbu6A0MyGlRTXjyxd6aJN/JD
tgLzam/ALDTY/pvHpxG6uLbTO8aqJe5l3zrdzsmzn3Uc3w1KjTVdoeBH32RR5MU5DNT+hFrv2Qv4
apri+jZPeRYhYtc61oLz/UtRIwFeZQb70RUFJ0QR5NheyswMASuDt8gWuiIm5ijLViHPOKVC3Hid
9Js+zUExZ30EooCOuqRMEocrq2xJ+CaMG/2plMXq3x/bPz42gwH4339sy6cxI1PorE5Z1+uXO8v5
z/120LuszXOyJY7F550li85vB734RGymhtj177X57xWdP2VygHfZROJCQwv+z0/O5UNlXLoCr6E1
O7j+5JObNxSvtpZYUXEbzOL3+VcIjT3syzUxH7qeAPiQdjkdKy8PoJQl8gHACjBp6HleyKK1bHQR
fYHn+sOhJ3SFkWSk/w/moRTTUiadj/qucLcq8qXZvxLrhIY5GjW3yb8iwAf2dlduSYT+nraUMCNf
GBtaX/WJ7/b5p778buZbIZ3DYDM+WynMo81JWKZQtvSKPpf+HSdmcm9jFoBC0VOFs4awPYzj6IWk
JGhLYjByrDRyAORGVvY2RFJ4WdAN91IxWOelMug78mrAhDsUkhcC+sltRbDfzTDJR+ABJ5bINzsT
Ew+NiaHRUcmXMfj7129BwxNaUnTRNzW0uJDSTXXnAID9UhhlJ5e49dSlNUiiLUcjv5Flfx+WkXqR
oy46RGidSO/V8/iqUzP5EJfEPi+02vWbhWW1pHC4Wf8z1DoXbnTzZSwq/SxTw+4JiArNCmekptE4
bQGrCSfSalCR4LoFohQQU2hJC3CmuIlyonXC6FG1Upi4GAr9bqGM5mxTi5r427/nk3/MJ3Pm7gfz
ydH5dP5//55FDEDLwuKgifH1r9X59yxifGLokE2DGcpmwZirVH+dCzTWdI6N2M7Y583cDaal3+cC
TrxMI5qL803lU9H/ZBKZP6yXH546T0g4K6mQafizjz+8omyapG6azqtrZ9xUughWESrJfywz/9MI
JuqCTKEUNilpaups/n39jcSx22M/yyBGgc00G+GuaAcSK43I74Sn7XhOPL4Sj+3lnIhGmYYKFgBP
kZ2+APOfoMcNY5Cburt+8Ybf2Wwci+O5FGe62X7EicS1Deb5l5eCeJoSOYqtBVVAQAqMqZyD0qnL
RdKE0utcV3qgLOuNq4v6Sw+Eh4Pl3yPsneu/8+qgt2jzU7UxWppHE4/QYJKlSt96VqtZCyTldC59
/a8dwn/76t67CpATBgdIbuxWR6+O+oSjTEiLvKTWnU0ctyFmAFc/sQC889pwsv3zKkevrZZhLfyk
bD10Aso+DoA0+v5YrnRRpCfG4js3ZFEPolv+jLFxjh5broPdpwHfeLQqYNkajX3LFjo/sSy8dxVW
59k2AaCDsuvrwdHafRSl0mg86TTGHum4fz1C9ztxleMqN0OQHQDnAeYHTvbmUZW7aDSnL1BYeoGW
V2foxWgll6pzljapvQs4FCxbO3RX+CGDE1d+7/7mOC2OFmxAzONVT40VO2vypvGI7WyXSmFIVDUo
uj8e4m+HBTgXuCXsqPmxZK++for2pBZRmWnEspCVS8ZFqZyjN7SA403V5Z9fCgeMgTWQc5J6zKfw
XYoJtRzQLYjM3k1aa59lhVUdSts8BQ96++zQfFFFZj0weGfHB3hwba2UBJR4GfPxwqVzdREVQbL9
+IZOXeVod6jDBjKaLJUeqAcSHum675GknrqX997Qy3s5mgTJ1QgNtKhcRVepcdbkRBeKFm+USVNO
DLl3L0VeAZ5e6vC2evRJRVk8ZmUQcCm6DFsz1PqFq5jRnNERrf6FZ/fiUselfpiKPiIJIDcjnV47
IGvZirSfH1/k1P0cfbxWq5eymNAHyThzPFA+sC17hbifumtOTK/zJP16lWfEQdGBiMHn+lxkfLlU
Mdx9JAZO4QE8r7ygycxtpDbZhti578yG6b8y9KAkzAcTQ8eW+/qzDQNlwphsF15qR8oGLmO+TBQ7
+eOXBGkAk63JBopDw7HVsOwUm8w6m/TvsHlohy5ZS9c4Re5/85J0YbJ5A4ExZyuzR3p9K0UTa5Hf
qKlHnnS3tETY/NDDpkSMX1nZibf05ot9vpbrsOPDvQ6s//W1Qhy7ukvb0CvpS3/xEX0C7zRP8oze
FCmoEAFnQDjJxtNiS3a0pBecZrIwb2Dkk111IOg4Os/HGmx9YmbnEKrbSwEt80LR+/Kcg5l2mbiO
+UioFf4poTjA/vVwurBbJWTDMcR7VoD6Nod6eQL99GbUzr+Th87JUHeonM/P60Wh09cIoI0gSHpt
0Lpf8X2YyCOL0lMCw0Y/2Z2qdr7z/CmHOZw/dWBaPKXX18Mo1uVApVJPE8oDpWMiClV7+NNRqwuW
MvyEmHH5Sz26SDLlBDfOAQWJn1YbOyu7tW927YlH90ZKwK+fl0zVcJ6tsPbRWEpLCmAKFW6v5jU9
SRL/xpWlEEgPhBKPA4YW2S1lX4HvnLIBoknoeiWQsTuWJgx3Wi1vHRFo5zQA7PMM2BVmcYXwKWgG
9bSmHlFselmgdlOHTl5/PDG+fQ+aRqMXBxM4OU7V8zf54r0jLZ4KVsXES9LRWWAEK7aVMjqbj6/y
Zu+kU3zjgEWt0IUicLycKIGrtk7ZJp5f4VEfiX1c4pwLNmNnRXu0ShX5heNPewqb248vPBdxX8/G
85XpYfCl02aEEvD6/nRp54pjNbFnE1aAYHaI9VtzGs2nQlYj7YPWtrsFFYXheowR+65KOWLBkTU+
gXPpuHx2gH7dr8nglF+D0BoxCWFBxtX28e98+/lxtmB/R5wtDDb+9/pntibNySGIEvwEqb7q0/ir
GebkgjXZuEQV05643HvvgxQXW2OFB6BzTOhK5zpURfKhlwC9Xma52azN+VCwtJrI96xEGl/bOZFT
jlZ+//GdvjfgGAjsYtmrW8I5+lhCrYrHOmxjb/DxRKFNBKZnMP4+vspchj9+7xw7bJud7KxNOR5x
eVTQ6a3S2CvjqsoR6IhxYaFuu6nrwdgBydZ34yjC+4nqDRkMcDP6svONVZc3wxmSBPdPl2mCyDUi
7qlBMBbpCb5+wVExkfEnLdyWmZow+MHzVDOW++Pbfufh6rxPNu+wkwz+5vVVqmkcpjY1IzAMqGEp
Usq1iNv4f3mVo1coyBprcZ8jgBrtbJ2wni9oyCkn5oz3Pl2+XId9wDMI9RjugX2sdNoR1Se5K5cO
4s7bMAoq/JJAoFMk0hYZdeGYF/pCZJq41nxN+VzCZ803TmypaPusYv5bV/uh8VH9koMdOX+8wDC5
ACSb60Zsvo75G00RKSLwHYKQ2n6E8+BMV0aK1fnjt/rOHKbzpTCUDcoCjJ/Xb5UYIBHE0RR5ETkd
O9MtSzxi1AbYuXcnXu28W3y1eWWYghSF6UAbi5L60QAK+7TWkH4jX+v6X8TLXdaRQVZLY9/PbM/Y
0b59fGtvWlnYsSjc0xzjwlTHjgE2oSM6BN/o5ZSmTLysRSAI4CloViVH+EshSHRUKqvZD7GKOc0M
8o0s9PCKV2k+fvxT3j7leSbEBIqOxaBCePSFCq2ANQGb0ZNdOt1ZBEMTpTM0VG6t7MRk8Ha2f32p
o6eMGRhlMpE+nsa2emMjB9uaGGC9IXKDc9TTxv/yescfrFF3KglKoUfpGmpZIfUfUZIMmMsIa0UG
oJ/4dOcB+XoU8VbnvR3KhHmBOboedPCqcdUi9HQCcbZlomLSipA3E2U2duJCySvcV7bMV77fOF9S
eF+/Pn6X7w0rHjHSdJZSBynbPFG+2NaEeqKU5EWFXlBq5XXVt8WDjfhk2fq+vu95y+vSzlIvHY1k
5walvwZjDtxPdmcf/5D3BhWqKMhEz/WpuVT96ndgS3SDtAo90DPKgv6EitNkttJYuGb+hUtB3QSa
R6GU4+frS/lDV4mAzGyvqjADTyPSjARIA4Gp+F8+vtR741enU8fWiu+FVfb1pZpZ/9+mNmGqakjC
Szj066wy/XWMhXQxhml8Yjy9XdaQj839P/p8M23s6HtJYAwS4KUHBG2jHCZsRvxS7Tw/UZV6O/dx
Fe6GKrNmQFU6uqtyiGVTE5ziqYXfPcqU0J020AVIABImBs5lK1nFf1zy5esAlEqDkv2Yhjru9aMM
qL2w1cwDL9VVeTuRuXsdCr0/MQG8sx1CM4wkwaboRnjJ8a5LUZwBoXZMjGJqZNfJlIzfA2HUgLJ1
/6D1pb2rRztcG7kmqSnF+bLL7eEKBnOGqB/H78fj51mofDxBzLIBje/TnMUDr+8aDh4TSJzxqDmE
Xybs4GCGTgoraF0u3TjRb1QnN6uFOerlzyImN0TNRmMLgTG+kFhdzzAwhafWvvdGGcIKjuqoViFA
Hn2rmSrIs1HKwKukOxvX826ZWR2swRM3fywOY8kDXTejw2b9Bkfu1zc/9jquyyYMvJau1LdCk4Rg
Yy3euwj99xJbzRkYovDMDWoFLI6U1xPy31M7xTfqjedfAZ0X/QT0OHGsJWcsuK1vK8qGdK3pc95X
mBMw969w69TLsm0cSsAEMjdTHB+myM7xh7nF548fxTtPnJIDMGTUn0hmnKMnAb4BYyTijQ2isORa
cVRc5S7e5o+vMv9XjgYbDTymVmRl3OzxFmP+7EIr75UNkJ0HpRnqiyjE6lSaA/OXe/vnF9NRozMz
zkvg8SSiR1Kfkq5RNkOctBuOpHhTujlULs2dPbN+cvPx9d57hHQ9UNHahkni5dHUGLoQJsjF4uZ0
d1rBN+uXeD6Ti3/hKnROTWN+hsjhXg/ZNu/ZOLWVsrHbIl1IK2Yv6A+nyjXOOy8KmTDHX/5ieTla
wYJ0rHD/c5CIm8m4aGTf7P+LtDPbkdvm2vUNbQGah1OpStWDu23H05ecCLYTa54larj6/2H/2Phc
Ku0WOvskQRzALIrk4uJa7wAz2MOApDZ/OMYU3fXYHF6iJnLC1+e3E/pRtvnvyJvcj/YKzNmW+YnO
yj7Ei4tCTC+jjooY+Fi302NX9+nbP6psJgEn4aXGvb0ZNM2MAb/xWAm1pJwvqiDqZ8rUX16f2k4G
wmak8cEEWcEXYMtvmVCa29pkdeihaKVdBHO3ogpX4zdUp9oRPGNvKO4xqnkOW4Q3xPUuQYNGw9ul
88IkEe4Xd2rXxyk21wdXTZbT67N64ZRsDjVJDp4aiM/xPjTlb/ltWhjqqd2K5EVod8YcznadYLke
ZbWP8b3609CmCq8HNf3bztxihRos4p+wV7VnfVXzi2NDrV24eD/0owENX1udTvPhkCkBOmDNU1JZ
7mkZx+nAFvZGRZSgC2oOOqV0CZF4p+tfrfKyiZwo9UIrL5pnRBt7nNQ0o8MT0MVDrmQDjMniU9Jc
YPGvJlbnapL+zBHM+kPPrehDsjg6cFdNXSEdse4QT83aqIJlisf4w+vfeGc5wTHz8DSlALb7Ysvx
2yce0SnKPDqc4ah23XhydGVJSA5q7zlyS/v8LwaTyAWZEFAZ2qynOiFM1g2zG7r4kb7ntujvoepP
T+28RgersDuv34ba3Dpt7o22oo1uqIgKNeMGqPIyKcXZ6bBW+P+b1Sa7g0kXRU6NMkGSu/3nKu/U
O4duzbs2GaeDoXYuAsQDaUzTVcVsfCserlD2ETPSaOGAzkygJO569rBA+1ejOKTiXNyqs81dCoZf
so5vR/l+9L0KR7Mmqcrg9c+2835kLv8dZfPZcuTx1LmAW2sgiPS1nVta35FiYnykAUIfjGbF8wNB
KXW0yxH0Vp8f3Ae7H5MkUOLNdFp5mwfshNZhZML7CpWuVHzoBhgHQwU+mObuKKReNg0E4LPbF9u6
ermWInsUumj2XfgvXPqwVzlIf/ZHoeBK2k8PXN3EHHfJlkiUlRs6OA34WdTkoQZn+KAJsnuoeGrL
Hoh8qslf8XuwoIzDi5Ngkbaj+ZwkSvEVC2Lr0jfRUdHtaKhNqKi70u1im0MFi7d81MizL4M5rQGO
sEdy0zt5AemOTjsMljE9pM1QphNhvTVyqGzMH8PVKbBcnqA9LwbSToaKcyNYwvLtN7YLEk3e2bzY
aLpef0odorDEGrkh3pH13TIglzAvVXryJgT2Xj9ou/NDxxVIKHY6LNz1UFGFREslMlZtEtZDu6Tp
QwF87c60NcNPdbd7FFXSfHt90J183PVkL5SND8nZ3sRfgX0irqi2E2Zias6yJXaehxhktoNyAqZF
uZEeRPz9EWEEwW/UwPFtvmjTeZjvIQUYoilmP5fTZIQo/CETDdD2yUmM4u3hA+kfWeyXfSeQttef
VSC21qgDB3uou+qEtQxinvXUHsTinVmxJbFqALIoAfCb/NEkGC6qYBQNWv8ZLVD3ZMyWDQxJUz63
Hh5Xr6/bXhGBATkLgKp5SG0T1qwum07wkWG8mVlJj1LvP+oxbHYUHyr3z7EgVpqNUX2I+wZZsFS2
1iaoLo9VHiPkT+5y8It2IgF6vVir0VfHbmZr1GCoo7ksWGqEcH/TUyn1JFQ1akNMo/7NkpKiU6tA
cpndq18vqQlas8thHoYNEOiPYrIS34yFe1Au3InVPARcMnV8W7jN5Hn9LYpiljipPZd7ODhsz1HF
RD4d++Tt9w4mT9SbqBbK2uRme8bj2mdRxigN0Hn8ysbvayeqgyi2NxWMwpCforp/ixjJHewHilJz
wrTP1rOxSHUhyzzCKe2OIskBPOt5TL8IpP/2wVxv1eH5TE5oeCghYYLt+pObjAfLsrfPgKXQPYZz
gynfJn4YmlJ0dtI7Yd8v7t2EWuVDpCTlR6707vT6IdsbCsgVKCHZxoNOf70D1rgqjGlJnLBzKpSu
Yjs9K7xEwipRzYMV2huKHg9vT3rPIBc2SU6eaMJZZyQwgS40p7UYyrtGc8pTrOA8/Pqs9urx9JNI
6ah3AbjZ+spgGQPgGrxHqHVYbKFe6eu1cqZa/R9HQXJIiZ0vleeOAZorxIxe/2sa2h+v/4bd6QI3
YaOQBNEbuP6yESJTmJZ4SLwSrcLacinv5WZ17lpvOljEnfxVpkKQWaA0c7VubjgLZzp4josd9o2u
PGLzoZ8aSCJBHeFObaV6hTZi1Z67IREf3baP/8X1Q78BtCPNb+o1mygSo86rcPTssHAL03fMaggE
sfIg+N5WEKXaA1cPRS6bivkW3IuzboXmLl7cPAlNNIcSp+VGRa8GJfP61PSRjbp0Vn8ZJ1OEiCP3
H8xMuhK+vqw3EYBfQbwELgOCiaLbZlnXVtPnfEaGcnDV8tG00+LBFuq31wfZXrUIIlA1BwcDAJg9
vM3U48WbGhef9ouDl9ZTTz4doLzbfos1Pf6jojR2VCTebtaXASmPw0dmDWEOXm/WxopzetpQBeyu
7dGzLmCTDEL1q65/q60WlTuSMLi4oEY5FtsetpcoiaVXq6CHbS6/qB3+vapNcyq7uL3LbTe+m9d+
/v7699xO72VMPH5k4sLA27OYIAbW6YLvaRZIxa0osCHcU7sBELDlIPRsl44CEck76gKce5kobbIk
y82U2KgQE4qI8CHmxQ3W4qp54tk6+IpdeQekiO3Zl+NRbgbhAqiQf28On44nWSnEiHhRZfSXetbX
exGj2+SP6YvC0YSGElHofuZKeaQNjCjQ6992eyBefgA1AJ3TwKncXomtlxVuZBftBXdB3GksYq9f
qjP6d6+PIyfyewVOjiMV07AdkdCurfePO2rkvzrEC89NsUtoKl38nG0hYfF1ld672micSrCOl9eH
vd06DAsZRzJ2uFG2wB5TKo/atA0uuSj+Klw3C7qm/bxqzhGPZuc7Us2AFGTYvAHVbXptNO6ktNqC
pCDZ3n2JCrS/xMpy9+bpwCWQVUFuJkkwuD7oazypdiO6+gIoc/o2GZFyT78C0b4KHYuDFXux+b1e
MqB3xEq5YFgKb5uNVRsZHkZU5QWlbXsJpqVJ248maoTLGRRL1AcIdg/ROcc6C0lL0fStr7Gu72W/
jjp4NK0/OLiFCBY1Wko8IHTz0jQG1vJD0TgPap/3M+pudfPDqp0YoTtQi1QMy2h4RABxXE7eir5t
UNLR+5syTvp5Krv5fqmx9haq3r3Ps6kzfEUzejPEKKQqL5OzIKhkpIWo75RmNb6qA7K+l95aOoh4
tndaIs34qzV4wgJ6NvCRsFv1u3QI+0dZTCm4M6BfgP6Pp/5IWmXRzkMxRnemYq3IFTV1ufoid6gN
62YMf6/qnPT8+gLfbiO+OV72bCL4FXTmNwus5Z0XLVl1SRSonKbTaz4oySOizW2Uc2lZOshbEFFN
fQunVetFTYGoIp6L5vPJ01CRo+uGMBQaf6gIdG+OMQwn21ycD1nN1q8nNWddk1e8/C5KLTz02NQ4
LPL5CCO8MykeJ5C8PYyzwRpsz4aWIxWaWPVltPNvdrkaQZabd/1Q4nyh6OL05oXiZFG5otxDRrwF
rQzp4FhkavWlm9X1ozHUSzh56lvxtvLBJSnzCAtAJYPJdv3lzEixhNZq9aVtCvPdBI32q1Gr7cH6
3AZJqTIgEc/c6qBfN5desVSIYwwmHIRVjUKoUZS4NYGubGkc0Yl39jeMRoIJdx2Nn23+lalWm+cK
9oiiQbRDBRhIA39cw7cvDrsbqATlWJhQmwkpFLetYi7gb0yTFujNOsBEQD/49VH2NpyUVcBNCZQd
Ag/Xi+PN8Hmrxqsu2Oe6/0kWaXO9ePY590QedE4bHbwr974d5UW0JgzeewCwr8crRq3MW32tLmNG
J8t1lCQoE+VfHFY2AtUE2IvsuBec5W9v5HlsJr1C8OCCjK16rnqkkVW0O9++5WTfhjyLOESVaLNC
QHBjNNIM1BEnUd7x6CjPK58NJOrgHQx18/LgEPGQpPtAHZL62raNhuRaWioZVzM11MF3Mxf0svGN
zvGPLil+lQUW7WP1CTHKxybt3ti1fRkbIgykEak6t02vpi7Cas3jwkahfwkyDWXMxKmOprhzgPnr
oY2AduK+frnJf1sznbDY46fGKDUCt91AgM364mPqdkdh7zZfdUnjqDRI6Rl40fL//zaSt7a2Akui
vgCISULMmPCk7A3844o+ezbWWA9qgB934EHjP9ri0Cl55wiQzjE0kGpKa1uKBvZ6TtOOaX1xaiyg
O0W3Qhqkw8GO2TnY7EiuYEC66Ots4fUwEEvVEtCXksHqP2SrAvo7Xc2WdzhJAx7cqjgY8TY7BvxB
tRlZZN5vsL6vP2uulZUiiMOXol/aRxtZPb+Ja/Op07IVfyNoxD5wh7Y7SPF2jwbVWezg2Dacxs2d
ac1xj6BuQgibV5pWY6p8ibsqf3A73fw512bqk+4ZH4a06h500vOvI/Cfgx+xM3cA7iTNPA44qdvH
a2qWkzaqXomxhqc8ZHNWPJkq5e/eGiCWZrp4AipwBD7Y2UiA9+TtgH0bx2aTksCEH7qpIQPqgJTd
LTmaC44SDwfp+u4oPHpgLUFQgwx3vawp0dpF37W8qC1OUWuClZFCueH8+j0k75lNnk45H3aUND3k
utucycRxqrEqpvIStQN6G2ujv4f8WZ3mfkhOUQMZM2sTxa/bMT69PvJO3EHtiPeB9BOUlLXr+Q3l
qGeoGpeXstFbnEQSFMmMpQ6RDp0OHso3IEAiKSwQxBjYqPRKtn0g/hRU0dSUF8W2f/LOeGcpw9OQ
eqes6D7og7izJ/THIQ7dt7DTcyU7t0Z8h0/Vt9fnvLOmlKkpgVKYlPCwTTlcR720Gri0oFd3REB0
QtBCzte37xy4u5RY5PPVvqmAGhmcoiJeIRyaWkq2bFhhbPdHIOCdQMfH5MUhwc8UdjY7R8V4RutL
kM3mWK9+VRXKvQIYDYWS2Hdc5a19cpZQ0uvYqWQX3MObT2dEszYOjZNf0q5RT9Ia909TTOuBIN1O
PJEvKJhc3Liok25Si9LBIMDQ8vxiefn8VzLr/XlZMWGo58x7KFqhPWQi1o4Yojdqu3JyzIzCH4IM
wII3k0tWL6sS2BwXgKo1liBjXlxKeDx3TmEPlyyLMdsqF/3jqpXaCaYCbWilK8KpN+1AsdwiiHmw
XnBzcw5SkJtGHL9MSu2CveYuIxXYrPKiFNzYCclVbdTCz5TI4dWNKRHwmneumT1jI5mGuorieVK+
y6rpuWxdbFys+e83nxwP/09YG9TObtvjWVeZwmphrSn2oD2MvdeGyzKKg2i4cz7lI9Omzycraltk
SyOGebQqJbuYLei4wrC7h2iwfr4+lZ3AR3lXLjUYaVlJvg58fVVgr7HYGbKKojnNSbJiHwVzavTG
g5F2jij9HTYyLUsOzzbjQYlbd9dsyS72vOaYExPfeidm9cj8129rnB89Bm+aL2wXSFQasAw2NBPc
BPW+mvJCpHDh3DWNH3DpQtOpjJX00zTEOOF6M9Z+c9qd+sLF72FZksduqbNgtdPyYOfuLSVaOpJl
bJHsbbEoMlOaNcz9LpoqOmSbS9TPwXkeAPn31hL9RGSi6IEg6rM5Hq6TxEVSqxl83DoOEbNvTx4w
mxOiUOpBaLqdECRGsix5U/MANjYxQl0Sc3IiICAws5R7M5p/9JOp3r++N3eSOkbhHcDWBMMJ4vF6
cy5qm2WDjhtMnjXrN9F59p9tZimBqyndx6ZMtCcNDTzuk05/cCo1Omlu/tZuIWkVv4EiFiqYZHbb
A8J7qNCxGyYE2msczrrA4KvBK2wwnaPcee+jos1OAw3EEo/jTbwfp3xUe/xoLjpGA+d6ifITaWb/
5gsZABupjgsFH6rSFgDvNYZVtV5XXJI8Mu6schLPBQSwg724NxeSG8ifoPKgemzOnhnnfNIVk52i
qT+r+CBdoqhUDlKp2w2PvMlvg2yS/kRf0iRfGCRPs8rvMze/NJi7BDR2j6g4u0PxqpFy67wXt03j
KpaOhR22dyJWpVtrG4URIEdUUZfhYFa3gZJZASUh9stwsQ0WK1CSBSE1Fqhrqoe+GfTCT+pSDYoR
Iza/qOajrtttosGI3DFUF8jvQctdn7Ms6lKvyxjRanvjyaHuH1jL5JwwnMUhyMDYSmTG2wsnDCrR
f7J6Ru1xE0Kw36Ww5iXFxRbp9CBqI/UdaARcCstRy2ZnM0KDYMMTEyEd6fLd8dtb350nseJ6k1+W
tJyeilK3v+eto7y9JAinQ7bBaF+S1m81d5y+rFUVc5XLYunTs97X/Z9Y0ZYHUXFnsThR3Gokuzbv
zc2mJ8vlgoHwcMnqIg6SptXuEfvT5gDyr/Y0idQ+iQ53+9dj8e6oFpcL2FCQ51Jd+vdPCHdvtPFd
zy8xHKqwNY020IY5e7ajXA3r2My+2qtnXV4fdG/dmCMtIISrCb6bgEg5VJdVkvwyNJq4S70BPwUn
fauMFhEeCwduMwk8Is3eTI1PaWp9PeSXaW3jd3MTFaVfYy15EBHl7Xv9uL0eRkaY3zbhMiS2OaNG
d7EGN7u3ybscML3lT9RPsOfDd+RSZB5I/KVM3AdjiMw3VydwV+eoSVgvj7Ft77mvdHz98Dy8YMks
TUsXNZhNjJJngdeo6M3uXinL+OvrK7iTstNHtOT9TVNWhTZ5PWtsysusaVsUFyyBYwUXjfecNh3+
s1Fv/JrwtvkpOtV5pD2HZ7CazXcJlt8XtOarJ7XMo4MdtRPG6Ui9YCFNssMtzKgkduI+1WQYLGtY
VilZca4WTT21iZEcnNOdzYvQhNTfkKrrmroJOqUbLXgc8UhgY2PpmLT5ucrGozbb3oQcWSwxgQJ6
6FZdf18zVTsVnxHy9zyBd7yuTVipmftkWNNRW2p3QrJlK/VqqZ1uArZTY7vTWgyVtN5fse1WuAYk
R+SgnTiDjYJG84Y7UCP1u57PiH22FKDGVseNUqDN7Yxf/BK/M5NFCZLYtu/BIx69FPZmRslSJymi
SEHqdT1oFpX16PHZoMBH2DC5+vTHLOr2y+tnYedepzfFJSvx9QBdNnEGAa7I1EseQI6VTu/zOO4+
VFmECseIIVswRIZ1EHH2psWWQKiBfI/Ki4xIv0WcDEfKAStBHvJa7V4sxexDacZyfn1ae1m6RIaa
UjlfQkU3X69Q1FKYucguXiGmBxVb1vsJe22chcf8QxxDLCaRKe7rYUi/9/1K/SfBIiZ4/VfsnAM+
LUpgUq5eKoJdzxVCGVDcNSbOuKv51VMyrFNV5BW6SBxB/nc+K4cNjwOgC+CQt7XQcRqnGeOCFC80
tfrupSa7E2/Y0+sT2huFbIxODudBgkmvJ5TpEwDjJUfSRNH+aktQg0YLn/71Qfa+GmAPnsbsfRgf
20HQ1YvzKkkvcx4rAWUmEVSavfilbgwH89kdinzPRr2dMv32+inXqbK7xkkuWqL82cZzdEon/YOi
ZNG/2AnUVyXmHTk1d1tE5vZrxOIgn1I7dhzUS6+ejTnFaC06pBHsrhEPbUpBEom3rTqa6IJA/0cF
ezFb6lEd+EpTid2DA7aTOCCRBCjWoQlMSJS/4vdj3Fmi1Cs3vdCUQtwAVH+Uhg4m7f0ZssF8nlB5
X4IINMbqTwXMA/AcinXAc7kJXrx9aMfJNgMgXc/eBP8e2YMh7jlf6D3W71OR4ZAIstQHA+2cyrKK
3vpKleMBN5elPvgS+iaoeIPWIcxUZRfhOGXoqdPou5hcHuz/mwUkgSStRP1TynOhmnT9aU0bmVke
3OlF86afrTKKk6r9X1Ob/6e67ctvvcr85CjwByhDUffi9roeheI0Jc0Ub2yFWgK+gDinYx6MKFuR
9MYfburlz/aURSfd7JSLk2lj6pedXj45OmJ4cd/n2GhrYgzXPu79okWbtDMmyCPACcPCUpRTl+JL
mGDrowSO0S4flCW1DxK5m+Mr5wA0gJuL9xovgOs5lOgfdvrAlzKToe9PbVuZZMmuXaT+TEJ7ECxe
XmTXn8ygYPeCBOfuQsv+ejgT++oMPDb6IbqOEkG8tNnZjSjZPajUTqKH3plq0y+6Gdx7NLd/d+sS
P2PDju+Ks9QKtuya+wC1uPo7sQ3lUi/6XPp9bNVPaeWI5yQ34/M4RulTvU4O6FIcZQS81aAyVvN+
GDL3Ugm1uysn07hvI+U7kN8j1vft3mOKEkVMdkxpa2tmkWoqhsUpIb2sC+t5yfvMz80mPThHO6r3
6IGRd0g/AJVvutnidmbEWoGi8iXSUw9HcD1UG/2PpB1AZXtfcVt9hO31Ab24wjdLM+RVfO+ZhfCj
qguSavkwV+JzJKi0T+qk+t3UhW0xGthgp0FtzAelj9tvQkWKipEFHImUeUtYgp7s4bwOzdKsBNbX
VW2WeNuNo3Kwv26jGePIBwBoBiiIW35bnCPsANndDctoNT6lTlb9qClDlzSOi/KPFTTgwYB7E5Oc
AzptQJPwA7vez3nvzN3I1RBGnlDuvYx3FwbdxVsTPpIv2XrHAUx2DLY+YJaXugLUGnyNppvuzXFI
T1IP7t/MBeACCbqsBmzfAbZRD2tTMhdcx5KnWG0nvIXz9OD5dBtweNXAcaLKQbbFObn+YlY/FGYK
lj6M8T4Tp0Yv1BxrcWwg/aHqjoASe6MhEcMJATJE8U1umN/u2MTVa5FPkCSGFhtnu0184db/VGAz
Dj7ezs6TuSNlPYS/ZD/9eqDBiIc66V07rOJ4eZzagge/4fDSEdb0pcXG8V+NR5NKQu8kW+56vNS0
hrIlpwtLiC5/TSPik3aJMNKAGOV5qjXr4J6Qy3IduOVDFMKLzBKAEW/CzZpXg4bWlR26+qA/RomF
eXerzeEb81ZU53jusvLSvIy5Xc8KermHpJeclQFwJgGOcdcby+xbi31E0N9bMG4+wrQEed0YoBiL
ixyfscL2oNb8sK6t8V7MAHTXd1aXNQeb/vbrSUk9lNjoK0s03ma1htSqayNKjbDTsZxPuk7aoynG
QUJ5u9llEwqmDqVXSiFbYFydWevMMHrott6P1c61wAL1EXbqWBxUDffmI/XIyMW5xoExXq/T0Arc
MyddDztPKQDmW+OpjIvozWGP+YD7JA1nmV5cq34/vLgwq1McS7/eBavxNB+1L0qvjZ/fuudkrEME
hkokRd6tGr2HLGNSR5Me4hoThaikpGHWWOqnXreig6F2PhuoAlSx6FtyDW7hBauJQHDtzjpZfnvf
C9N6HEvnSBxvdxAWB/A9xjiE2eu1mdtIRbaXQeyiWugtOO5DOilHPa3bAqDMO2S7l8Ijra1t7b0S
BbqnZamFq1t1n7tkAJHB1TIkHxWTZ8QHLZr63s/VJoeyFeH+5jcwjON7/MKLlLrklNR0ZC1xFBhv
p89+JO+XlwvV0G1gVONymFK4HKEZ2/k/BXhDut9qe9AnvY0eFOlJ+an7UMa+YcV45VL2hVWpfGS6
ea67IL0eF+9E0jaBVRbdwcneHQ5mI31Zqe+9xXKrmQ6zpozVkAOz3leNqYepjV5RLMrEn9XySKv0
5iPy5WS6QSbFd6Red72HRJSanVmZVmgKG68fR6vO6mq+GdzDKChFwHyB7MYLZDNKo66Iso2uFfZL
+rcpBifo+sWEQT/8VBSrPHjp7s2JkgjkKcympYHH9ZxmbE/7tsOJfW7MIkCZvTnHuMwdRPqblWJO
dIgQAgA1LMvx16O0MPfSRjHN0Evs+DJ79BxMsU73feOAmDSTI2nKl490dTFLDiqpjWSy4xW0dRae
mlkxBBXI0ASUuZzXdtRaf+pK3CFUMc6hW2nL33RBlOSBI9dCbFwy7aF1+3z1y2KOqS2YKT7Qw1Sj
2iQG1RMXYfXVr3pycsv3ZgdqfBc14pFrpMXyfNFy8WnudPWL0yPCeRaafLJVliYqX0Fz+uCDvsji
3kyQLEcaJ4MyUTfxLB3pgo2IpIZZG9GYbVYxRJiG9EUXrK0JQcc0myah0q8j6t6vhY7/ZhdPX3Hg
sLJTorjmF1E2zpcCSJPmu8k0aOei1hSD27GtB3+cBkDXxdQsR33Dm5o3S8NbEKw6hA/4SZtbf8xY
uUxrzZCYN3+rwFWcl0qxT0YDPxCtJPfdDJnHf/06uw3MclRk/6Q9sexqb07VOLur6sQ8+eI1KZ7r
RXiPHnIbj27hYnjW4hvh53Y9nay4wdFQMhtDaqv1s1ln0Q9h2OPBS3Xn3FErAnIGpY7mwlZpIEbS
QZgZxHyvSsznBeklXy2W/q25ArPmL5eOozIH3/YXqEAO+MoMCGEM5vLOnBqbwqCjvz2G0LpA5htF
IpLuLe3bKzyzdJfCDMfVyE74U66BjcXyQaVzJ4aADpNhUZqVALa+jiEZNSQ1nV0jnPs+dgPk1BSQ
s4r6aZgX492Uu+Yfr++ZnSVibSBQodcJAWoLUJlzZ9EKg/RUoSvrg+zgVA9ed/Dxdo6Dq+sARiUF
gItzE4CnyhzVdlT10JRi3njBN/UZfTXtFE2kK35KzMdA0B6+vj45+TLZxA90DtgbKtRj3uqbr2mz
XEhsLuRD2hz74zIXn7Npds5as7jUB6PxXLuR+jFyl1+vDyz/4tuBZecJXgffdlMbaDUHqXJDkCTr
Y38eRDk+58jR3y+jrR2csdtSJIV3Ulfc7qGRys7s9ZZJG69k9qsWStKR3y3R0ATorfXMem6U/BRR
v/yZmJl1Aovtnun4j2c7czIzMNd6OCMg1z0AhFlPQ1di8khL4qGIE5xenAFxX4XuozfW6WPL0fCT
RceoZyk69SB07WxDbkzQt0QLkBBbLpmHFJfK0mihZ3X2nTLnWRDRgDq9viy7o6AVAqlQIn62Iit9
aapUowYtVOzufYcP8YchyrSDTSf38mbtYcQRfCG8cwFsEQ51T2F4VkctTJWVUJuKH15T6miLiful
pwrxL6ZEtuvQXaXOsUV8V6mRjFHfaOGA7YmvDoZzn6/YUb0+yguddjspEg1eSgRAaaV0vckqnIC6
Ym7UUK2sygrgmnd/YiNGeZWqkvtDycvka53oWRrMBqJt1GXnqQ8LQcHXj7NRhe/oav2v1pijxu8Q
+fzHcPr1+xR1IvdnvDDNMzyHLg2UzrSKoAM/nV5Qt+PGKsxxbZDX9uzvVtl43sk0FkTM+Ac05trQ
RMrzIjIqP83M6q9yity/PTqk/2i87j8L052+zIOSmsCfDPNPjBry2Ycvb30z4x5eANyWQfNVqHig
VnUXKGBhxuoclAjb/uHmQnUDDExoM0HarD8V6ZT/GXftHAeGWeoCzax67QKtcedKMmGKweeHL9b5
/7i14yRuX+GyGhWZ7dsx4F9frd3qx8HS3Gw3MLHEVpYeVCx96OuV8dyiWQGRqaHG++Gsz0Xjz0ra
YAc1H6k03dIc2GXIR0CI4Yi6N6FGtcYu79d2DROeeW3Ai3a9pyBRceGWZdrdz10mlCA3kmw8FWNs
f8VqpPmh11P5OKZVNAZLMVFtNvOq/vnmryClp2lkyfco6q7XX2Ge2yar4SNBnW71wIPpeKIRq/l6
0x41Mm5jO7JG0vYDrBLxffuY0Jo+9jorWcMu0qYz2rhmqKjuBPZSHH3w22uToWRpgktM5nSbUzeq
gzK4tbWgsRnxotbaqPmorSaeu6YZKx8Q58J0J14MxKpe/5y3gZIsBME2mq4k33Rerz+nNVhFEpnz
Ei6Ttz7kdfTLsyb1ICm4/ZDIWdAvwaQA+iNmfdeD2DgCCVcvGISCM5npMCIBWrs9JU3riIR4O6GX
1Fjex1LGbDuhkbrIpGXNEqa16IJ4NL33yZQUf7/1s5EYOqg/03kEkbRNc7RULLWxVHPYCfMJtQk7
972eKPDm1UG6hUcfjjc4GqCUef3hsmVURKOpU6iCt6Q7BiyoUpcjjbTbe4zmKShf8GUkvjjQXo/i
rkOPI1s9hR48/KcyS8oPXekVD1pkGWFbu8YBoH7n9SK74TSLJNids7XZ7WvaGqtlxTiam2i1WyJ5
LDtR+poxf1Ugq/hu1ZpBiwyPb63Op7jMPmb28G7s3qpjj9U7fQraBobMSG5+RzeIlVekPsAUy6a7
qUF0t0JN4s2LyCjQm+jjMWNet9efN9cBncTGNISAGMEcd05/KmIkQF/fkTdnjEhNIkKBgNcXVcdN
7b525gKPSIFIVDSJp6xAB5SYYV2GOS0Oni43Rwzte/of3PcvFJdt+WOYhyZeRVGG7eD0QZdU6Yd+
TqeDI/a/fbXrVITYhFoLGuiQzenCX3+4Zq2Gbta8PozqKffuWm9YlHNpamt+NqJl/su0WkRA1Do2
at8ePPurSN1MJXhONuoZbR9Fp6SeC+0krDLTfQS5FdNPB6NNfU2btOQ8e42ln3kszOY5seb28+yt
dRJMUTpnCI0gi3OHuygl/Lb05jaMix5lCgup8nNVRItxt05JkwdzT/fJJ0ssOp92WBYHaUQf4Lkp
S7ySlrVwsqC09Pg/7SJcJWhckbgnr2rcd2CAY/POjlug/E5Xe36TT/pndRzb2EeyU+HVEmWxOAu7
K/NzFJfpRxsVkJJ2d+wOwYv3wyka1Vj1DZ23pI/+UvdP02lRcTK0xW78PNLL/7R2V3yGt1N8FG5s
/91Go/IJRDAtuVZptE9Oq2nfRmN0IWc2lVEGWP21ld/2tWVDytCnJ7PQdNga1uy9rziFke/lTmYF
y8KuC3u82REdd5S1flciIQamZa0htolUGWMQDy7Vm7ZxvfSZYk2pokXoiE9cdbrm44yhfmmFW6RB
3hgiR3RoLUt/Ta0y8lMDoaNLazdJCZ1Tj7ITWAztD3PqUuM8FXrf3JVJN341rMT4TuVsQB5Jirak
nS2ebUVJCt+NsRH4EqVN/5gmq76eW9ObEskQrY3LwGSrwFVz+5S5c+n6phWbv7wusi2KatYCrtdM
YgMfwUV7LybSMj9PJ/WriexKF/Juib0zO6X7WNSKqHHd0DBY01Z9oEpsJ97gO0um3PUt6A8f0Vcl
IjNclz/zPm/5aK7C3Z6MyoLfXtNTuBFew72fprTyi9pKmgCX7ZoGT7z+EHG7JNS7XF5205r376gS
r0bY9ML4LIRXjLzW1GQgP4gnL7D1Wbcx4BuTX5VRm+90a0o/gNZAyEUp3PRDwZv1DzduiyIoPKcS
p6F16Vyqmdb87NYJf7PRKQiCo9JHdcA9O2E5MBrioU5y60cOEAs4AQ0Q5lN6q3mOs3j51XS59Umf
hO1guaBTnFwGe5lOk0M5IMBMmc4L1lgJ6UztjusdyMa+DKIhVj8IW0GmwgYkFehlQtF2npJo9kvX
nQEbZmnzS6+t6C/4xu2flQvD2O8n1/jY0/UzAt2j1IQMj9Y99fZ7R8Tv2rSJPk9Nq/xyi7nPg1aM
fRWgxuz8M5lz9yf+1Lp26bzCXEJdGGX5WNjmMPhTmnU/IShaFQ6WiZuE+pjkqd+5InuuIDVkgWMu
7vembcU/KWXmj3ydCJEfts4cqGgi/1N7yegEyE0olT/hrfsdU4rx87JManOpEVHnTx1PDCej1Iw6
GFF3j/y1ybPP9FAI0SqQgv/h7kyW40aydP0qZbm+UGMezLp6ASAiSIqiSInUtIFRFAW4YwYcjuHp
+wNzKFHKLl3tbt9FWopGRiACg/s5//kHK24w1vg8RuChh5UAWy+d1oz7oqy87AMvE1Bpp9mPy3yW
RSK8PjjAtfbp3j0jeKPwOp/OPVmGsWON6rpyOgz7yBAOuBnHYk91EBHXYGyCoosdFAAvo9nO+vOM
tAB95EGKXvu5GxIfuKzQkVyrHfJ49G14HAIzzCBmPjDf0jVh5M4lnCWtluW8DFt/fePU0kxm6SDM
n83Vvei3yOKmtYpwvhjtuUPZDlCiEvyW8zrmC86kSAb++NLwfHGT+Wpp0rKpPJKWtOm+zYqsvvGL
fvS5hK1FyJ+vrDOPyed1G/mI/wKmxXRi+IX1h9ElhMSIVAPneBKXGzbFtz1pOdvRDzqvv2jIoeyT
UWjst9cx2qJE6LK43HOduDfc2V+ObVcH+rgtqm1OepJdA6LfhM1ZiXssTD1RQ7Nf2vFDxShzTAqI
HKcwy13W2a4hbqEeZ+8ynAYsGSq7t65MiKV+MtcSY8F+xOivJhH1RMYti2dD1Ka4IMY8VyQQFbN1
8nzNUtnj73Q7lLJ6KGxjzk+eCJf8qLRsxKmaNxPIhBbYOQlvjmhnu4IVSeai+8QBFmY3BZ0M8vPI
eks0TqljLpD+0nv98MmdnUHHi2usZVJUQfXB8ZVvnIZJB+YZEdB2EXtcyZKLIzo7WaJ68WJnysI2
RuKsPtShMLErkSa2Vk3gbh/IrycCcauVfRPaZXXuTPCsYjH37RI7Di4cBxnkYjzLWIfN1M6nwIjR
NVLLkQwAxXHxjY84oNTdeRB0hkl2gFtVsS2b6rES0+ACFIj8I0Sj4WWLl3MGxdUamOd0AW37unXr
dRZthiYrqqlZvofMW+JASuwTpOE2XGrM/s+rJfPiFvDgNPWBmWw5JeRUjNd6NjzzuNH6ydgmDXCk
UOo0pwDXF0IB8z3AFi7OdO2KJZcxJNv84+gZ9ZR4g0Z3xGxeXpiT131pgeHBe7zJk7F0TRpy2maj
SyvZ0DRn69pbcd75rUjXNTAupxrLX+BXr/jouMp/ta39LE6sls6SdobNVlZYkhOl3dpP1NBb5XnW
y+Xam+T4sW6zqk2cNhArC6qHKzpIRpelG/S4Mm7n2dMpD00VHfJaq/uNOewJu/k1ZCIkyrN+YP9I
ZUBPe196pb8dRDnn1nnRGMWnwNRulzqFZ8tUWbkfd0tt7ZVjexxFh3Wa65S9lTRrV19yLiWwjWjH
NhGbkXeJrULzaqtQnX9216XtkqlU/m03eM5jEfkI3f2xms1DpUKyIhq+7BRLi506NsOBJUK1/vi6
HIb+UfXsdicMRiHKOmO2ggWx9I6P+TyFbE0ms5smM9f39An1o94sm8KgH1b3ttTG/KCGL0V1tGS9
fSGlPfy4VFtDLdcxJVoyBSnOhr0VxoYO/D7lunnwQEiNvemnUD2oqdLvW8znqrhHuv9OLIH+ApxB
Ydf5VjfHqz1S2Lk4h1Zv98rkpphWozjpqsAWNiIaT8cIqZDBDZ6a5gQjnKVItmVD2mhGQt8Ogx28
70JPfShDMU5X2Hw0DxgAlH4SjlYwxHVmDFfBMoqvnmrsD7bjdrSvbpZ9ZXFjfx5tF5SWiOU6j3mf
5s3kNtZdadbBW92vJvzD2iimBApU1acLS52R8jRW0TkFlL8cytZazv2N2wnxwn73lKizcBwqEI6H
uQpuiNYrq3gpugIRNe6EN2ZbOXk6G6r52GWl91hip0f5LHV0Z3h24eDk4dWPYxYZr5thbV7J2VoO
Qlvlemisod5DTcR0X9dt/7D2CiVsnWXddjsjBLYugmXu3kvK6rPWGeXHJXLcyyAvrYBYUwz/Yp0x
qOTLlCsGAU1b3nHmSn2hsUl6V7SGqBCUtUZ3Rf9mGak2mWmkAYt/FwN1szvJUnjBqbMsRh2YrOQe
LZeyBQDHWMvX5uyv7d0oWD2ScXDcLS0XE6o5S4K6KZZ+6JImClYV19yzV80wmDdrZfjkz5gz6xx1
WLPGHcMTetaCJOU4nGS0xmWEAWoMLcHLz+yI8EdCIZdBxFBcuulQqjB/R6x09KVl6g5rOViKLVZw
j9+WvU9WlvJN41NNTtFGNV0Vb2abLTUWAgR7Gdxsi+2CyUe8tHnbxkbGdeW5bPLmwlPWUhAko52r
mvmBfRr9SXxdVDOByNlllkZyqQMktsvefkjHUgkxMt2UDBjuGhczKXUCh5awuJVBpV0WwtVY3pHz
veqzCHRgPdSgR4Smmn4PRYckYvacyDY8hh7+1B39bBPNWY+e6tIelFrT0pFMmLYqKo+ZsNsRK0/H
+7pnsVOYzk3onbdTu3yB6B50F7Xr5EM8GkEGpGvndVIi8/rgOC2PVKkCdpR2mJbxtU2yd32WD1MV
JcPsiTK1lm151zhqus+ggOdJOeliTOxZdfciEkOewBAPHhq5EY48Nc3m4/fL9UsEYfde7BpqeK9M
6AJQVevwvmonDE+xgwSnrmsvvySaoTcOpvIteXDGriD+kW3aiRdkOXla+dLMU2PLNadnE7tDal5u
9UnbNYox4vekIL0IX5+TTwIDa40/MajJZevMV5jINPO1HgP/zgjwkUrstd6GtHNn+x4O3uzcBh2o
H6d7Mc56e1W3IP+5m5jCqd6GxszeC/bsM2PNQkBx/KdxFkXGt0LrB2ZPvFz35lk/Vo79sSJ0aLoy
xrELE6zNmlfFmvfteVSuxVVNbeGTXdC4TUzHqj5i1aWuByvIvXjZWk8mkUEBm7ASoCrePHvKksZX
GCJVNgycOOxXSakvq/ItLm2VE0+6iUjYHadxjn3M2pukDqNxPinuivAkIvJykjAvAHzsxonWl1RT
JLIEnRWeV31nQhpu8GVOKhkMbyurnL42JStoOpdr/2Y2Xe+mnkoaBZnTSb6U2Vix1iD+Iu+va1Vx
aXTGsMB9GDpN2Gxd4qwvFh7MpZjbIcaxy73HQWIs0tL3uutlIavozKBsOJUlDJZDq83s01pyQdKB
crBMQtWbN93UU2g6s9nKg560MeynJphuGG+1UarKSY1xuEW9E8vG4cQpx847alCznah5Fu43IGT4
Q3CUPetlKVifLgo9qJaKJe/eB4apxHmJvvJjaGJOkm5bPmxpHTWZhj+wYkhLxaVOamK4gvl4RlKv
WoPlscbi5GLUHn2u3gjgi5HwYthldn2dsaqFtWZE2OavRqT112HR+Te2EbLEW31em4c17DM71j4V
N1MaWQZAKqKIONZUdklUhFEX29tsPoR6wJLR7hb1pZeIZM8Q8mbHdtmiLPWbsXmYRmcw0//jFLrt
yCKcj+XeO7elTbHZG4v5swCaH0e9TMxxQ8PKDmjI+l56Dqjl1iN4HaBdxQxHs/P48mHJNJ2/8RGV
Hpz4nxHxfwDXMOcyw11hiNKK+et3OGw1keSoTA8Ir5FlYtXSSANYfQkm2L8sZwz2wzCywEAPLu73
X8/eRm/LPLUeXVJoYkHldNqg6/wELfwBwns6CvIYRC3MrZ8Q2m8o05Wsm3lye+YNnbEd2M63eLPa
Xzbm2o/Cf3tsOnSV7xmkeR3MgaWalbHJ4scejfVRKNIbt9H4wzH7P54Jdcb/+k9+fmi7dSB3V333
43+97h6bt2p4fFSv7rv/3F/6158+f+F/vRIPZN+1X9X3f/XsRbz/H8dP79X9sx8O5O6q9WZ6HNY3
j+in1NMB8sd2/8v/21/+4/HpXW7X7vGfvz2gFFX7u+WibX7741fnX/752z7m/49v3/6P313d17ws
bWvRiIf75h9vHrvpcyUYp/3+tn++9vF+VP/8zfDDF9CpYVfhiMJVQWrw2z/mx6dfBfYLxhjMSpgu
7nyXXefdtNTZ//zNil7gD+NCtsGAgVn6PgMb2+npV8ELArtQ3MJfYWzlY3Xx56e8/h3F/f36cFL+
+PkfzVRft6JR4z9/Q7IImvst2stNiHEK8namAruK5LtJVGdUtlydaj4wkwqDl5Jmej22CsOhY1lW
8tYGc5wPWKrQGm/ZKPVxhLfQx9PYVy9Hy2zt1DHKvL0YvWrlDyNTnyaLhj4hsl7cb5MNmLdVrfMF
mJDQpZJpcx13nTvdNRJDiCSYoQjENqk+ktpWDM05c7HWT6tgCO9EY7WANDhJs8kqR62xaEK3jMeA
KjahTaExRNQXlq+aqh7zeNBzRNbYFGQyYVy95qexlQESry4wrxprXm6DcrQZKE8hJudWvWCjOmxj
0B2yNtCP0eQFNJZGs9wOpgjqsxLCKF2i67v6qi9qPPQyPXZ9YkQFJtFRlH3Zfb+mGIWX7aaaIugt
XNXKf9VYYxclJbvRqznS0XRBTqW9xms3htS3w1LXR5oKG9nJDKaExRKi/8SiWB6OygpFfcX9qua0
qbUzxas59cOBylVDGAUKvtYeZuDpTODqvbU0ZRMHPq9M4JUu4wEDO6y0HT8z7GQ2RTOn7aKm4lOh
GvM1BazZxWILW9ATxkD6ir3OnU+jmIf3Y+1pYOMIPYI+GAKq+1nfdeUtVXXpJlpE9aUjCr3EIPX1
qyzQ5v0chPI1ZMbgMybP7hhn7EKYJJBNvMQk0bsWUqRVvq7cSL3r+qgME6cLTRE3C0KPtMgM5/MW
LPkaj4vc7nKmoDOAXbYwT/CHSRx7COTgLcZmiGRtRxgBQ4elLxGmvRfcyIB2hM59095pM9reuXDd
orCpXOZMJy2EHqKHPGt8g2lB0B/xD8pedZ5WdkqbFzzuo/3qivbTfqM00dyX0tW2f9ZNjl2mm7uF
BAwvWVmnYb1U2FZn6Cpftkhh5vPGoHVOtL3aM9VoNqp0VEuXJ5XKsWKRFmaMiaX7yD3i/lgY6VR7
VZl2pVNlJ6MP3VeuX0uV5GqE3jCQfuacFgu0+FiKFeZb0Y7Tm9EqAoqZLJgfrHpedOyz3LgxYE6h
LxsFMgt3GbvDgnJnSSLQoS4O7CH0EqPU2/nkjiNWNP5s4krjO9oCZGgwCAC16qM0HMr2LS7tGWhh
Y+RRgnGdhdCyguj1cfKMLATMxos89pbSeK9G3HLj0VuMd4PQ85yKOvDehfNsvo8YmWQxhUcTcMV3
biwoA3erALB2wqV/iNoexzJXmuYUN1KsgGiD/hw0pb42lmXBblqvDhg+jPevNLCYhK8lRBcMg3ZM
TdWPawax8bT427okmygzK9ZRiC+YsNyUBXSok6payDEvi3x8UDBKVDJXW3jZ5fAU4lb2PDZBIZbb
Yiq9K5chFsBCE/VWCuunPga4w9B85yuZJGPb5ed1xbdNLaVskCUM5eq07ciIT6k/uja1vSGCzWcp
CrYaT0ASadyBUBMUgMC20bSN6wEEIHgFKml1iRF4gKnRAiSTNFoQWrb59ey8tHMPC43aNB9qO5vu
m8EFHPJm4twQ7VauG6/+NlmnBaHdnStlQ4cFD/itx03YIX0tBNBj7k3vTR+AIM4VSnVYPeuC5RFO
EV0qNLcu/OOCEVzozvR6gktgQU3N8895VrivTFV6M56ZtkPavC6jOskX3+zjkNzO/OhqEpKO4eSU
8vTNTvk3e84TZer5luOgpYHnuefkYaZlPx8w2oNZTOMywO1gnqpirq7hJ6biNp2mTb4qpDkwTpHZ
p7ksvJfWxvwhddHPHf/95/i+GOPIUE13j0iybh1Mp59/DEcsjtiqaT5gU1WyXjqcusr6GeH0+xrW
590RTWCP6j7t8/vvvyn5itHp5953+oPf1tYFiIX+6HVyvOtF41JU/FWC/M2J3Sfaz8/rEyvZQaIJ
jQhI4/mhmiaLrLESHRTsCeKsdhdvPJRE+s5xpLrQuhz6CnpXUduw5GBsmFMyylb84Uj7SzXh/1jp
PasO/23l+P9gTbi7E/91QfaS81lNeJruvzxyarvHb2vB/TV/1oIWBZ8F2x66tvmkof+rFvStF1y7
3UkX2f5e1HGz/lkL+i8goNGaQDFAJAip6l+1oPcixCxuV8rQJ6EAdn6lFtwrvW9vH1gFu7AHshBE
BiwfvuPU+lQ50eroKQWFfp8N9ha3hAGk80JJwGjkZ63Q/nbfHw6FNQ8enBSLevb53UqtAthY2iod
MtePccAI1QELmPlTTjjfxTaPaGQhFlgoFPOg+IIAo2vOusGxzs1yU2bsW8IsYhFM9sfBrkAmm8x4
I4GRzDganCOmtlOMjlN8CgQt/RRqjdtXU/kno3Src8iKwwnAxWRX70MY0r24QA/fXFSVbd8WECG7
ZMGNXkQaBcNSm+frui1j4nuZmtLVo5rI/bXI4xpYLoqJTS1v5qIIgdAjLW++uY/+5sF+Woq+P1e0
D3siK6U/PmnPz5WRYZ5Ltci5iqr+UzPU3Z0/Ex598A2Yn3YfNjC7Fh0QO9MYn/iXmx9ttwLsN6gT
KJFlAe1gk06KKsikXCx98J1obPM72dUgVKUQI8EsAvFkNMBIUJVpwg5wlfk2L1Ygtda3voxaS3mc
psgHvJQr2JH0epTF/tliKugRAQHaL00BQ2BeHeOyhZVNDupW7mPMsX1kfHkL8pGTMAaas2XYMKX/
/jz9oGfhFgZvAy/GnB6qzPfOWRsp3x2KkRHOwhbG5LBasQfMXhMaRxo8uRayu8SvzzhZTHOVNYG3
KQeOekXNqmbTO4G7wQEZIZCYpfnOU1kVw2hluj4u1eEnH/ZvHgBS5CGy+S74Bsnkzy9qlQdzV9qV
Slm4gTG3MDvTS/RBDMzhIduNdO6gjM5iFmkjNoUaGbO4qhz0r/LCOGvRftoY7O0aoO9jCqTse86A
VCn+SnuRNyxpCOcD7N4dk1E5yxkuaf4B4QET7i3PLvBdsEmGxyrGqrL2J+fl+2356dPQijLRDQJO
zXf3uqo8ajwvV+mmuDYUog7+OmPws1tl33efP1K7xtbh2wZIOaHbPj/7UF2awG5RMEJJ6C/tturO
ITTZc1LsLUhWzPVNBkPePjHUdeje6FCz9rM5bV6qh7mdjhIfnSKedZO9mqeh/5kI9MfV+EmkjZk1
eBT8tf00fVM3TA0Z7iHjEYjZ5ofcny8VhfzFFL6eiRH4XeLwSzv2/7a9GGzkm+fth8347F4o8e0+
/PT3f2zEgfXCR/xD4hkoHFPbv7bhwAVcYaEl+gR1L7sqJdQf27BtvuBRRWAOUZNtiyvyr204fIFN
BT4Buwk/WQZYY/wCJPN9FcfOi4M45LuQdYz/fVeWbuHgEOhcQHbTNFqxaAm8EDjDnrercLM4t6P2
1ZLZuYq5IdaTpksvf/JwfP9s/P4RqIvRfUWcpv3339x7tuzLlsF1cMiZAR6H3nESt2isA0OtX5WW
7QbPpHnsKUoc63umLSwJI6uZCx5qZoap2fF0FSA5P/k+P55SvhEBG46HWbeLs+Dz71OEFTDV5LoH
g+rg9UAA1gjPtc3HWNJ2uEe7rtQZ9jzGlY99+HsYJ7Y4fnP3/c0Wvi8n3y43O9GbG4ovSzdAVuP+
Eb85pTC+GOBLGxXGHtLY+aP/qlqzKF2qsaa1hf/kmJnxM+nSU/j888NCM2drwR4QOBFjkO8Oa9dZ
X5mDdzCbTuZxW4jCPDfcCkbQVthddIgWa8jP1WARil5EPT18ZnogGFFXtq9zZbh33WbOa6zhQl02
nc/cwtR+f18KFUEzbPMctIOG+GVvbcxcO4nVKXtZYyNvdbaljEWRbT6cxSYnn4GnSp2GsHBvzXCX
xApvsYN4CKRwv8hiNPokRDg5HyH+Z3eFI+QHLpZ8E1SO+zks+1IfV1wX1FktLShrfh/5b8jbFJ+A
kDz/RjGUqe9cBplOHHnYH52Fk+F/zL01c6+cCqLYXemu5B20ctOId0vLTqyn9tlUtX4fPDXV1uJG
3RWeNvbb3A9ou9e9A9+emnFafBpzmm+a9PapYW/23p3xrPXADMokK2lv7dunNj97avlRdjM27J+g
ANfSwSt4eAAEhNwAFgQSEUA8SeXlsQyrCkCBm8I5Nk9AA8gboMPuaF+n9hMYURMMXqQwKPPzZgCd
QjOzQxeMNOqjCAO2bHdatzmussm7CnfEI4eHEQHIbBtu7TsmEszoSBLSl8IHFMqAJrhDAKDYO5YC
dUyezCeABfABsMXnQZlOc9U9GnCg325PsIxeJHRHe0dreoz8CviPO4jD6dTXDcBO+wTxVLJ1J3h8
HiWyu6NAmcrqZMNj4mwwZh0cMnqLm0oFxWU0+tGHIdfFIxxT6JKOYe40znBzoH3p/tSNlToFrhG+
rMs10C+lEbkfe4Dra7t3WsBMOBoXzCODLQ5AFV8tSxTC8dus6EYjAx1S5GLM6awlZxBctgI4xw7G
QwZ0BlesMd0t0SAkV4tVTH3i1ktjpREdtIg92yjedaUubrqqrIyDcLtoOiP+0BdJNVb5ATLVIt/V
mpPWxDl5qP4FXCfQ8Q75dHOxuDLbLgmiIJu7s+vojQiifkoKhqQyaVGJn4BBsI+w19Dr0ylrnCrd
JmPb0rFo/fbMnav8s6tXHw14VElGg9AF4Chp5cZ91MqHLmgxOnPUZpJmCK7JSLv2Dee1dGaE3CvJ
MOpQLmN7hXJLLYnAuukNeGz7MQSNfsBWR1AB90Z2g4d/+LooZYDSyOvyu34KuMfhloyPAZKq60gg
jUpgYsubVVgqP8jMrIbUFrUcj6FneO9cLC0/DfbSfAU+hvAT9ZX+NFLUfraQe/UsLhZESw9HQ8J9
XCKPz+g3vey1robVhCTEkD1BWz1NiazaxYpZyytCXs1lBtVvS54TK5DRtc/kVaW2bmhR68xhKthM
EIDBHVtIJaKxr0wl8TvyQ8r7tJxWxb97BmFpYVOlxbD5LQwezLZzU3vGZ2CHtbePveEb+BdVqrn3
8hatmV2oVh6bemKCFjkGEutW2wZ4oCQdKRWhU5CuMw2rFW/NGAGgGVuVv3Y6TDUTp6x1mPphRyrP
pB38x43ZhB7XkSrJlF2IuUC2ruEkrlZfYItv54jvQTndJfZ1uNwv02AEadkGnXkwF5InExU4xkZr
6eb5oZeDM6ckjZrFhZtRKycdBNB9XB8292Hu1tcbdy9sUmT7TuwM7fbaX43GShCpZw9I/uSumtfT
xyo3zFvoj1XGExEGJq50AY5qg2lDMR1lZ+Up1k9DCPKI31JKanoZpfPYeLekcqrgrGkdOaSNH+r2
Yp4Ud+ZSDv7dhKG4jDuzCeEa+2P5M0Hu95WxD3TI6AsfqN0a86l8+3Yr3VqI7v4ovYOAAn4NXWdL
59kIj9qpXMBD9fjvd+6/PRyIjWfRjFAx7m3cNzt32LLgwX/2DkY/eTfVeNMi0LmQW9W9cQMuzb8/
2g9qYx9fEGrJffCHDJ4C8PnhhqHZBpYQ96C3fLopQtEUceFNAXTnIdqm2IPuMCRzIZnKSaxpmzuI
gEaWgnsrKAoR9JO0d/1uhWA+AvJOzQgdM3fyLGFJbh4HjUTh5ERwOdK588hQZvGBgElJWpa3MJmL
n4nsfsR7TUAL0C0QXypk1FvPvxLYz8T8GY9PwFYDNt+IeeFnt9Aje9JWRv5LyqbFPu9lTbvDFGQc
IJvuPKeehXv6vRb8pV7n/090Evjum3vth47o4r6+Z2L9rCfaX/FnT+S/2LMtcKYhZOIPBPLPQTUz
bBTuO/jkBSAr33RFVvgCd8vdfQIXDsgGO4jxr0H1k/YqBFrAyAeU8le6InBB7pJnpSyKP2J9gt1x
GvrE95J/W6FfjDpLHjfLxDkWiyxxHwqX4cfMc0vp2Tbdjl5E1pvWMksIiGPT65SkR73GlQkZMkGd
TsBvXY8dhB3DYrmd4AgxOi6CS3gmTg3/Z+cBLg4jpMmvjLNAVNhczpNe75oo2rI46/rJhs2uy/ed
Iorn4FnBRZEV9Zu1kk6XoM3CC9jPwwopEzGkLgChS61awe1nV8GKPz9sAdKMWOSe864eAGTSBv3S
ZZXZ7Ye+AkyEgeLzAW0nex1WbQM9q8TPiuCkKZKn3hut63E24XAWTr2880MDgjLCl61H72JOdVL3
swsrfKRWgm0XXrXQXRdm09bymFvRQsHU18udJTGAW6yyqhNzg/LMj8B1rPTWe2KF7M8QyTFwoaMQ
95PtD3Pc22WO61nu2eKgJnuRB2ubzHdoJd335ShqcYZIJvociL5/6c6zFxwwjDS6xIQZ62ISCRvs
GLR+9tlQUQCfsfXLD7ThLrNUpD4UbFPBxRmdUH7ogpHdbi3otGMYXaMd91aWrXGgIMskjAWNT/A8
tcUcOvN2MxYdHgZnCO5bww6buDaE+gAfsHgAwfHDuPW77LWNcZ+I8ZcfnJS4LvUJ/rfjMIyzQ+6d
wHW3Sz2X8oOBNDkZ2YZ1KggVplprlbcwTjPEp8E1ujI2am90UYFEzqPup0UkmEstLcKrQR7H0RMf
tJ051cHPmb8bLkT4mHZ9xuYYlZZNoRDNWaKzYs+Pm7R744/wqgmbLOYLd3WJWeIAGAz8ZF/5oaVn
KETGxo4poDqm436+Bst2hOYKYfII6ag5CC4i1S1WV4q9+ieH+rHbNi0ITjgZ7FHWqHWfH6qaRJUP
FGvHzuuvjWCTUDlmAoi8wTggh9k3JqEvO/55bUlz/h3N/KX1/X8dlrWzgv7nwdLbaRANtKNnS/f+
kj+Wbs95gSkrFsNYs4Enc6H/ArQ8oCkEo9yLWEowAt6dvf8AtPwXXCYAKwJsgEZMfIT+tXQzVqLE
Ig/LYcWHvvQrKzeK0ecrN0pjaie8Vdn/wXoA3p7fELltD76kCkB3Jaww7uwtUHhdSsihUGUQfYX4
1bz2yUpoEwru+X3tN8tLL0e+Fo+llGSwSyt/V1DfFvEoxmbD9bcqad4Xqz7WNVOkBIfXvjlIT+Ew
qIvai4u5Mo7N0Fsiqb1ZfoJC0ne4cgWTcwoDRElUPDVtQTbjhrYinL53l4m11otWRMLOFhQTZP2h
DVIUZ9hwOGvZauKqswLpoJi619Eamm2y7kmtB9kuw6lBAk/QoMDxO5b2pvpU+QFTp82og4DiewDD
0HpR6dxuhXWcfL8Ecx6DyYi1uVZ9oiBLlzeU9DTrcOfX+hCGYwXlp5URrF/H31CcsFc9zGFYvGuM
ed6O5qBg7FvFEt24GMR/dacpv8u8ebwbnH3riMLceT/QIr1Bn0hb1aupPsBvqZnChIYuDkaZNa9l
E0KwGgcNtT5UdYHmZxFZeN7lwXI/RFIi0nD9T0I00Ne1LBZSCyMf8j+WEGJKu8jWLfTzzUms1Rhe
RRs29ahsM8j0S/C+zacKH1pZVrf1UBd1ao5ium3MMRtSHF9DmFX5YNDGhkw/KlMDC9j9kEY48J26
zrTEGXKj/JgjvKUBA8m7IFRK1DSNjYHDUckifECn5fev3NAIt0Q4g90lY5SzDS6uM7zFGYWJNzYj
zX0mQ3u8tKXCKyyvct4QgMT9SjWt8TlbmtBBv0EbgJIK+m/KrKhfU7ajDpxmo0E7rl7e3DhW1p5p
LibNN1aGbSz1jOhoaIKdvux04tHMW/Ghkjnu7ysJSh1+jLmhErsi4hrVNO7ScVY1rR+Po0bMvDmu
0ePd1fgZenWPLiwbrClLm9EEJ9rU5gUvi6GdQujulizuG2syxAVb9PK1Dt3FOO+MAIqHDLemvsmr
rjOO2q+im7Uf1BKDSFrp5BrDh6VSVX4BeGYSp5MN2VulpzYbU3cxF/sOMovXo4NsfflytTf9FgmO
Dt9jVggJLhD+PvDxjG5B1mRkb6e6ZJY3GaAWselWDB9FRf3yxvC3mg1+Nhr4U3j1bPMZEqf8SpNQ
OzPZguUWuySLF6fGQrh4Odvz/MoCk5nS2TQLyH1M7MbUntAfHiI07+o6Q2nip6jGkYxKc9TGlrj+
ElBotYWLfm6EIHNUPZKDU4MF33ShKa7aM9NofYVCp6HSExbMl0SXub4c24q6pJs9DyKflU/NYRlt
JoAbW/EY69XTN2uWTW9lZJbFoeDbqPN5qMZb6kYvYKisoi/NjB9tKqPSuK/mpnwNQMKMqK25FpxM
6dy7gdSf5q4oIDItOeIDW7PTLlmx3HYbwsYES45aIiUINoO4Z3xd0gIVF/+2++4jY+6tT+xw9D9m
7YI2qEcpeF/ZVfaBujB/7C23/VrRHTlArt7mJjYdnzi0qoW4jFjqv7k7r+W2sa5N30ofzhzAhRwO
hwBIiqKyLNs6QUkOyDnj6ufZcutrirKl8oSa+buqQ7XVFAhg77VXeIM2rVqH3pqRVU1zamtB+g0V
r4KnlyzjhaImfc9KMnPzvEahEIZNsSimC5ncfjSKTAM+GFr27GIAnyUnoa31V/Ra6Vc5UMhkVzPi
Go5BTNKyKrtGtdEMrKrbalqyAKUA7TTtRmXxhsFCCHGiOjA27RJnut/FoQXeK7IQTF9gUPs1BNBz
Qy2r5hG2RlOs5jCiSe6ENuTZyBKyfrWeWrsxRcDBj6JykABJtW5MCKRVtTTN/aiN/L+23tTIQstI
80DhHc9S08z1VdKGJLm9Edarwg6iEOxbUN2ndjvc92UByNBcGnB1WT3HjwEozR4+tuFAfRmzqPZx
LBmwEShUDVxcgrHwxkZdOKUdldSfsCorvzPOXr4VsyRfaKgqE3OSxpy9OVN1Vv7Ugmjtke5NIWjE
LQxG+APFKlWqsFhlcav8MEbIj26fsxK9gNd11TmzcR8jcuCDWNplyIm5Tp3iroBC6bwe58kcQDvO
wy3NU5r0fWvqNyq/cNjKkzF10JrK/jHuTTVy4aU5jzGknGIV6AhHuU684PIN0pC9CQQNQtUc1/aJ
OgSKDpXBTO+GzjJ6V1sg0XoVNcpZkOOO6SF42d+oEkCUVZDoYb8BQZd/NgPu76Rl7LFNFYy6NlIk
eL6tNAL26+DhGCA4h+hWmgf5E2xzdkdekAbAXjQj+0pPeplEd66uwwK/dT8wlAho42AanHElatvu
4lBO/ASd/FFy+C8t/sXo7Pcp5NlDg017XPcvk0jxoWdwkvyBLJC6Gm9IleaTAIL/Xf8DTiJpQyUJ
tAKjSVXAT57BSfoHKnsATeCWmJtqZJ7P5b/+gXYkP2LGKgyGaDX8wVBU1AyHxT8qMXQf+Gb4aQgn
tqMUEj6SojNBKjzDbB0PkqF8Is/Se8pTT4Kury6DyhdoPWokvIpfZqpZ20M3KqOCIWQNNRCAQrBN
0BvqVybwn9t8iHRI16m1nkZt8aKwHz+ZS6t/z80oeOAI3vb6jPe6WiUO2rSTWkOalTYFPuRoSU3S
jd4hTLowL7uNE9wArTHJNr06MgZMq+K+7lv5tkRh+XtbGVdhaNXmatbkwcNPoj5NBjW6aHMj2MFo
ilyzbCxtpc6tfm4LbRArh4i/mgZb+WbmvfGZyqy5nAeN/jK4pZuwUlt4pl1uRAh9aN1NIhUq0Koq
+wEmHWK7vlQ2srbqIN0pzFW+LQnM/NVIeXgFWr1fhVrVwRWfdJ0hAwQyiLcGKkJZNxjlWhtaqGSl
MvuBFi6fTTNAKo/exVnJ5Os+yGsLWNEIux3zSmvdzxaA7xT5o5PSSdVvWTmEmzp11sSEyyoYlY8w
nKpvoDO7O01iwiGonPLWUgvHnZaK/ntWWZiPTEl9YoJszkCPzflnBF4Q15inflxFiEh8fdovfxQ6
/qvVlYiIvxUUbh4ghfx1Gndd+9dD8e2v8+8cQ4dF5tPnn+OD+gGOCuAzAEJozUKE/ic+qB/AMCmK
KVgpNOeF5/BzfICtAldMReyJ1i8QekLHc4CwPgiQqg33VhEz+T8kshy36cF8YV5FEqPj/Q6WSTRA
Dtr0SRXPDDVD2UOpNjkzSz291gpNnj145eplAssa/8Iy2hllrIS+YhasoBmS4b0yR+0aWuX0HdL1
hJ3JqHwtoa6sZbpjdzGT6xJItDGfq51CgjKqS53TcnSaXQPLKgOHKJuVV+BV6EL6ar4jk/13z/oF
yeqQpfNKF5Cbo4/Ck0X9CVCKJcLjwc05ZknsG6fFQ1kk+FyXlnHRJ7GZMWVpvmHygbqOI4F2hrqh
nEhkpjeOnTvKSm6C4lGv7Idy7JrpZ5/n370jBGTw98fkzx2x77/GL/rkUKNenJOWgLo9OUILGO8/
+wB8L6MLmizC3ptxEcfH8z7QP6AfqclMQpCQpEN5cFBqHyyaNrgWMCVR2SX2nxyUTzLJL44wCmaW
GGBzth3+G3y9w6XSzIAWKyi6XjxrawgcseO3uHeuZda+U0/GV4Rp6hsgDN0+UyB0c8K0mEHP5Smn
aoEOiKFDke2s+apY4KmsjFxfHuDQR/tuHIv9YsoJQ+qyrkHEBVF/oU7NXssd/TKVVOcBfkl8Gc6M
maU4VtyQ+X991s4RNBy7M8lY01a6Cuo2ulfyWV7n9OYLvzPq4Q6rgytEavrUlbMg307d36zIf/dy
FYrKv1+ut/QF428P356i9235+BCWL8K3+PRz+JY/6AJpJXI8B9Xcl+mdIBuKji2YWYi2rM3nZat8
AHQMYpYeHkneEx7uOXyDh6PDy0ZgGMOo0vyTVSvi18tFaxHhEDgm6wLoLRB5h4uWzDOc6hBRymgc
+80wtEiNTXTKDh4O/aQ5LIvDMGqLtX9wGZwQhKwqIqawYmWV/O7lZcxBXZa+TZG4Z8Z1Zi3DNPsZ
XO5mZY9N9CWNdElURVJtevKcTIq/DCzJldJN08VsFPG8hiMcUzXCmW99U4yh13Pcw99D2Sd220hW
p32l6f1FjjhI5i+oaT3qaK7sMKSR8IGe8u6OfJEcCCK+DJIUlQGqxkxpvyxG1VyiqhKGp6254B0G
k067QpYHDd0+63FvIqzMDaBgLIfdVg4T4yRA3KU/Sax6uEzYxRk0nmo6F4hA06dudCSQZXSA3DrQ
i31eMNeBLF/0gJegfYFr0Lk9V0aB9MdojXXoqjD8L3AziO9iXnkCyMfs72o100dBLYwbxknFvMfW
MNGQWm70EzVJl908xkBvkBIbFh8AH7D9HOxHuhLqRYZbphAGXSMtZwG16CG/k8nf5ou9SF5p6OZ5
hOJRu6pHA5SNLo0p8nRZsNaKAjW+YNID29W7zF6YWgGrcHUpVc+B8amPKW0Jjtw5Bf7x9jo5Wo0m
e4GeBLqUxGlVfjUrQUuvU61ZdCSX1tm2E2JDDirQ67evohy3xZ8uY5KzmKDzwOiRNR0u+rkI7M7p
W7oWbTGeYK923Q6K6pWIttCxqWhy4MlwqiQlNblGn2wK0LZ4+zscJU1PdwrdwyANw/YSr8WXXyFM
KlBqeQU/1ojas2xqtG3cxupq0aPK72NTfWcHin38YgPyZAky/JO9KGLHy+t1ugaRFC8Bt8qZcOmL
0XlZh1xcUVjK5u1bE7Hu+FoMq+FLCMc1QZ54ea26ioK4tbFKrYZU+Zb1mIa4tRq3n+lIoCkDKZNm
IkIYxuJJ2DsBEzLay5JC4ztuHXG61pjn7sEnRLY7FeVwUQ98+U3A6NBZ6doQQxjojM6l4Kljr55x
VgHuFtWfQHdU1w0wo32Emg0qCWXz0yDnj06yf2cXgyrh4C2/gjD8TM/u4uIrXPunQ6+Lvv+1ab4X
D9/i4nv74vATv+r58FPIvoAOkH3ZGrOwA8Q3vQ1KDwj4lDaUJ09GWM+Hn/ZBEPY5Nh2GV4iv/lO6
UAvZmHqT5ZHNAQj/owGZAF0crlQDhDXjNsA+HKeAG461J5BygnKztCjrDIUJnIE+WbwynQGpr8qB
Zk8bM1U/SuaUfnLojqKjXkb25dBl7Ue5q1cyEChAlqUarMFitMK6WnLO5t7Y4gXreFDaU9mrYAc/
FuMYrCRjju7mrsxnv4fru01a9R0Hs1f+meKGkBkmARZbj77Ny60XOxLKckmReiNtTy/ENfJSr9C2
TBItco2ZVihq29Zt6yAeKs9ldqY1rX7V21W6oedLtK0dMKohTqOp8XGyJCxbkxIqc4TylhnSLARC
u8XRsN0erKbL1wmCCHcH4Um8CMZYCmvBEiYGx4bY6KLJBmJ9qYfid77uxmXywzG/G5diADuJhHYX
tKP79jWPj4GnixqsS7g3ugYc4ehh0WZxNDjliQdvTP2YJvNdBel5pfQQektLv9Awk/EntdW8zHbG
dYXz+Ts64eRqr+/bspGd12niUZMfHQNWXaHHN/AVqoIuu6kxs5h1pfg8KVrvZkZkncmt3TCfMJeN
IiWSn84qhPO5k3wTEtxpFFN6alX6tcpHaZUA4H3nIb3ytuXNIM/OYuK8FIyBo7NyAUmS94XFQ9Lu
4uGsH0pI89Nq6OCCI2VUN2gjJRdmG7uLPO0Awe4z7RstMJQDULYKDG9WN1KYbzL+c+ltT7MKT3O+
zHYCe/tTNVkrJn3r2Llpev2dbOIXD9e0GX5DacIOmIP25WaoI1KuXDUTr5VQMlimBvwxSqBw7kBq
M8l6zw/xVbMAhW88enSbNFrlmDm2y7SNQXd6oNyerrJzRjs7jYv6KwOZcFvC1fezPA3O1F577LsE
tQtw+H6fKY7PsMncdMHwp7ZdT9+HZSWyDIxjjyWye8duMrnn+zjMWlwpalQ3j8ZqS4AtvVnq259J
xh8dj//lOnVvt+9XDWymNvrrDvm0uPjrpM3o17087g5b+foHVproM6BnZClPZOLnVj79etgnmLOw
NH6eXP+p9ewP9NVRPtIgw9PsFwCT51oPACAwEqpH+nviQPyj8+54QwgMkuD1yRwNdP/ko2JvZmhX
TWD+vVZH8U+HX8yc0WQEtemzP/UJEteyLdzbONgBdot7Osyx5RY5vKHFJ7wrjB5N0TDxzVqufCdq
796O46+Au0+X4rwjq9WpjMX7OLwUnBfkYGJuC3lyPLGd08G+K/Jp9JRZT9d5AztmGoYTMw0kQCfV
Z4aB3hLIl1Eclve59mMIr4EkJjAec9kD7IYSJ9APDWzLoGu5HyU/t8lvm4rHh534vkRSgXdHmsB+
ykoOeorg2MHFjAoJwox+5tLWzHVH6BTWuBAV0OrzJD7kv/2UngL14RFrm6Dh6FDpAItgzD2dhgdX
xZ/SyPo5d7wqoTi06/IqrIcfmepkV+bUnI1BJPB7Y3kWxdLkTpri67PpnA00pQrmNh42JF4c21cR
aDpUxDVXa1EBD+uzaribpHRcx4oyw9JGTXxemDUbOcB7O3TuZ8NcZWlV3oyNeTUN7eR3uoQnd8Tw
vAeEBCUHQxwDsm2Qg85E43V2mwYqcc7xiyxI9qkVFeE0xO9kS08836NHImoisUTFbM04WqPMRcIx
TjuEGex+8horNwTY6Bs0uBjUgo4qRht+zjtoREob7OXA2WWISCGhFJrv1Eyvjg7eDqabYG9JbBnZ
CRWCwzU8l6ml50PleIingmgcgWHM1TSvkhwsPyqmePllsuPHqpdGTI2VtuvcWQeObtSfxsF8z9Xs
VaQ4+jpHkcKBw4+iMnJ/jsBdIvkTeoPWOK7W3zXj8h5u8TgNFzfPuqRF5NAcMo5haqgOA11AWcar
a2jfztgNPirCwzs74Em07vh1C0MxIgWNeALhy2ec69WcYWTieJmUAUpqHZxM1HZn2MtmxkxgV0Xo
sQSKsZstQPw0Viy8wlqEHkGiWu3GnPLrShNqjNmwpW7+hiAUoBXnjDM8OFtGOXQlrV8HhTr4mM1t
JF3CFXlupZUznDPbH9w6cj42hnJB20U/hdFXe9Qe1aoOo2TlxBjHQSdBfSbvzpXZs5W4P0G6MEfl
uGy8XLI2KqgYJBbRK9entsGkKHiQ5ORbWoxfQoxm9ja+nJITLpDIZfpVDuEkjT8OsXAYMUFJmWW7
uFws8tPCblHHLN6jkP9yHaOGwaRYQY6R0u/lM46mrB7NNENXMUOrEiZbmWDGSa1fbjtDukUJszxV
5MikQR5JKyv0kCAqwfimO7XLHt8OeaKncfy+iXW0PEhfmU2JRX4Q8SynghoTBLZn0R5AYHk00WUt
5ZX8FVBf1Y4tzmXdewnzLy9qU1KAE2H2dkw3lZcRAQuIal4RUih2DmIVA6irpj5b4sZa2QCbsQ37
8vad/jKSmcK0l6YZbmnHWXoxypY+IFfptUYPNITgbc/0TOCOrgDuOK7U9vdWCd5pKK37WU7j03ww
tnYrRe/UC08muscPnd1FEkS9bzCTfPnQg85YyqoPHS9sRt2dcwTiAxmRqQj+I8irCDwebQK3Dqdm
FzTJBNCvs33Vks5Rg512tklPqC9XE4Zb79SYxqtzlzDDshR0cRFmjzUqUtDRYOgJM07+RbPq7CKb
z+cUqP1orpkTKewddGVLXTuBdr2YwXyGNmiyGoy495OcjlkacjwpMnIWagPetHK+tLlmQEiMcjfR
rmO1QSm/TRwcchd+G3IBrlWYrmYDORySs9oebb/KpS9TPHs4baEckj6Y+PatpJnVMWX7dEy2gNQD
mJhh4eJNmKw6CfDsaEYP1BvyKlrmdVsqC9rRF7VVTC4taVCxIa4Ccg2KL5cSN+NBh0A2PTrQlhcj
5+4qdcaIR3+HQv6rQwKMMpNfiwknT+jlq2bAVBV9YNnemDiDp/USUyeUZLr4Ywzw+Gf0/qPa4l/a
ejOoqX8/avp482bxwWefe236B841Q/gGUUeQC3O+PRcfBhIK4MxROSIQ0vMmLD/32mxwArjRC6dl
m+a7GGs+Fx/WBxPmvJAkEvmRYar/O5MmkfXKiAEwWSAyAnZ7uVpIadUxhLXtOZDJ1XjezHbwzgkv
DpcXsefoEiI2HwR8AqTiaBh84I3O0V7Bcq/okwzOzcHz/0Wz6tW6f7oMPUi8mpg4PzXhDi7TMQQJ
O1kOvCAb16We78sSCXDDuSNynbx9qVcNIvHUmAJC6WB8qCOC8fKWHAM5CHmZAw8A+2mkdIggCiAj
AnbBvKkLELjacFqitqlH6S7O5/Nu1rdzqG3F03XGeSNL5ju3/+qEE18JfqQAkBB0jgktCtKSuCNO
UFcjiYQo20ZjiNhZfxqKF4t0aJhN7xjTv3fJo8xNV8MZtYUx8HI5/ATq87pi6DcVvVv0iSshr2BM
zjvFwauc9OguxVo7fMk2ktm4YQZeBZ8sgfAL3PmdA+npLDxer1TiqlAbgURwvJASax5KRJJ4uUF5
ucjFPQqrW4lrAQI6A0V7Npj9aduBIO3KS079965PrHi1XyxQQLQeOIu04y3Z6EavpoBcPXO4r/Tm
Yulyb26zbVo4ezuId3MY70DlXo9Otq1z+2PUdu8cIar2q6+gQygmYQT0JABMh4/ZCWZoEkMeeHMe
rs0l+aI2+b6ywhWyax+LavHKOFzJSAVqIRKjior0OK4GdpR5vRL4BZz+EHA3k7oTlsI+c/rT1AGg
JqfboRoR9i8v396QYr8dvzL2oa2KpJJteZTe1E1VmNg68cpm86xrOW2l0NdVBoWjc4Po/CndkDMI
Fo9vX/ZXkQ0CtAb8i8wFTu/Lx5SDVZ+CsWA1FuMjNgyXVTn4jRldv32Zp9Hc8e3R7UVTB3FGjoWj
IK2FNm64HV2bFDxkWl0WOhaP+aL5VVeuQWjvkgGnozBcy6m0FyEGzKbvzNJenZ39WGRXVbFslsVY
SfHiTVZ4Zaajn3eIxEsoe2kz8WieNnYSrqUy2zpVfQHLwEPywqPzjnaYtpMRwOXimEG9U2K/Flx+
6hMxikLU3BLAuKN3t0S2nUqd5XiF4txGVn6pTsMp2Iczsw28LDA9cBIplA1skeLuZDIr4NTpAz0A
H9WIXaLpK6mMv0wTMh96gOoDYqfTRS24BZLuVvOw1gMDhTWsywIo4laD+QsWSxmj3Wg0t8uSXM8N
67JBuT6VfCtFBBJCuGpl24mScQLXGrbhpoBCZdiUkDxJGRuuQCWyIrCstOOj1SLdWRvbhica8ueR
M54bdX0R5Pe1NTHQb09wvtjPqrSG9Xk9j+gCUwZ66P3BqRoSNw3zvWMNftAa4NvxIbFDX1xQz8tL
dvm+n0PXAtgaYjjVmdmXeu5Oc8v+NmoSDEt80WIUZaJkt0zqTsLhK0AxQ9bUbTH3a0NuHlQ93sVJ
cTnE+FrQcL6gB3Zmh4glmdHGwCy3BPJkhcEN/gEPUkWeXTXTuTqybXX7LlfiayvtLuI6M7xqSW8H
zOjh9mSXiaNvkWDwpTDy+7C7sG3ppE/jbzb2aBxGmzKM/awaIL6qn+KEN2rad4k4FwzkYWfH7yzX
7OnwbQztLG0QqCN4iEBSmj8inq2Iu+JZV3MF/sHX63saqTjSFfyRZnybQh0fnyAHvTFtLbO6xnRn
3+A5mC/WDWSw0yyW1k0h7cXvKmmnhkt74aTRzooCv+2yPQ4au3wUDgjGvIG2e4vauz+E0U5ILaYo
A+fS8jHQjDPTYOFJy4nGqKULe1is2b5ypk2B1QjWFVtkLK5E1JFieRMq2pmdRRvVFMoUxhbbppXe
Y6NS0JfTKqdwaXA9zrm0TuxB/L1C4YdjswW4kjk3NEk+thmekOATCZgskFHJ90ktbyrU+VCyRxmq
PWlRapEDnRlPtJO6cV2kyc40Qn9EDkaDlqe0s1cF3Uk2YKswIp/S8WAt8yQO++sAIItdNxeQm/xS
nz0c1bywzr1i5DO4PCKv3Llgpr62RQ73QEZyS21O+lbfiVcdZfw3nI7Ulu6kAR6QPvpKnW7lEMux
WsiLS2uId+shsmwoN6zjoT/pxvCa5HiXzosHafxpDYB+24Hu+THDoqnVwM+ixbPU8MaMIl/POF04
WE311lZ6F1LdzsD6OOSxNuLViNqpib+0QFb1HHgN62TA1MlQgo+5Or0ToX4V5PEkplmBbzBjm6Pg
uzTQh+xOdZBWbi4siPBhMW16Q33n2FeP4C/GU/+ZqTpQK8bycERfHiZJoGdVjVCWNzrpj4hd3Jjh
KszKy8yYvVbRd/Gcb3sxCp9LiEJScYnC+GdxpspG8CmCoL1q6YUh9PIJE9Y9slXY0M3e20fR604S
CRhAMcCezOVxvhCZw2ECpiVRkQe240nKbNAWl7PV7CxfR0PfJqq2m/i35Cg7fB8fF7SHdGPaWEy+
V2H5XnvydXdFfBUUI58SJdClR0mKamRjpmUMGOYxuo47+1Yvlsc+nTcd3TnToubVutNirB9iq3Nr
i2ChS/7bj+OXa+PgKxw9jWnIpbwFNuVBCDy3aoiuUVk9JMzy377OrxaHQBWCETItRJqto0U4ZHUs
qZ0mhinZl0rWz0xL8inrtt3iPO2RYgh8y5rpjcON06LPc3OBBeRaIwo5QXMiycO6cZx92cS7vGfb
Rv17Q3NxTh8lKZzfDE+eUEbYzrxcGWY4N1gUiPlJCWV/HvwI/5hWkvwE9zIzG9ZKE/i9hG1XSOMJ
a6PV28/oF/WfEANG3MtgmELX+uX1pcTSonqSHS9X7qc28u1A/RqTB2XFe+XfL+oexn4AFJCkIS3T
jq9UoXOTZmjGq8lJ3mu+maheQm+xUhGSqXQi8v3bt6a+QjETHAQomkEldb8FKublzWUmnJMu5pKV
TiLGwdEbTIsaNPhJdBsF50QLkyjxQ1F10l1a95pdgd1Pt2JFoHzl6jUtdG30Z31AOlXdGnO2Nc1s
j4rqDtH9k7YLP9PuWlelvOnzwa/HwU/M3Jv4TD4NvkUW1IThmW3m+zyW7miZ3UzwQZO6vVDmBPq0
s49TDr/I2HUNAJHQQBg13rW55OtNcpUnkF1pb9ZmQq+zuJ8n607O6n3Dlxaf7ybU7GiCd5W27Tht
4Bis6NH5SLbvpCn6LLKxnusVbX9q1JFfZd3JUIRnU5JgX9Fd6HPgD2SB86LvFHnZ2JTZYpcgEsJ5
2FzIREwn07ciWRrHHnvA8DOMaBqbVCxdsguj9Mdgp1uNWlnvp+vaWS57wYlM8fgwK1LEuD1RyINF
pmVx2HbDwOmWbYNI8iNZurZTzDKVcMNph3LF9FVXu9MlnM5F/J4bfReo93EdXC9V5pPxnrbIVFYB
yisiFQkGe49lM2aRZ2ZU3Ct9uAlweKjL4E5uScFNe08bwp0HwxXZaLB0bluxCpz4KiT7rMl6rTIk
q3H2s6WvsibajWgaimc4dPWFnIfXDm1/RXU24nPxQmLIiQpLEo1d7Uxy+HuUbvBg+zHx/MqkP83t
22aYqfQMF/zEukP/OObAV1OGMEF6lZaZB1LserEcv+nInzKYkehvikRGT5w7W6cFagbaWStNUNet
jwH1SOB0F1Yxnw/xcKqnHPgJ75S1FuIsJKf5HofBcyO/WKzkOmlIutt7hhluPeaXomcEY3WjGuNG
qbTdmA8n1RztNE6hDuc8zBqvljl2w3I8LShOSyO9KihYE+SbPanhsfHhaEhIkqvoRvRCxBoxp3kj
bK6GkfDEGhRHbO60J7OV7ud22ehyznodfUfvTkyiaxewPiEBqA0GkZHhinfT4I8Ncdi1IunGKnlA
EmUnzoD4RGyVhkxuvGVLf3w7Irw+/ARcgH6i8AxAxuJJY+LgHGaQnPTcO6PAULoR9YCq96cLWaVY
BkWib+M0vLGsZRPr86YNSAM1552y9FXA5SvQtDTpGsJmhNb4MiaVci03sjYx3UD5byg63NjQtTGy
7YyYwtu3S6XLL3txuohmjIkstNCHFrCLlxdTCvyMseWwPd1IdtKCm1o0d3g4tNG1JS+etpDGI6N3
BRXQB0S+SWrlro6me/xSrqsZb0Q6sLugkvYDsjsUMitpGh9NPXYxtzVdvaTkJDbAv8cqfSBTR/9u
j3vjbsARYdXZIs0RD5cijTnSpo+NrTJTFDAVxplcuOq5otm1oP2Ghte0Mat5M47I0yLpvoU7f4o0
zK60NBB82s7Q6B9Z8TX1x3XL1smb8dwBStbMwBEjNAGQsiT5n/UzNCMKLwaa3ubWAt4v/ISiQbQy
zQXznvl87EQFmhGjNBVZg6kgCi75Xm/Ms7GLPhdafCWl5WXX5MXKngK/MSgqKuIlpmHEWNYqc5BZ
DYDnBjc4kK+KUfKJw0933+EKkhXSjcRhi4xidN2rITBhOdvqevcoNdF36NfaKrW1rVlUl7bZnwxs
X4lWRBtK12mCo7k0BDelabiKxhsIa2mPRMKnTqMipHIshgKboXrwiQRIN+BNGCe7AHHFzqCoMziu
Ioo1taAGLoc1sIjJbcPwuu5kJE3WWspZ19l7WDY3KdekZXalBN1aXrJ9LWs7CLxnNvV0Jjm+2Bet
JvlaoSPxNHsss91Msa+ZbFHqjN4Y1l0V7Srs3NImvBZh1qqsj5hEQv1B4aNhsKRXkvf0y51ky1Qo
XSHs41rIExl1tu1UDsWl2eIxC7tdGH7b3Y1aGeIIRpBUc75ZJgyeHs9JJWL23EW1tgV6YGP6mDKg
+QGJoFq1FS9XD6JdJqXbtJ3ONXv2jA4WuVw8pKl9Ezc9wq0CGpJura7ci8I7ISgvFFKV3D1GTYa1
bI6cfCot847J+lXXWXdoHF23qn1dE5x9p88JWEBQwzb4KErsCONEd7JiV2r6Na4znjoxMzdTvwpC
38w4KUvD7Ue8rCpq61Lyi8o6kamTMXe5N+FTiXwbwBwYXWIm5tzBaaloO1r+MPbNW0x3GOsv03lq
QXgtLdwYkxqOKsJWX5xiiNYaaqA9I5JTcdI3RfhO7vyLyGHLwN2BjSpkT8e9+o72Vj63mKmAFiU7
4mFy8JpiC0ICSelOvB2qXl8OaCaNeDY0jU8qlJeBSo5NZLu6ggIp609FfhJRNdsFSius9Goa37nc
Lw4C2NkA0RAuMumAHlO0Z8BtoMtGyysJ+hkFdhPDU04XeUPPBo/R9F6eo5vRTvdxlMNm6PHV/tuP
4f/CFPC2zPnr2O7uhQnKb8eJ4ut8PTDd+/vrCVT8/ytTPPRQD1bHL/D5jw8vMPjif3+eC2ofgLhD
McGPUAX1Z1FlPM8F+ZEAIz4LDxzOBRn+GbJAM5rA7HHsoRA4mAsKOClAA+AVJmDeP5kLvh5xmQh0
g9HFiwEwHISal+sYZwjTWgJbxXYA3pQ+x1stzGbPJHAxVR+/trh2B1bS+JOVXTEPu0ARt/CjGtpM
MahngN6oTTT9zOi+PD3CP1ps/+XgrIJh8fth8o3gnft92z10cd++XDF88HnFqB8YU9B5ASKPmyUq
EocrRoZNy3pi8P8Ecf1nkmyhSGmIEGGK1YHW7OGKEbhMGfYj641E8o9grE/AnZcpGrhJYQfAgmFq
dZwPUhPOaVIoilfVgeXOVuDq00M4hd22cPrBbQ2QilSgTfwJLIQ4mM0b1RCSuuA7Exrk5Pn6Z2W0
k3WwWI+IUeUbRIYulVFedX0JOw70/yrvrdC3wvIK1Vu3S5L/4wae/x9GIQ0REI6hd9bX2cND031/
4en59wef15eGAh4WB5heauTZUHAO15ciBE3h/9GeFKjMf9YXinpCeRhoEdgq8bF/1hc/klmsqOoJ
gi1h7A8UT34VkIQCH9IIGpP3V0TuOkCnOS0NzTOYJbqZbtLTL9Zgc1ax1OFlFCi4yw/3+Gamq6As
bvtiHkHVhrqbZjE6GH3WbhbJYiGm6Xuchl+UJyJgwweG2oAdsClaRgfl2JjReSqMQcPREI+Krh2K
rdHIpwC4H8HjYN+dBffw65RVlC2XVdXQu7VwyczKu3mR5xOL8UtmSPg92x8VpZFXI2NSyqozYIMZ
qKKMDL+niCty+3LBXdGzRivzjXSoweRqydoLEQB0MUkHrpwiSNJOVMotcmA2YiFStcw+QM9TssvM
+/cHY5EGsn7f2C5POiA/JYL++m/r5gF+3X8/jMp//4bnfUNcxp0EtQ8ZyhoIDH75Pye52EyU6Yyl
oR8IHs8/CB8F4Jvwsvnbquw/Bznbhrhs467CRPQpM/iDffM6HzXEAQ6MmuG4gevHy5WZTmnbTRwe
XiyZ0bqqgClj53paVA141FzdaEU8vdOJfd2tNg04Y0LHhLkJJL6jka5m4JwwJQ56cC1id3gL5A1s
PhU+uauVkxuOKNUVQ5i4jYmEUYWy2Txla7vhm9Di1Tfdjxgvx22XLvhy6pC/5Djy9KbYw9wz1gev
9vLn+XRIgn/CBrw8toQTClkTatyAUo+7uardWe3AO/Ta0roLUzQlEQ3K9khKnpUgUqdqkFc1+xKr
D+y2660sz8UmQbgOEyxbXhmSNrhVnyIlqdmPaVzfWmTgbtVJbm7VQkMe63TVTmovgeGdUv+vJ/po
mzCydlQSExxyGoL4ANge+HZNrSA5Kvq33GyGq7owTnBjP0Uu1NPi+BuGwXS2nLFigBfsjKA0flYT
/+rcShxTv9/L/4OsqnnIXuqXiI/83LyQDD5ACFLIpNmKTA3+c+ahqf+BvWmJljuNLqQd/rN1JT6D
FxL4O/jUFtaSYhzzdxYu6ciXwHfhz8mnAGuw5f9g94rd+c/i5NKEFBCAAHchsEFEon44PFfCvLQ6
JxrVvXVRFCvkXuPJHT+X6OukP1/9b+kvoi5960qkiYdXwsYMXUFjUPeprazwwARkhJ7OwvD1vKlP
JZSnD17DL/YdQfHN64mfH5yYE/Q7GTsTdd9ZFyt094bMC6bkf+Ei4N5hM9MkJW8+6hpWup4YCJYq
exk7lyS7V/OvDZ4uUam9cyHxdI6fHhGeRJuox+z26G5y9vw0D6G6LxD+qmM2qI3kYPXztP3tO/rF
VeiDUJHhyWUKzfeXzywbQIuVeanvQ9wubrs5qNwMW24vzVpt+/brEQvr6Ia4FGN+wE20eY8hRxZA
7yLMGn1fj8hZWlYGcEiPgnes9n6xCNA3pfjAepYz79hpbyjViimbpv9P0s5sN24l6dZPRIDzcFuT
pFLJtmzL0w0h2zLneebTny/df29XpXiKaG+gG2i0AEdlMjIyMmLFWifatNHO6K2PXTCEe6jXyoep
b9bSNPFwfrUqim2A2sQ4s6lLG9i7AVrTjLifYCWCth4i4uypgAgduUHGXRCxYVQr3URWjdCgO/Tq
MUmC+rmrszHhevAai/lnyx+YkUVZcdtTI3zu4qEMDprVopcyo0LxEXFxQbmrxr/Cqh6iHRos/Ve0
cPTuXT8N3m1cJomFCg1/XHFCCbn4O1oIBKgYuXOYTvydQp+dqQ4afDOYOxNVcpVGhVa9MZMo2IWK
ANLMDmyrytvM7L4BDZmPaYNWfFW7xgpEUxrg/v0rSIOJpzwsEZ78/RHOfgXk8pXd9myybkBHrFOd
Ruz8IXYh6Gym+AAkfm9x5+eeekeLeO3IL20CrD4cEUinhKqdCHRn5s3CUf3WmK2TyXQbvK0lzE3a
+6Zu5r3Z0mqLYobsXbWiexXfJUptvLWc0T5ePz4LvwIGcvEahuBbDI9Jv6JlgJ2GbWeddC2pvthd
7t9SAvqKYmhyCw6fNiw0ZQ+oU3XIn7flXvMjDWqVVLm7/kNenWPuNBhbSJtweoZu9MvdKA2vMQYU
rO/tZLJvJs8ZP8wWkN3rVl5/c8yQqRKaaAeRTUnVIkqhjdHonXJfBzvHn4+jU/6EC5gZI6YtGG1i
WEJjtryqo4fgw3XbSyu0yKGpOVAEdX63zs++9wgr8lAHs3LvasdaS5nKWOm+vwpSYm1/DMi62NMc
1GqiD8q9rj9m07Gvt513p1orofAyT+fUkJsbPBMspI0F5YKUMxepo3Ve43n3LYI0Wy2yPsBPfYhq
WAhgfE9uUdAI99d3bmFhFyYl34DCoM6axPHunbdp9VXTn9zkqTGerht5FXKldUmegWR5QD/N9u4D
9duAmpR2N6SP100srEO8o3SKDUBkXvVCqZM2iWJG4UmBBzsO4AgG+TsGjz2Y0euWFnztwpL0kYaG
+pY+h+EJmPMBvk8agePn6yYW/EBkotRvxRAyCPDLA1u5vT5mVRyehrILb/q5ugNX0OzzwL5P/HJ6
aEIIt66bXFoVlz19VVFABIB2abJPp66tIEQ5DUF9U03D19p23v07E5Kr9XUwVUWFiXqqQRw7kLiX
1lpK+SqFpfTp8POJQQIk40pGtBkBstLvwhMH1Q/6o6swzZJu6Dce4Ahxqw8tbPbX17XkesBxmF+l
+Pq629MhowP5KyYD/UENdOF1yvCI5MHffKI/dl61v0svBjszhCc7qW/MQet5Mmdr7/ZXjw2xf+SV
VNcE646MQKRGVUdWjxHtrZ2DDd10U/q2j6cbeG2Vai0ZW/xaZ9YkR8+SxJmjYgpPGYVevcuO1L1+
ZuHEA9fY+THqAU25tQZnJej9vnkvMltplVIOqE12j8YDduvwvVq1N43XgX+l94uou/6lr8C2BnB1
a4ALEN/LkvswfQnC26zxt5HybagfsujH0JuQJ7QPwQAlcAFMCkIDL7lpDOtmLBCwdmnLK7dBPf1F
pDv/QlIxp1Wdys1SNTyVSOZp5BRs4W5kbN/Knq879lIYOrck5S8DEmidBbDyFHaPtVq+qebwZ1B/
DiLkPqAo2V63JpFF/L79HMdxVRBusE9BoSiFIA+tEGc2whNjncAfbpvil9d8g89+M0/dV6N3PyKs
ehyrL0q8Aznop48xRO5hDT5phhAgZwLi0aYZYEBV4DqHwEpXDuDCNXbxA6Wd9+MuRPnPI/IXqXdQ
STDfdCiRw9k2rV3LS+FYDHEByKa2QOnuci8idbS1stPCU1ogKdlRmtig1ZutJIZLkevcirTjcL6F
TAWPHIPouelgmlC+MaR2zPRsZecWlwOhGBxSOg8COR+P08ZKeByHJ+ZHwrJAeGtesbD0bZhT/D8L
1EzkDYvnoe5ZSqukm8SDvbJ+/Js8hnao6LoCtENTQvoqXdFC1BLN4cnXHoPJuAX+BLFAufLsXlwK
HRi4kQCEwztzuZQiKnOjBGV2Eq6v9J/K+dtQrrxNFm3AGk9NRIgQiobg+QNJR1jIjmI7ZHThwUei
JmluYuRWr5/o1w8gwiwV73+sSPtlGDMrrMLoNOq5uslaU981dhDezT78IVGsP9hG+aWMBjA91ler
abN9YNTjyq9YimLnP0Jy8tEKDB+Or/AE5buyqVITsPgYGZtoAoriAp1Vi2GtSLNoE7AuM+2UGl6P
2keTWiUdn/Aum3om+8eNC6WKqb+d3l/f4sUTfGZIv/yOFmonde+IkNR3G8V4tqgLcUnNtL3+nSEp
hY/Fq6Uf3fBUeB/avtyMLmg34+iW5f66oUXPpL8Ht5LocMvzdNxtDApTSDnlylMQO/t6elKitQRg
cduggoDVBFY7T8aJwx9rDLUSR6dY/+XAgpHEbzw33ZntKunCYuRzKRLTHBUDydIHQj5Lceomik49
mndgNHdudlMND/n3JKT8kd8iYYr0COQy+aEBPaWsfLaF3YTdGJonWNJBPzEnfnHOkyGNI2cUC/We
WuMp5P21FkqW3v0XNiTX0Gu1zUcLG7ap3JAFO0cb2Z3y0AIun6rmRkl/MmK+4iYL+wqBFbFYo8RC
1UEKLbA0DiSqQcQ07PAYV9YOxvk1ztvFzRNtOwRATUZ/pEDsO12rMAAVnZAOP/A0VoxkX/vVSt6z
uJIzK9LLqxMyMCMduFMIw07nVBvIYf7ChOjAM73Ef7m7Lr2gqPqQoYg2Os3uQ5fXh6C3VywsHCge
qlTX6VlCAy/z63nITARt3kSnWv0U6Q/DWLwPBQAoXSksLn0SQgPDEWL2ghN8uZLI8JswrSz82X4x
s/fK8NRC8Xw9Ai08Smi2/LEhnRk0yF0tTs3oZIZzdwwSREm6wiyZsCyPWel8jr0meVTd6nGIk7Xn
19r6pLOEaHmlIIAZnRr3ndd/iq2vrffr+vKk8a3fefbF+iRvmN1IG+Gai07MH2j2jXWLOOvcb3wm
l4yXbKo28A6bCIbw9HKytc1dcpTzzRUbcFapa3Vj6MLBiE4JlNvw3FfW5yhTN17y4/oqF+2QPjsQ
iLJkgaw7t2OWnZuooUUS9cUenxljMauPqvr+L4wI3jTaxuBfZAmKYjTt2BSXouHcmslNtNWc+3TN
JRZXcmZE2jE715RQSC+e8gnwqtVE7+1ahwqvToxtNJruX5xkwDXkLty99D4lc0BHlKzSCaxOiHJw
UO7s9phWIND1NVdYSJLoEHjMs8F7IthMLj/RaJpVVzvcG7XGXLb2qMfD1kY50RxrIF5ro2lLYfbc
mhQ5NNTrqi7G2lzvnM8CHl2nj9rMwMAmbO67GNG48WkoCL/OXszrTnCzX/eWxbhCF00VCCkUKaS4
ko9l4muobJ7gtisYTHTsbTcN7qZWe3PH0JyP5hqT5qipDTeFXzYrzroYWs7MS6HFq3StRYGWY8/g
RBdBpq88rZZhf+czUmWFOphgpCWCgkSUPuqcha6iot1KgG43igJDOCND40OcfYkEgVz9GUR9cUdW
tKOftvKoEWf6lW0N9JknoLGQq146VKfaFMXCLjp9mopmEzKXkfYhZPv3zmgcYCD/399pqIr8MScO
7lkoK5hiz9Iac+qYbiznMa1f5vjTdZ9Z+mjnNqTHC7Npo6OP2Cj7Y1E8R93jZK3s2tIxPDchRUpX
CcOq6oUJyHEfcp2x4lt3emm0FfdfzBNNoZROhQeCfVPaL9/XemYZ8P8mhF8hijZF8D4owX12ys8u
LE9qPvvbvL9rk2SFpGbZNGLteIXIgmTTJUPCWiGu9KwMjDu0OCO4DCGWjLTSvXHUtN8EflXfUN/T
TkbdDDd2lgUr+7x47/KuoRMIqksHkHXpL7GSRpWqqaxffyzsqTgkHTSDvfEzi+oHgw9gQC8gyoZG
qe5T5aYf7qJcXWkxLTrU2Y+QanpqW8Oma47RqdIePCZa1OZxtVm2eA4hs0UOUbx85EK1azVJn7YF
CVStoWPge/adZSML36WzdZeUnbmpp+letUrzx/XTsujKJlkhYgouGbuU2dgDZBl9iuG2TNWj1pvQ
vmvz1s3tfucElruLqnFaqaEtf1aYeniEENWhzb/8rB30InHaVYR1S3noqqekv9UNxpLag6bsPOqR
nfvJT8x9pKXMEKr7/uv1RS9dbEK9nMk4kd7/pgk/C0MDRIqd3YtXSuw/OLDH055aObqLTnNmQnIa
F1kt1O55oqjFp7ms4BN/MOxqc30di17zx4hc9qpDlGKcECNKVn4hO42TDyP42KyJHvvoR5qu+MpS
WoVzCsYFy2CEUb6ofN+sJ69kTdlxniZIXI9Um8Ns5dZddEnolsEDgy+ip3fpHb3GHJ9v45KjO22A
caEq8i218p0WrZ+7xSXBhQBfLlUNXPHSlpbG9ZSO2IpHdxtF+rYtfjGPDrBwLZQtOgRASVSDgJiA
M7m05A1p2ZYNobxIm83o/wyng94dXOsemZrtneeWW5ptEdqLpr2FUXVj5z1KrT+vO8zajxB/P3P8
HD2uJtI4eHH8HNZoj0THOfp+3caiU1IlEkUAAHi/OTXPbGRuGapAOKITPNYby70dEWsNq3dBeHBK
RhRWrC2v6I81yVkCP0EqCNHSE4KUVQ2zbKNBhPp4fUmL8eJsSXJKkSMTH6V8OwTFt7b/LSj/6iSf
WZAuOscA3lQ0bBqMA639Psh8VIrnQ8rwpvepnoOV6CQRm/7nQUtx65+PJIWnbmQEafQhoe5RttHH
t4nQdGreFtGdaAV10bEci2Rjqe9jK4NmqNuFRYus7mFI1iA/K3srB5XE1oY4ylh5KKjpnEcfnePr
X2/RReAYB2YDwIq61KXTz7OCWmg6ESWj7lfTOfPdbFtf8tEoVnKmxWByZkg6XdVQWWNqs6lj8qxl
yTbNSakzpCD7ZmVJa5Ykr4fWzAQjh6V8hhlCL460boA57PLi+freLX6dsyVJns8AZlca7UDAmAPB
YPSSRPWa7699H8n3J7iIirrDxuw8ZaEBU8V3Lcn21xeyZkRyeDDC8JyouJnLR0n8XyAOVpO45a8i
2OhN8goISC8dTY3NBuF2HC3T0pshnxkp/jWp46mNVhxteTF/DEmf3wjyEFIpdsyp7PvMeHEnd4/4
z4qTLd7DrmDog88cDRDjcjllOzjFpJN8j4HlgOIyUN/VNeR3NGtfp5F27wbaGjvR8sr+2JTOagHh
ds9sR0Rz5llFBxiPK5H4uu4LizcUKEcgzmLuRA4IpRqEvOxnXhXFryQ1NnZ/a0YvvcpcxWHM1bvr
1paWZDH/JaDvSDPJXgFHShd7o0etP8zVm6pQTPhL4uGmgQpkxdTvJoz8nKeBKMZZ6boC0L/8ZE2X
IDwDJhJI0nzbQALtcmkl6b4Ji5uivPHag3hEDkmzT+AoceZHy+k+tB3UA2q7TRQ12cwQK1xf/9Kp
sEzQ5KCygJLLkzS6289eAS3cKYrGHamclv/KW2UzdvvrdpZCFazAwIponoJnlA7FEE9lO7opvJkw
EQS/aIJd//eXvOb835dCYRz6VJ6ULD4VOcgee2NoaAwGn8up29ZckMhUXbe3+AIH2w08ExpuQSd6
+THDxDKruRUL8obqUFeJeZgTqCPisXBuEeJOGHXzgm1lo29fogn5ZfLA6F7/EUvOK/BtQMMoO75S
lTIYhi8sm0VrwSc9ULe0whT703UbSx8O/lEheAsjCjRdl+tM8rlrZ72IT0hVPDW89jfAw8q/CGaE
ZGbJqCOgyyAFsyqqpqmY8vhUNTlKHWrYb1XQQLu+LH80SPttU8/+P2Xj/+/cwZLH0JK1oeikou7J
DTfqwvWkFlN8mtSHoHnqrXSbFF81P9tm2cPkFStLFFeYfPgdgdwW6h8mOveX+xilHj2KEOJYN3Y+
lYi6d19j/XbMod3w32nlO96fK96xaBEGOSTOgJDyVLu0WBhqhPqEHZ+QMSXngc2Zd8vUbgszoGTq
QF0yfqks93DdX4RqsrRQ+PiZfGDigF4mTa1Ls41VZmU4BjQqfjgHM91V2b2Wbrvv/gsVmlHbeuOp
mm5QG2USAS2G2YbIHnhLsFqOf+25/BDedGgug8ECS335QwbAhGkZVOHJQ85U3Wn5ykW1UBrGwG96
XhYrIM6XBqZQrSC3BSeZDDw52mg33yq1/w4ufJDUT2iNT3m5Hepqayj+m6mzVzxqcaPpTAoBCIYx
5ZGEqnQQtpib8MRdswmSejPQke+1etvuW/MrfcUVe68zDkbAyCOI32IG0pKWC5dLXuddFp4qB9nS
/ltTjtt++JHahzCLV66lJVsQfgMaohvO1SydlrRUshA5dBpRfbnXsw/zR8WZgUJvYKq+7q+vYygC
hkgYkrewjSCULz+i14VOmBQkAIr5K4lJotKjlkQrrvL6KJrAT4El6TrCXMTqSyOZ1kJSnFEKaiPa
I9lTNUK0/TzZz0r+on/2hpUX8YJnYI7hdIG1Fn3lS3M1fKFWM9GzKIaUroiyM/zPpn/Qkzu38Eio
fl7fwqWDcGFPv7SngEiJ8oZnvmanh9LXtn1p3aWhc+Nq/ScD3HAw/prbb8pdGrWbtYrGQr1SbO6f
1UqbW4fuOLgTZRMlVG4ddxTCxwffKY/w9MWo4HmdtW9K99Yf2oOuFrsSIiTeACunYyEh4GeIBhGz
SsgivBouU32I6URlxfbGO73Vt6b6bYo/TWl006TN1jC+Tl2w6Y21u3PBgTn+Hmht6qWC3ORy8/1M
1QKvSAlzMEq7cM7RwqHPvebCC0UJYPSAHcVAAvVF2Ycp10awK4J2n6ef6k2I2mg4bRMz3IamBo/Y
5sm6s29m5IqUTdGsNDsXwgGD3hTfhXIqDi2FchEgKhjiqVo5P7Sx2aTxx7p+8eJ3cfxjxZdFZLm8
p/mGZ6bEUT4rkLlOZ7rKgKlqeI6nl8J6E2XFxg7eQztn2lB5HYri84pNcT6u2JSrLObsaCXNFM5r
0myaN0hBRcV97N+M39v6fQivNP8xPSpoNyuGlxZLC4mqC0VPHtnSvgZ+zXaPHJ0wPZn9i1o9Jy8N
emsBhOFu+9F0gwNksPvrVkVElVeLbA9Jl5iQ5DFwucN+odXdNPI+Huu9KOxCvMtA7rzV85Uw+Ltq
e82SlLu6STPrgaijZXO3ZYpRaT7ntb7nyWV4zMxuCwUKDfU+LMN3up7dhN57fxr/Z4APWEyBU2IS
hXP6O2yc+dPY+HOsitX2iqKhZzrAnuYAELGNuNhe39jFI8qbRAx2C2YSGbQ0+c0cZtoUMUpbbE2j
vU3LtwGsc85tZZrJBtpzzWS61vF3KMBB39Fv9DQ5hfG8r3X/6fqPWbjyWPef3yLtva33sdEV9OVy
SoZl7m187zlx6o2NXuvcZZs4RMZ17S5YioXnRsXfzzbbYyxLPOeJwVry5JXIBeXOwR1e/mJpiN4I
6mIegPI2N6VtMUTicVxn7bZ2b4zO26HcB6tD/RK7u9mETKpTb68bXchmeRrR3mHyi1RT7vgWUI7b
aqhRe0kZk+hLEyoGw+hWbrGls3luRbpM9AI2ymqg+KIr6U0b6rdd9WgMFB7WcACLhjQCt1Aq9Wgm
XX6pbLT6zu8U3INC2h44H2pYlvPL5ABC1xe4K1ne4u4JTWHxFrCp91yaa2fLHarCZIpqAiEzP8I2
vrv+fRYXJCYPSY8tJj4k10u6BiSlQgzPKrQLrQdNLZAQOK5WF5fyDF10w/5rSNq5blLyeRSGtNA6
ORnMoKEOKXp/R5dgpzW9vYnm8aB68Q/KDl//3SIl9xiRqa5bcQ/b8208Qzn6rizijRZMK264+LmQ
PaEkRR8Y9qbLz+WWzAr6FpMz5FNbhnWMbN5fX8lCisxsBZOI4vEkKPAvLRhpPaSMijD5oOc7mqQ+
mbKtfUnb6FDSbnb+N8J90dJhMF/QnIOqg5ZDfowbaZXwfzM5ELf7yQYSCxHMyqYJD5Nvu3MTkmNM
cLbEjHFGp6l9H/fjrgnSjT6tjaIv+vnZQqRPY1i5qsMuzVzlr4IlOM4j4xxz+Xz984h/5dpapMSk
JNmFcYC1jDq0n2m1r8b7ZHwzxt22jFdcYW1FkitkXk5DGFj5qSubBzeejkX4Mlaf9bh+f31Ri4bg
UREMw0gn/n5Gnd1OXaL0GozTpJbqtDOrT9oEkbS6G4N6JRFY9IQzQ1KGBYyrtgLx3Gy0ktxcEy9A
z/rm5+i5XF/S4ndiPhUYlCcmRcVBPltSnZWalyd8J3gBthNiGHQJP7YxbTWzCH9dt7V4ZM9siVWf
2dIAjo5zDC7EMZv5LQpF6k02uW9bR3upYR5GzWb6bqtzcXPd7OJXg/UGrQwSVkYOJLONnpkh+ogn
R20LWPqYFSly/0MOZ/MG3fdx5RQvhj4hmQ3bpcD8SKtsYE4zKwtzqUOt1SoSLntmDFd8fslDqFyj
8yTogfgfl4uaa790yjL9D9SPM9waj+tRfM2IdLCixM16V6BsEu3YWqhYIpZTrPGDLO2XGJyg0kcJ
h8TociV+WYHN96h1NI5RfdD6qoK9Ki5WHqALvRsTUO8fM9JniYPObKd85Nb1vOI2jyu4x7T0W1rH
2SFNPRQwWziYoV3v9qPX2XtfT9Rd7yvhLodebd/PcNYNqW3camHkkfzO0Onb9uroishj5Lh5/jMl
Zx0D3f4PCKjWt4U9gBpo92MAUQWqGq557Px7w0u2vPba1RrX8tcWdOaQqzIiJu2Qhp6y50V0tJo9
g9budMifrh/EpVhDpe4fA9LaDAsim2imykTCcw/E0N3XkLNC75RR3gkhCY9WTv5iqiXyU1cjaItK
76VvDRMtu2AiG7bK0tuXnVLsskGFRz0fkn2i18mm6hBPzV0edaiWlV9rq1irMi9uK5GAjA86eqLC
5W9I48HuQl/ndtK+MTvpxfUmTL5f39mlyEq1nvFMQMaOa0lnKA9gAtH9hCags1P1Y2U0O4WXPyKB
xXPQrLTHF4YoOUpn1qRd1bzCVnOD2BPp6gFCVXWayJSnR5pA+74tD0r9LTMmkrJu7+rN3fWlLoYL
yCwhAxXcBq60VE+LyjA3iUl5f1O72/Fvwjff6p9/X1qc38NdjSgHiYuf7TQd/bVoLTkWYfPVGT8z
IXmEMs7K5AzcEGYFs7seHXTtvpm62xgdPeOTBd3gWvK6ePLOLIq/n928rTXEijGzqNj8kY6Ku/FC
ZD4S6KOm8CXWDtc/0aLHn1mT7qZMVXR3mPFG2E9PM6Je4tLogvovCjPc6XDgaVRlOFqXi/I1t1fj
39MLyXMVf0dE428mQnB1isKQmDMhwRzBpQ0uhqSrJ0LWHO5owX2ED7FqPo5rrBOLR4qXEoBwUQYm
cbi00wGjSEOVQleKxklbFNs4+zjbAHZbe5NCMOwaA3QKISWKqLuZMnetOLz0ySjk0b2Fr5nupvTJ
NLsyo2LgNW/pv1KQTjRROkxf94uFKMW/zqcS6pS0UqVFGkYWqXmBkRqGWMNAUr27SWN4KAWNclhs
hnwlViwcNEE/jSaxB800tZfLXQU2At+zRlcaCBxUvPFbE924WIdGcPI+WVZ07NRj66y1bcXxlY43
SFem8gXDKVR1UoSqFbuuOruKT7VH7c62lY9NlDygze3vctVJ//enAsEKSDuAUHhLZFbTwkzG1ByT
37iMlBZlqT0M7koddiF8XNjQpX2Mc4YA/Dg+tTQoJ9M/JlClhuPD0H2qI3f3F14i+hSwpdEMkbuU
/kAOZwR9fEI0RPTxs3ZTWWZ40H01PSD896xUQcH73n65bnfhCICn/WNX+myt6aazq5TxSWm3ZvCg
us/NGqHIkgmWhXyuoFB69RIpeGOpXjrEJ29wHwIfeZz8sR9XoNDid8ruB4cvAwc0VZiYk9bR2H2n
egFGHB2UzkvhrE2QL/k3wwUMvKJp65G0X3rDqDUWA5JOfBJZIhQN0cEGgZn7769/jyWnOzcj3ZKN
kfs83EA/RCn0NelBd+/026jOdmb85bqlpbh0bkm6HSm7VUY9sSBnOih9nW9SVf0yWhXNPg25z31q
/O8jjSbsbX+2UApMSP4NJdy/8cnwni3nwY72fRVuGLT5dwsT8fHs2vecqW3IFuMTqgjmAHOSUpxE
sSf5lFT1Ji3rlXi76N9/liW3SuLesFrHN/DvmS6t4zfbRnA8dtmv6+taui7ZPxqJDC5RjpOBeDMC
6kmu+CBjchBaTvZVN/Q7dajfxEX7o+oPvfpSv1ghJcG5UNeIXRbdBWQDGFTo0AAdXO5q7fe1j24P
SDV0cJymzHe2ljOGH6eb0mFYbYbD6cf1Ba+ZlOpBWun585BhctC0t2lHLoJIkRbD5NE0dyh07kO0
B66bXDx+Z6uUwgh8nXnZI190SmyEbUM7ONSZUWyKQVM2dZjeZkOfrJhcdB+hX89DHS4bua9YzhDG
1gJErKf7jjZ7THmysVcaCYtGmMEWw1HM+MpKOKPSoCSs0oYxu2cwm2H3tNq2XPxaPDvF/BOESTLt
flqiXdSrvPiiQd8mE8Nl6ncfcWIFWKN+q/srGcDyaTizJx3zRCnCPK+wV0bxY1Ch1FUe3flBiw69
3uxVX99kxl2CQufa+3pxL/8YlsfqPKVSIXIwKFhrd7nJjKLt7mn+v7vuictWgBaKK5PzJgVLt838
JhptsDfUw53iWKc11FM3140s3ZpQNapiUomrUx6ch77PidoMI7GlnZI6ve9N//m6iaV1CEAdxVZo
T2DQvowbth4OVF0wkYCRn/JnE9HRNeDQog0IlJgp4Be/albnVlZ0VhSR8bZHhUm/bKo3MdX36ytZ
ygDAG/9jRbtciRv0cNXYAXG+fsyNGVlomOWyo6VYKxfK71FBOZk5tyTFWntMfdjGWy7KMEAvNrWy
zQiQ7LbtwnFfR8gFBEbrPKoKjIqVmdnvYj19bIbhK1IU4UYJEL0rtCDalKZb7MIpqhAC6+bNGKIb
mdbuZ9cOGLMvmKxvjMC7q+KI+b4IRWdnbLtTC3Qf6k4eQn3QrLGsLH8qoQsLmTVwPOlp6ZcGVDTU
n08z0ndO2u7J3CNn7bL6jR56tYOM1/J+ZcQZ7N/ltzL8mfdYAMzZSg/AnY+eMW1RwRRzIPZ+0uMn
Pf2gmwL1DMqrfgzt+JMWV9vefmfk37s4RNu3uGuQAlTvMlfoax5U/SlQ9K2V79v0DeLi9A/t6HDd
w5bKtcg3AhcCsAgYQn4FZDEME2pINm6X9/GQPUY96N65uLPCeKdO8wlN1oc2AyOeV6G36UNolIvu
pmoatNyine4YxynS0fGb1JVou/jZzn6YdIoTw47LxgKybXfjdozLDVqypn97fflrRsTfzxM3IVOR
GmC2mxQBvE/V+JK7K9WTxYDHZDJobUFXJA9MVtVU4S81ueH4PkaMVlVXwt1ikDgzIK0hbKpmUiIM
DOkO6lPcS9c/JMGn6zu1lKYg8/nPMsSvONupIu6LvIl5bI/uXd4fh/EIp0P6Jm5XHHLpTj+3I70R
as31cCYCkW69cZTdCPoaQtBa8egb/MQDr69qqXANHhhiAGBHHAD563Szi+xBhZeRChn6vB0c5mcR
oyqU902zi2vtnkd+r6w9GEQweBUszsxK36zwFa2YBwomKMS60FiaJLSbckaiN3Q2jeFt7VHbdFq1
hq1f/IpndqWvGA2Rm6IJQ5j336ogn1iYxkCchYgvGfX1vV20JTRnGOIR5IzS5TU1TJpMFl+yd45p
m/ibRGMqP+1vGz+i4LtG/yu27NWWnpmTbrDYsaLerHFQL3imrwTRwFORPV5f0mIGyCAE1IZgO9F6
kIK8V2emVYzMJuj+aG81RENnd6vNzz4T1xksLkF7gzD2J0hz8zp+um58eT//sS3fY/lcZQhcY3tI
3/lTc9uazRYk0KZ0XzwUrq4bW97NP8akjxf2Sl2UDjMf6FiGPEvS4qYDNvuYJ3P2F7hcNDrgUhIT
T3RapUeXqYVFXQwUou5Lq9rqaOe66rjSS1ncvDMb0m0yd7ALZoNGoFcR9G3d7ZQ923W8Q29uQ7vv
LzbvzJjY3LNYyXGYCoi041PmlJ81Jdr7lvMTFbfddTPLwYvpZzhVYBlQXek0210VtGHNSFpp1JvJ
St+WvnVfZse+KO6UZH5T5sfS22bfV8yKb//qpKFohUQkuSlwhsvljZ2aO9mM2QopsiJ2tln5BMdW
238cS4RdkU82aAHezIj+Xre8eJXSJaDAzLuScbJLw+hJ2vGMygaqCpmzdaJxvBt8tbn5d1ak5fka
c861LqzAV7tVnHLa+Qnh67qVxQMGEkTQpKJdIHcSQX126Vhz8Thw1gpZXsim55VevPj+rz7UmQ3J
D82K6YZs5JFixKEuavPWdk5VLrkp3I7MJP3LJUnu2FJns+2GJRn+0R2etV2SrI28Lq8IIi06zVR3
he7h+clKutEKjQkTKnImxi8LorL2Y5xnf+ECohAPno6etuNKjjbZphMNA3dJ2s5AFe6m0Nz/75//
3ILkZHoQG4muN7wWnB9FA+LBf1tVq9nN0oEBMQqKSijCEl0vt0uJRiVVBq77ujkyiTwGOzdOdrR2
dyavsWk7pg9adquo9SEP3mf5m9yvV3xiKe4y4kZzCBpSiHKkuDslc4/KCx/MxMFhsId/rDP3nW3t
8sjezVby9Bf7emZPdvnUaz0Eqbm3MveO2fWt0ZUPSjGtvBuWRmkY3TNMppThHKLndbmzVYCoZDby
cOj6clc7D94wbcrqSFENJsAeIsXQ3WS834x8p4zQk39EBu5vVvrnF0g+GsVq2ecTv8DNP3W1dZgz
b+vGa5y8ix50tk7JT4skSkakxnmFWYfI2bjqyr0svoccos73Ubr7jXKugRmIfazfMP3PHTko+YoP
Lq8BTBq0GRZFDskHe71XrKTliev6xvcwsN1tWGrzX32OP0Ykx4thZch9MZhLQSiq9KNr/Wj9fMXt
lnfrjxEpwiZWkxvDLHLcqLz1A3dXjtrtKuJ80cpvlBj0jPAhiCfaWfri9lVcuCq5X2FXsH50UOg1
PeSWs6Jkh+tOvBgeGKoXwh3A113pGJUagt9BjKlQs/fOFySEN2Nxaw3B3vyrvQNwhTMLeT6Z0jcN
C4uy1ix61Oo2D74J2HmTrRS9l+4nger6rxHpUBpmi6y2Subn6ZG90eYBtblhcg6GmeVwgxlriNzF
/UPbE2JfHeiTzAAWOW6NHJiKa9uKRgGyjbdM0IQHRUvqXe6ZtEyiIVt5GywNLiNb/seqdK2YYVbO
LcKzp7mpj3ozb21NvZk0qK2KfD/33p0z9Tv92ew9xC69n0yHvHGs4GTH7+YkPhrKo0ArCUaZ6860
6LfMwNJvAH+qyfVroACVPnsuaTfVt8S5qc1g69Ix/XdWpMVbadNMVuVxo6m89eiUek/2tFYlX/Qj
cAa/tSkZg5WMDEGuZmS6yanQXZSvn30V6jVv2s79isMu79l/DSFadnnW/YIhoUlR4t+18qQ3j6rT
bhAZ/Jvo+M96gKVcmuERqcZNz3pKb9zpgXdrm8kuXaUYXioeCXjGf7bNlWnQzCZWBPAFdgRfP9CQ
fcfYvBdH2659EAODzHz8xfUFrSR8D7AVMMoqXV+Zn8Sqggj1KVTfjO+1jDX9hbudW5Aur3IYwmpW
CVvh8CGcX6b+oYvWatdLTsD0iBDMYxyHdu/l19GLMnEhuyYZzePbsDBvmbOOrXDFB5Y+DthM5o9J
3AW5w6UVRXGaoEvi5BQhTQ0P9T4BAUA3Q1PyrVLNmzhe+ThLwdESKpZiFtdB2vzSoMG0rzH7bcL8
Txdt8m7yfwYz4rxu1bvb0kNaQPe1v4nI4LrQIxHjOHCVXxr1x9Rz+yFLTqb5pcwPXKY3yicr3EZ1
eXM9EC3u55klyTPQDK7HPKiTk98PBzGDGvqH2u2hryDmedUQ3KrGmjcu2+T5xSQaA/oyCU5fDXph
zENy6iow0zRmi5uyNdK72UvQpEpGdc/jfR8lsb1SRV+sdUBb849lKSJOhT+WOfSip6meGPHVAhDF
00PXaUgLbkGHhf+PszPbjRtZuvUTEeA83JI1SKWSJbXH9g1hd9uc55lPfz7qP9tdlSKKsBsb+8aA
opIZGRkZsWItV0XJqY6/g+zeuO/WjgfJyVLDhBiKoefrLc1TRmPVwkhQOUg+j/k03etT8iWazGAj
GK8ukrm7ReUeSWKwkNeWpiq0izQiU9WGcl/4pNyh1yfFwfjeaOZDX37KBmfX2P/edqS1c3JhVaSQ
UCff7jOd1LVQHsMWbXAJpPH7MTgB1Nz4lGv32qUp4R7IBhUyzKWLkAEZaYC0VfVjEwU0BT/eXtOr
2Kn4sLi0pF5/Sok1ycmCzqoLN4/SfRUBMBqzHwDcEp8KldUfEjl19Yk+pD986TJEvU/F8G0u+nfD
1lFdjuKbHwOOBtoD+FWAPVz/mM4KMissKN2adblD32rMysPt9a75KEojvywIHzaiNQaZDBbgHN11
ibXnw24+DNb9kzlA2oTkmm+GmGTfIqeMRnLo0DimTKQXMsNE5Jy+vxvm3i20UXXbrnuQ0q2R7VUn
vTAtHEK7VqLCn3kp1OlBIX4Ho+tkNeTxrTeYm9Q8y4a83bD/FircVbaVGaTy5NWh8xH8qmcG0aFt
ErQLVfnY6MdhhNDSkZ/aWNq471ddhWFLOqcaoqBvAMJ+bKmBsUC7gm+2/zMINg7G6gm8+PtCiCkj
VGmSGkQc+jdlXT9Z+dEIiz3s0BsLWTe0SFmC9qTzLlyE8ZQ4YzpRcdfVYj+mM4J1ynHODxJ4/Nu+
v+oaZGAwRi1scSLew9BjMssFfddmsrc0clHf3keNva80Y1dvjYCsnrQLa4IjhlqT0KDkA0rOo2+D
/IBL3/x6e0WiDdTncQB78QLHgZJqWfHFC9wa9SlHpZx7IIXfLpLMly7Ke9fuft62s2z2pZu/2uGT
6ahlMOchTg8rGnA3ZPd4ZmS+8xBPju1pDJzvqgRWlKIb6mPtoGheqNVOUup2w0NEV/8/6wZAfF7/
CiwB16tMpizxg8qiQXh2vmtbQ75iqrL8deDhvF+gxl5Q8Nd/nYp34jMNTQ03nehutveRQaho+kNW
flCbY/Ene3ZpT/B3Z4QPwJKwZ2mBq0uJV4BEM8vPt3dM9HVxVcs3vfCMomyUXFI4VSo0b0XnPM6N
82S27al3yrs4eb5tbW2HIB6xIc7kXWCImQ9plTPF/O9c67PsFVkwetq4WTp7c628LgrkqI1cFTek
yAhQFgC2gQLzbDOKgy7fMT3GVF5tD8fZzHdTmu4oie143B1uL08MUaLd5d8vPmZZhpqkmWyZmb1z
+mObNQenfO7Krdrg6me8WJ9wnI00Yb6pYn3D6E7vh7vbq1gLFtDP//p6y0G4WIXkDHnbL19PbVI3
lr7Jgby3k99t7rx+q4X+z8TJEY0QjtNQGnE1Mi96xtGOg9q4Zqa7w9ZY5qp7X1gRD5FjhJY8B8nZ
UD6Zfum1sEMOqbwvUKXYShFXbTkLrBl8MwgF4SaU5IYwi7b3mTqC4WoGLT4tieSdWgfxUckKw51K
xBF/f7MW9isCLjgChtuvNyvISVjgtedNqv8AW+elPSiM38X3Lnul89CSeWvzAhUL3j7LzUo7T86j
rrzrDfld0Brvxsn56/Za1j4gWg8UUxGZW2C+12vps6yf1KRKFjh/Un+z9HMe7GDD2yW/O8/xfwv6
z5IQ9YZednRJLRNc3L0PYUiPNyLB2hmi2Uc7Fqaaxb+vlxIM2tjBa59AOJDt7fEoT9bO2ZIBWQs3
l0aEI2SmyOPIXUERrNn7yb4ITiRfv13Re/1WXKkwdqrwD4poCq3XtTmReaJDGiVX7+Is98JNjrO1
pYBlIzehE/uWDBeAoE+Fhycx+CV9fHR8z9Ffki0E0SukRcxPLs0IR1SeGp1h9Sg9yzV6v2k/D149
K38rUyE37uyb/k7KMogzzSbcj35nU+izSmg7pc6VW/+UFVOJJvCUH2N9kPZtbTpuENEF7bW594yx
1/fTpM0fbh+LNV+6+NGijGWtlCVDcnyboT8r1RHYrmJu3MtruQ3194WHmORNFjlZ2h4Bor4GWoUs
fNd9ZKbwSW161+ktylw/Bq3e/8GSoH1mcpJGw5upxUoOiqKD4P6cOW2863kZPWh1niDqFBsbAXLt
rgRa9cuUsOU1T5MxjnnINntrvzUQvLo1TLEA0zVhOhUlOeZ06JR6+W6pHLgNGJKwnL1NUsnVw3Fh
ZYmbFxdyrU3BnOpYaWDMsZPyBBug53TfZrN7/wf7ghvAx82lwj12bamBr6KcJJBTbcR408sMGXz6
ctvE6mLAF+ncVoyUijKiJvo2cBmSAhrxx4nRJmvOXdNBxWjjybP2FGFO65cd4TLRUVaU1JlcLOu0
vVFGYBMrr5Imr6HMEIIupsTnjeHGB1xNPQGFg/5EN4g7WbhZpiiA/3MgeZqMEraHp6FWjkHpjf1w
Z+YwKvn/qAEV46bbcsVVP+ddAhskj7w3QwplocajNpAIpKDSK/+nU4Tu7Z1bdfYLC8u/X7gh9XC9
Dhsed6MPxe7JV0aXOdLbNlYDEQNazN+Ad4Nb99pGiDrQYMY84ez8CNLfl6AT3zvNgYmI8XeZbpeL
bRkG+58tYasa5qCmSMJWUtqHmUn3UX/yg6Ol1wd1U/B9dXschSIXpLcLu76wMBM2gmAihbIDWXbl
LH8uii1F01e0qHi98ad582hka4YpGGG0th7amo5IYLw4duOCvoGJ9TDa3yR13xaf9Pex7snpZx/6
x8k1Gg19MIgYdiU8c4maH27v5Vo6R8WUw6ACeaK8f73kTmrnaUzpXPRyvs+zF7UvdpMDU2r2MoyO
d9vYmnNSr4Tki741uaOw9MKn+h2hlH1O7ws5cyvnMVPijQOwFlKWg70ITCLFIL5eJ8Up/bGYaFa0
0imOM1fL0n1Zy24C9zPLSncaM8/AAn6X2mLxVBMCYwWg4iuX8fWXbM2kVSqZ8o085O9RdPeGMbm/
/f1WN+vChHDwkk43O8lnaFe2PdPS3yvGY6wB46o6b7S0jc3aMiacvMy2TEUyKLBp6QEG73ONUF0d
HQJ9PPf6VotgLaRcfjwhbEkdc8+xj7GknJ6MdAbBoLvpkO0t/12T5vtU3UwzV51RMxz6djSFAVNc
71cGK1KolvSWsoY6h5tPDHd5jQR615NDVfqcm6C53dTO8tyVO8VBY0hp2l0xFep3PYPYwI3CClg0
aWj3T1ZbzXM2JVGM+tYESd6czl7h18OPAPh45FqNL38IRyvyXbNL/OcuVWwEppq+jh6lJB03UsX1
tYEQhkwN/j4x5VHsMUm6cokxKfUhxQ3au0HZquStGmG0iuEq/kOE5voD+sEcwE1D6JCgMFXnYwEC
Tta/3Xb5tZBMGRliQPpjC+ru2kgmpTkvDgZl1cGPHpjgmvbFaJgbUXAt3yHeL9RzyDi8gUzG9tzV
tsIjjcHtbtj52X42Tq2ycXxX18KUJswL6EJyAVyvJRybvLEswt+MHKXXfbj9pVa3A6KKhX0arQux
oRfbTkL5m79uOB/Rt7fC2m3DjZt/dQUXNoQALutSATkQL+ZmyIx7v4DMuorsZnd7JW+IiV9DKbtt
w+cExZtYGpxbyZ+NeXkzz4cpdb/YjxMzgp4639WRmyZ/GXcy/Se5Oxofb1tei3kI6sFQxIOHMTRh
h8ZpCiczNbmgomzag1xooAPO53upn4sHaZCZT8qd/W2ba/t2aXP594uMTQFYDw2Zju/lw2GWy8eM
0nVTjxsfdX1pNiRWlMWXq0owEzVNPQwWfMa6tvPteFeht6LK+bPTyW5Wb4DQ38zMLFtoMe7LdYiz
q6L+Sy4PvV4GPb7uuEr/LtR21anO96Z06sxj++XO+fD7X5FKsqYsxB8LT9f18ixAEQHspOm5Kp5T
U6UkauzhudvYq7WPCMca2o4M0pMvCVbKSGMGuJfYK2PaLaLRgLhRPuzl7FwWWwjW5Y+JiSJEYHxJ
A3VumiXXSyrmiKfkrAH1iPsdNQUkrVyo825/t9UVXRgR8j/JNH2qLSrpUjF6cQ9vRXSYtdHzfXun
dS+3ja2vCHA9klzLwRZ8cJGwgYkDH+xl6A6HlzGq3U2Gli0jy4ovzlNcOMnArArUCijOx7N/jHpj
hyrXxnnaMiO8wpkgLdpK4ti2HQPPx0R6/F1qu+UI2cDL/ve1hASlz+apCeqlpGTAEdEbJK/NMbI2
4CdLSHvrZb+siIWrKTDGQKv4XMj4en3XuPW88chf/VIkWBSt6CIQfa43xBh8o/Ct5dDEpms5UIkl
CE5t5f2rVhYxG/SRmBMS8ctKXrWORpf7bMg/8/oxiDqPB9zG42LLiLAlZZR2vp3a/x/NZjxmU7Xd
DllLRoBZ/G8l4pRBUkZDFS6R2lZO1bfURx9oH2x476oNxsc06hC0tUUEaOzrXNsAGc9Z+Fnrfuba
cUC4Rt/Y+S0rQgRTJjsKwwE6TaSNcmBaCun0c99vRJV1KwAvgK1T4hNHTuueF6wax+m5MYBbh6ek
dQ5aenS25CSXzX1zUmjN/8+O4MeBHWVWVSbpeS7QEnQ8uURpgwkQ24rdSPsOKYm3mXBtrU3IsYuO
TnebZNTCv8bOx+6dFbiJvjWX/Eag5jXSUFVWKFGT94je0GY61yXfAkXO59lGdktTXam5T1tPa3mv
yG6j/yjnD9Vcu5X2u0NRi3GHvhhEchTI6Whehwd9znmlOyNwhPJIEwYIkxV9un3vrBb8qLktbAe0
LqglXdswE1lpnJiuX6n7oafK6VGPpncWyl9Z+pc2PXVG4OZpzIMs3zhoKw9b2Mi4YCkrLVQAwm00
FLKWdgHBby7+liDhg343PbWyR3v75+1FrriKynwytTJMWRAPXK9xDpVwGscqPceDcUfpT++qQ5rA
xXv8EzusBKAnWqGm8C2rGRa3SqnTs61LH0e9+dYP1n0+BaeC5+jvx1vW9J+tZc0Xd3kgF1WW5G16
ttqTEe1ZVdhvxKiVBOjKhLBBapUYU2GxnL7iAsyiFtUPLX6u0+QF7r87p9oapFi5cIErgU7Wl74j
WJXrNaFKUTWFji/K4efZ6lx7q625EqeuDAgrSm2InsaWvHGWSBj3lTodg+zefg6K8GDWzVH/XaAj
JxiDlJahCaVfIM5nlnVrKKm6JCqB+UNSjWdZ0z/8gdOB94D0if45d+P1Rxud2ZLGiTW1nZf/W7YP
TBME5cZZXd0ZtCkU1Ai4RkThkrGRkaiQCfD5mN31tnGAhPH2MrYsLP9+4c+zHMBzEaWcndBEd+al
9X93rP51Ly7WIJxOavNaNs1YMNUXRgig4fmXZuofHEu6QgtDES0o3Ph6GUZsKUWQcl9k1kP5vXPu
/f3vf6dLA8IqzKGc9CTHAJxovobm60Ztc+2I0NeC2J0OF3SpwhmUa7nXaROzABm+et0IvHly7lLV
cq0pcvXhRZnk94Ya3t1e1lqIvjQrnMxxatMhL/P0HPqPcvND0ql/1+4cbLWZ1u473o3/rU+4U0dK
ULGpsr44taOzn6uS17YwxfRG9JwaTyA0n6bI+ZoPukkz3c82Xv9rl96leSFNDpS+01X488+1/zSn
H/oB0jS3m8r9ZBRe429YW/+qyzQ9Ogs01oQcKeqbMC01rOmJi+Cjq+o7KT3lxpbU96odBiOxALyV
B8211/NSVkLdYffAWMzdyShO+TJytuH6i2sLWeYCA2UmR3st1AhbJ1l6XAcz1zgm/OGFlWy2qrdM
CNuD8mBjBUumoDOf7cKF8xm6gyc737oX1j/Yr6WIAPjEcqRAtrlak3yBvmSDN1cH54+CESQ+ZDy8
lilHX2+LXAIirOoezn77o810LOFoKLfoxNYCN+gqhjy56dh+IblSJpRLpZZPpklSvssqmiFSbGzN
Xa/lItxuy3w5J5RS3fVSpjZXC6XESqOYOzbfl58r5VRnzFUqG262tiBeS/RwmK4BGS74QCYh/ZW1
Snp2yqLeOVYqe9S/p404u+ZpAHLJ76G7ICIIR1OaVaOP/Ik4FDFKrPl/z2q0Sx15q+u95mm8XjiW
9DpoFAh2yr61CyPV8GjwPseEISXNi6yNd+bqYigNv3YjljT7endSpUDcSVU5maQh/SekaezfFXJc
bm8GrP5nQqR8nLTUDFuVXcmUU1nHdwz+mcGROTfPSbZqmWseAFsiSRX+xqNPXI4WJdWMOsS5qYID
D6+l7Hz7ulu1QJ2UvYdd0hDnvFMVtbQoJBfRpMSVysnN/wBct4gG/rIgFBiysh8N7fV53HxrkuyU
dz/l9GNgpRsX9+qFemlIOP9hYEWqnrMUwI5+cJrinfZifKTOPPUHfdrVW7Ita752aU9w6LjTnKFe
0rjl0y04jvolszZePmuHBgFC5g0o1XNChZzaTrqpS0weV6qvHaXadJMmhMTwq1/87lTI4tY6k+Og
/TmfENBen5wqK2qrUwjRmvypqJ4dqgqRRg8ss/4gMdWBVvC6ol9IpebaUOi0PrQd4+t7sYm0e5wh
2bzW1tz60ohwcIgCSRm3BLXANKganJpNKv+13dcXkXD+48VjLf9+8UyI9c7vux4LQ9a4LT3Jxvgh
GxtvkS0jwr2pBYpkqhnfSo+yndP9XA6oMwy72zFgy4qQ8g56HyTwy6bnMg+KXdrbUPjYVePBd7+F
Llm+u5g5vc4cMYBLy0TMzxjPycPOJj73X8yf6ft8Ttw7KXab+vNWs2ntnmbaFDIq4E+8SYX9SWXf
QWUwzmBoneGzyevh3yYobTcMZellyvNvvdmpG669elrxaSgzwK0z737tExD2oZ+RJhlXKZowsGPW
zLZreb8zt/Q71ywxrq3ifzqFCvE5H6ETXRV5mp0V47zwb5fhi2MYrlQ//b5rAO2iVM8IOmz6yzm7
8PJxqMveCfLs3MEk6n2vt6QO1lzv8u8LX6zMe8muM9YhWw9dcQZ2HfQbOIs1l7s0IZwh5rSgCjcy
TISfx+Eh+VYMD2B0vU77QWvA25yUWAs9hrUAJlH0hv5NuO8UWkK5ZlcZZ3ZyZxPO+T/A9pENLqVS
kDFkIsKloDZ1g+AeK0oq3+2Sap+bX6K/6/pgW4WXJcpGgrh6sQL8WSA4IP2JeNdOkM1knmVWYM9v
npssfCloEQRy+xDHpuSO6fcg/zlEB8WfN7ZuzcsvDQufsu59+OQaDDdhfZTmyZ2i/uBnL+nwB2kj
asNLcVvnkSpKKrWRYeSTg5tL3RF+bb87/knLExTOfyYET89kSEQb5qnOrx8LpcHu1Ac/f/+0XtoQ
XN2stDgYZRxDaV6GeJ9Gj5s6SmsH9tKEcFeYaeg7NYyNy5diToIvpRenP1nFgo6hUq6xIdfuphlx
aDPTmJ1VLZgPPMPQnNasn8akBPvbltZCA+9EygXcFLQ+hSwhDvJSyXss2WM7MJOh9DzkEEYGPj/K
niUF7WPnm9XdXLXK17lXtxr7qx/zP/siHAjxQjM2LEKFKX9lv/zk45/tl23RQ5Tp37w5u20gpUsf
kyNkl55deHUxe/rWaMDqOb0wIpxTyR64gi07O0fBcAyCcTf0L5GtPpfDH+RDYLN+rUZI8VPfkc0p
M4hEUG8zgUblxWo2Uu61xMF0GN0AqgLGWMTVp4mhK5XhZxCuy24NC4Jdu7ksufuNrGvJc8VUiDti
aYfCef+2JJbPjtVI2utaJNXVKzd8b3/ow8fNG2ltRZeWhEvcaM0mt3udG1ANdmH+0a9+6mnP2Lzv
lv3WK2zZ6zfLMuDcMQCeQ+YlnN4BxDeC4xhLfhaIjzBq8aDtnu3Om2Dh/Wpu8Z68EYxf3i3WhT1h
cX0W9ZES4xLa3J2t3hzdqi48Ozddsw33E+MDIIrH4+D8SJrkEA7qqe2ML446elVibkSu1Q9NhWPh
CZHhDhXWLsP30qlxmJ87+TSE2qFrfM/KH1rjvT/o97dj14otXh/LvBIltbegy8gYJ5vJ1egslY75
VE2y6WoBzF3o6uRAWSGK0uci3QiYb0jp+dqIODJfRhoA5t8QDqCRWW2kBTV6F1Lv+Z8K44Cix+i4
lfo0ldXe0aJnJX5Mpd6V06/jQEVZ+awU3b4Nf2p5d7j9CVbCDj9mKfQuJEJvFNHNwZE6oy9RS3Ha
Q34wmtA1pWO0yc29bmepJnFFcIUL+U9uGFAIqqiyjH5cHZi6aVwdso0981jDHWNuW/JpKxkktWuk
YHkgUZET8ztJagZiA5J7U8ek+pz4+a4bDXUj/qxcPldWhKCtWnpkaTFWNCaf8/oQRofcTDe8dNWI
SWURjBRTj2ITZyitJtTrAeWSOj9a6nNWSvd+9PvPLoqK/xlZjsrFI6XMcp73NtKBPrOh8Qdf+xFC
eLJxLaw6AecMgABDSUx1XxtJpGwuFYuV9Coa0fL+x4yKRJ1s9EleXwdC+KSn8J8ZIYREkzGps49I
b5CEHqLDifkU6dKxNCZvaPX3yMW5avCi5B8n+d5pTM9pxp1fNTtdfdfymK73zni24m/T5Fr2Xa3d
cZbPUtLcF0MMNv7JgDF32neltPcRCt/K3NZiEkBSRvjQ4gZ7KeRTvTpURaighpMWbi09VPfJ3/2P
8g9QZJz6X1bEkmVWqEHf6lghBSW385KEN1are7eDy+paqPKC7mQURhbLvGOm0GVerOSa59PgmWcv
ePbbz7r14Q8MWTIoamrEwC8Wx7vwXmW0pK7taAEawKmfUzv4t24jdTf7mXQ0gokKdsk1ctvm2rHk
ivplUzgxcygNadOxOK4Mz8y+jcop6jbuirUDwzQ9I1TULZETEg6M0Y4DhfgoPtP8cdvssbG+F9Yx
ONxeib4WLJlX4gagDkehVFiKEqelGmSYqfb6sT9Ld3At5Dv/vnwuvOGYx27gWq7iFl7qZgcopvZ/
f/xce9rpY7837oLn2mtUd7i3jrnH6fGS+2T3KXdzLz6m9/2Pjd/6NjXSLn+qUPnsJ1SQIwv+8ign
F2q+h9rxtoE1kNiVBeEASmPfpKrPx9DM5Eg/7mCOrdvLH1K1gmJLA8dyqo0Xvd9ZFuRbW5SVb6i9
luzgYoGiEII/JEGudwtB+4v1xYpcdIaar8Avk4/2U//N/9J+G9+h8he+UPK7vfJ1L7Bfp975DWL1
OtBrlHBT2IqtKmAePc3LXWgpxsaxecOv+rpA0PmomkLrD/Xc9Vk1/bziwkbRBcYTI/7qD9HeMuO7
snMTV28iF7Jtl4ZgPu3aMf1LH+7oQZpJf2DCMwjD3bTZ9FiLUjzHf/0g4ZA52eg3QcBEsxXmbs3c
w6h4o2p5uk/tady4zNeXv1BXcNLQyDWFUGWEYSaHHXx0WjN5pZ/sZjV0E/8LlNpJ96g95t9H5KK1
/qD28WF8VP6Sp0OgPKP2kfZbEK3VlV/8FuHcV/EkBYW58F+bO2v+B+VedyruCuRfk63u9dqsC1OP
aOjS8YW1XeQGSTX6s8bAlL0vv+SxzcxOi2bKo1SdfCiEfdS1/HZnOR/KaD+Wd5MO5eHQb1RiV1Pv
yx8h+l4Z0Q1QGCnnBT889EQtb24eAzcq3OBD+xP6VuVr7E4MPHxoPmzN/q1dGJfGBT8Lwb+gmMXw
/xRku9H8SsvKa+qN8LVEJzH3oRLDzC0tT9j4BPdyonqqxpkV1vcpia+qnpr8NGTfZe3c99+AdvzB
DcUcClhTa6mOiFU/Yy5zJ0cYfEEuVhGdSVCfEcK6zLffjk5rFVSNd6ECc5hOm018FAdx6UtA8OJz
nvReHv5VKZa3dPP8qPScniEOojSPxL82zK68xTWwUyQxtEEobAoPl0xLYisLGXcdS+dQzSkiEwe/
/neoXRT+YufRmT8q+XyKN1LlNxz8r2GSTAbgM3ka3ZDrMKkgW6alg7qQbf8TqyONxGIPWZ87FA95
GOzqUAfLNbltgLT3PLtm1NzxxtqoRKzlH3jRrx8heNPo51HcLEyBsvUZxJ03QFPAyOd9bG240Zrb
4kLA1ECKKuzx9Wq1MTPsTg0SVruz28P8rU3doPeif1CznTbeB2v33MKiDQCS/zPFvo8ympk0zygo
+pHxoyjrwQsldF5u+83yg8VzaHGHMtpCEQPo9/WCmmSYM+4U3MbYq+NLWO21b0V47my322oGr0Xx
S1NCXAEAR5+2xNTgFZ+Uc/q+BDXq3l7O2pybdmlEu16PXoRzAhU051zdfe0Gt8zc3otnV409pmLD
l9vmVr8efN0oayCvTpP72poFRX9sB1jzLfl+0pf2szu+BMiGWXPv+s2Gm69FZssBJELTnqMuvoYs
O4oXjBBBc9AiL6/8RydNf/q1v3X5r20VSg0Og3vL3S/mPpDqBk6yiA+0Wn1nKP0uyx7m9thVSKM9
pNM5qHI3Mt+pzqfYcOvhkMrmXdN74fwhULYwS2vHAE5v+rr8okVH5fobj8Ug17BfwXmmlcm9bbXx
PgoaZeOwrR3sRZoCUASxWxdRa3kxa1M56rDp9/4xTKV9HgHXD5udM0Zum5+aqn+JrXLjol/bUIZ9
VBgfyCv4v+u1QYXD8AdNkHMImSpsD1aZ7Dav2rUPeGlk+ffLR6dS6MoAhv481y/l/EkP541D90Z1
c7kDLi0IW+TPFGyMgo8XOk+F2e18BvXRZj3JkErkiHxmwfKszjrpFGZPcfIokbEmhhtXCeT97cCI
m+7yyt8PaQSM03oXD/sArlJdOzZIkiv1XQuRfLQ1L7/m5Je/Wrg0kqmWGJ5ethw+62IfjLbrp18R
cWuTrdC3vs+WwuAtVwen6noLIIkwksLhkoQJALxS5CIKtE+Vw+1otLrRgOXpmpAFvBG5nOFP6BMf
K2FtAzRHSzPZaNKuruPCgrDRUqPM49jyyQoFoOpgenZ4LvIteNK6FYSDqcTQ+xZVubpAT7Ou4VRY
o7VDldtdaljjtJGBrsVu+MR/WRHWkkU+WqoLx282P6q+sXOGHzT9+jolGd3lcrDBg7+WojgqA9Eg
7zSq+IK3FcM06pkDV0iUv6Oel43JYwfLJki9YOM4rn4+YFWUr1UmCg1hYVHtJ3njww+9UFFOZAzO
8FFFO/a2s62u58KKsB6WOhcI0OFsXblPu+nF7pcu6mlutt77a6F5KTHKMoBfQOXLOb6IX5aZ1K3l
s1GpiYAAsIfK8Iz0C6MapZ7slX5PhfT22lYjw4XFxXUuLEa5FUhhxEFqin7nq+phcqrAtfvgrmjD
z7W/1WpZdUUDZBlhFOzFmx0rkqxKZlaY5LXD9HJt3I1mc5/nSelWaRDtBvwJqm+Uim8vdNVVLgwL
mxjChDlGOfe8uYyYd4+q/oNBqw1PWTWCqDEKQ9rCU6gKXxPQnD+j8XD2He0IIjShitKYG5nY6pbB
HEYPl+hniiMwgR82zIoRM2iAup0W34+fnX7mVimOTtJtfLa1RqQu67RrFkKMZb75ekl6jjphKxEH
7TJyQ2W+g6/S4aXV0xFP3bDwwkf5lLn7Lk2PFppK1V+3923l8IEUBcK9EHvrvGiv7YeBJilGmibU
pii/a0H5pQorrywGy/ODYiNJWTVGsXVRrKUkYguXl9XVY5pIUL4M8pTvxjrtvaLNtJ0NcdqehHSL
uGnVHqoWTKUt+ykmfBEs4oMxoBiC5hUDrr1yyqbGk+d8r0bhP7c/5IpvgrQ2IdVDww1yPSG2ZJWt
ljKHj3Y50wNBiu5VwXA8UsB+vOE0W6aEoNKgEhcigQbprE8FAOV1ZYzdWtmaV1krzOKZxJKFUhfm
WeFMD0FUTrQXmK01/4pcGMR3yYfkXnb9p+Jcev3BOEkeyqT3tz/kyvm7sip8SNKCWMrkJZPyQs9y
f1jHZHfbwkp2oy+0QyQFiyDkaxJ6EZSldOqzzmJOsx566Gdk+8BU/t+3baxcNVxpTAcjTgZbk/ga
DpF8skqDyUm9CkcXFpAHOUj2c7HXGmVfRNnfUEe10s/bRtccA2QI2j86E/P0na8P8zSkcVFoNnko
c1lJ/TWlji9t7c/KFUNziwk0qjQMTIhg3MysrbjlAXVug8ZLHPUgB38Zp9DyZOnjJvvtmjOA+CVY
wHyE2JBQVMimzpTkGWNF/ilzEFD5qsW+O8SZB6DvDz4eU0Ag5hceVlEGty3LWoZehHXFheYGviQf
AWFlXllP04YDrq7qwpR2vU/SnPLGKTnAEaAAuf06DH9N9lNNnaQqty7mNWdn8IRgS1WL5oUQ4NGz
7NJsYFlO8FdvgvQs9I1bea1OydW1sH2iIsLIgRDW42QIrUHjDmGKGHn3ipx3Ak8zeUkquVEzH6Ps
X4PityP/wUzswrW4jCgjEUdad/0hNclMhkV6FcVkt/m7rzye9Le9Yu0K0SAFQgJwAVW8KUpaQxhT
UYMXa0o/pN3oFkVximJnH221wdcO76UlIdr2YTR1MZJE56CtS0+JzNKN/VH1bCOVN/xvy5QQYrXZ
jseigIekCn+W2c++/rqpmb3+3QjkHF2K86ZwcGszc9LCYjWoCHuFlHkAZPMiOETdxnWxvhZAY8uL
mIlf0b+rMp3rkrUM474v7lKSl43C9PpS/rMgLMXWyqDR8bQz6iDfwQz5D38y3QIi6T8TQmLro2fe
BQt9kq/+HZZu3X+bty69re8kxByoVPIQLkO4A8p7/WA4e+fu9klZC2oQ1C0k5RbXqxhozHIKnSmC
7QNViborXb96TPz7wX7597adtYB2aUfYjlpLujjJsdMjJAC/qhT/rlw0RSje8kBPdYfqKGHtOqrY
vuEU1ghzVq3swMNM2qfbK3idWxZK5VcGhATOKQdJ9ZOFVgHVLK3Zq/ui8GjQBXfW/H6Ifs75fUz7
PZv3Q1965ecWjubZq9KvU+a48SkO7ssd/MLSFgHImo9APM3YKPkeMC9h4dMktXVj87ssG0Za6ccY
vGyCcde2j24WDTRIRrhrhTA3VNpo9ZbD3ZcjsczYgW5snNe1hjOZ138mhGX4gZo5hRQwN5zFd4H6
OMWDZ447kPpPfgz6XPNlhAozd0Tkvrbd6n1S7IzJOhZKstPCv4zooS63cC1rWdOCacGtQAHw2Lr2
qUkr+6Tv+E2BVTyq5vtw+leJqwc1197Vmn6PYMsWTH3tPELcsaCEuf2pm15bRBhe7SF0hC+ieFaU
6lBa/3ZLRTp7MLOPtx16DX+GCu8yBwikDu8RMoDSn4uiVGHPsh/NU36W7+xHbdcejIf+Tt0ZL4mX
7c330WP7NH+HpnCnu6U37SRgPa2n77KDdZRdc2tGfa3/fvmjxP77KGWKGST8KF/lEOnxHWm31zv6
XSTbx2Rqdi0klHr3OE66Z0fRS96Mz3Zrfwbpe7j9fTZ/ihCz6Iy0fqNzhUhP6LPfJe+yk39QPvt3
8E6e42N3H72/bXHZXDHCsOsMZDLVDluyYFD3k1IdlzurY5o1HFx1/NyX0IZvVA/WvPrSjHBvZXi6
KoV84rF/r1ZehDLYvk/uiE/thqW1dpxOcwNqaep25ElL7Lp4tCm13muxRQ+zq/T3jlH/6wTtg54a
rTtHH2x9lyT7HFiDX1s7pTY37ra1wMjTnocILzqFW+HaeNNJmVrB8XtOtKM/W17Vhoex2EKlr51Y
oNlAGQBCUqIUvmagTZpRxWD6CBWuGVcSaMycYVpGJMpe/ydspI1W1apB+rUQd+MpTJ5dLwvIQduO
Jt80vLfvjeiQefVLvlVGWP12F0aEb6eoQwBRsw5qkF5NDw1h5XxVtxT+1m4VRg1/rUTwjjnsAWCb
RnQ+uBtb/0rNIB6lyz8txNGubKykXP70tE93mZs8aMe4BKGm79qz/KN5yZ/nB+WLdojv/x9p37Uj
OZIs+0UEqMVrUKaurGTJF6Kru4taa379Ndbcs5sZyU1iz0EBPTM9QDlDeXi4m5uJOl6LT2BDsLnh
pQm36hr0RJgX5NG3UDebxlZ47Gj4Fi0w/F3wJ9Cld8kCagqV8MT0tsKes3CxZVa/h/LnYANTFD+J
u/RjMPOT9zs9NcfYgib7iwawgfHY5SxGNdcTNTuLqxPaBRPrBT52E9ybCVZY+APTB6udOYZ6iqT3
tvjQGqJiQ+vjJtwMzLH/05hho7OOsvIoWNvY1H2k8CMfTvPGTpGiSl5DI9oEK01FSx7236PFPXs7
WoYtmgAqVNjWRnuQreqwMp2PdzRqcLe/P5SSnJUYLDVrmr7+eKkeTw/6BW5/dyZ6fS7NK4Wo8ndu
TDprrCl/PT71Eo1d0pjYQ4CHz5flHZtue9nh1KfHo1ibofn/X+03Rp7aPpnhyEy3xRklNZeQxxbW
5unOq3gBKjjzPCWkE6ByDfWEPzHYe5DfeGxpqfANwvX/cWDwVbeD4XDt+Z0KU4aXH3n9G0Dbj8iI
j7zp+rv+JSzJX3A08lb8xO9GvKbt+L17SZy1rt21OaUcTMR6ohgDErKf1EM+IEoL1oLzed/+ZxeG
4OF2oBPH+lXZ4joQgbcWSGxwr42NCuaJ6YlyyuzH87q2DSlH0ENNTagSXNzZ3hre2pV6xmL15mrV
6OSDIAd15c+Daf6MR0YfLrGdIBM1El4vLnjchU5VHPv8MK6FCou5+WvLlHvggyofuRIDy0lhaPhj
H3XEd/iPelNuels7opWth2Dcyj6d5+vB6v1Aya/OnNgFaA31sE0ncCOrJA+tWiKdkY3fgnoJ2pXN
smaNik9KZWAYED6H+8pA1+Z758QbX+f0wPw/bZKf6P1qUEPAiEPIz46EMcqgsGIB+tLyyn2xOBao
h6AHCIU+tFHc7vtEabUCiTeMBVd3sAWaTDCDQU/fxt0abdrytryyRW2OKsgC2Y8wbywDJAo0nLWJ
J8Og2J0GuAwE13PpnctJkKTnsFUAhE5sWZVsVU470sRrAPBFn3L1NdRtow580IwqrgIl7CJ9GpRn
sRBW0dbzb7nbmVdWqL2iiGPvsfPO9A6JMVmKw1rCXt0j3AitzhpW/MrizXBljbp71FEYoPiOGQbZ
TYqej43SG4ViPd6XaxNHXT95H3PawM5nPOPMsXwZU2Zl569ZoG6dVpSaMtVgQcs+036Xs2uIi+Vn
29VEURcKupACqW9hgRFeo1Y0vWgzRq2VxiawJGG/5YLOyCH5oCJj+Hj21g4cddHkiRyx9bwh0u9w
m9qFye2YFxGZn81jO//htP1gHGd4Le0Tq3CoBs1vgUblY/D/Zq0k83rYxm2oF0OacYbK5qOEB108
9gTiz/054lQICsdFKaG5ieWeWp7LQtvLUhnNsE2I21DLhDUmtXm89wfk359JHZCgQ5EX+RI4IM8S
B4TjVUFMn38a+pUJWYyM8ZicBUvQLXSXCOYmXhbmdqIq9nQ02BBvtLy+NDrm78rML575K0uUn2O7
UFD90QdYu070SEbXjHaIGHd4btDI+CJCn0KGQ4PWlsBdHpteHCM0tiURL3VwpVLbWqq1hMmEFIqN
fErCSOBIp2qm7AlbLPNauL64clfGqJ0sTGzetQOaVoJw+hx7X9go2TBX1wJWLzt0So2QN7PUsVrL
By8eIcjlQtoWVWw04N/eWRA/raQgBUq48b40JEfD/jTye7+3Kv8UAUwETMrjaV0c6ZXB+YOubuJE
4hgv6GBwrHsbZMeAKx0HkOEEHIpIkmQE0/axwdmF3h0KFV0WwPqgzYpex6mE8AeQPTi735GQbUeu
fpU5tAM9trJ4W0BWVRBBcTxz8t0OKw+hq6cOdbS3FEjqDTYkryKR+Gs0houFWGA15gVDoz00vm/t
9IALjkqO0WQgNJjQuMj/zkN7ZBLCVU/oSyV5CSTtGiT1p02OnkQoz2B/oO8VFThqeGEb5B30UuYG
vmE/OvI2sPuD/9k/Kz1pz+lZ3uAS/uIZMu0KJzuPVo7sb3spW1K9IPNurz2mFj3y9QdR89D0kRr7
8weNumJpZmwqem5Xu8iKX0QrPgkf0Xlavelm//loFqi7NEhGofc8GGUx/ujpyzMqk7Enndv/Tp/W
3jVLO+p6hJT/UUB0o1TMz5Rn1l/0lpHMfLxnf/QBH42HOvxTLUph2MMEak1HDSLNR63W90i07vin
6rl0Cr114IQsbut9+Jtq227Yt8efsLyfrzYW7Q5SCMfKLT4h2UiGaMfbhlTEw6N37QWw5M6vppN+
x3kV76WxBkNg8amac1FsQYMNvbDXxwNa8jbXZqj7CrjCCWJncG/Ik7NE0NfQpsLKtqBDkc6fKlXO
MA7hVDqtOaAG4+nFh7glyjE/ihvfnLaDLVwkvbdGI7STjIhm9hVZ03E0hmOw79/wzy1P4q/AyXRp
JTJYavECxvBfnoLucommKEAKE983Zq8VcH8HUS8CEiZQXNLDY2awypen7WS8Uh5P/GIYem2YclFD
7cspaLTgovReZ0mkKzuRqEa64Ym6cnCW7rBrU5TzmbKuTNNi3kumtKmekBUw54TnyoDWthLlbXyx
ESC1BCuH4c9TvBlITTqzw576C5WNjXZKV1Ida6OiHE7HNWMZBrDXGLKpWa0xj2tNFGLtGFIuR2QL
NdQ6GJk4whynbQwbj+ftB8/6wKvRWCUJtD8YBpqR0b2JpHQBtnQ93/KmbEivxYndtJ3eHbLj8JrD
fbd/fkEB5vEXLI4RPZ1zVRaoJYHaHtoUspEy4Y7WqjNaYrXhsxZelHYl27DoCMCegu5CdMWCSOU2
EhjR5+R7aQPcuUTKrNWhzhZpxuTrq4LSy5ct+gOg/IqIA4jKW1M5iCSzVECTgHBRQH6vWj0aX9Tw
deA4q1N5HRVY0qL1QmlF0Ayhd+4gpb9SEJA8ntfFGiv69dC8if45KLXOj4Wr2DFiU3mIPAyZa/S+
+OPLVlmYHUQl3kP2swKTkjwNRItSM5X2k7Bdg0UusShAxxIQbsR43EwtdWsfzj1RpWEGpxei3sa/
xXEgIqgis97pv9PI6qFE2m+4YTtof1aGvrjaoB6b+wYBNaUJn1k1kMQiAIicVzsCvzrkHyEYE9CK
xIhO3rJWk9qoQc+9/Qgb9UY8s01JprEgszjKmpTWfCvfHTEADiALBvpmMGzcTkQGATWpSOZWtDhT
SVIxlzbXLmEDOT0NHZVmlEQB6QH+BsNW/LEyFfMV+sg4dcXGTVFVTIGGC+iQGUHFuaLw0fl7tLhs
pkg81i0I01LfzL+D/4WIgAioLwq4gJtL4Ni8HTaSHH7etGjLgfJLox5Cdd8Xp2GNrHFpcuf+FXWm
wsWJo3Z5loeV3Mgabpeq2/lhtuWLFiMr3TLg8Vpqfk0V9w5+uN+P53Vph12bpZIHXj2hvWiCWd5u
0JfgF6nJeBnxlPLQjO3KUV6624DZx07WwFYLMP3tTI6ywBTNhJmMi29oCeZot10Vjlq6z0B7BKbV
+czy9NO2FpMgYJDvws7w9Vz4QNQn5pkRR+bYghwo51bc/mLCHnzsKLUj/YtGAcpNsnyZ/9OZU0go
jNa//BLc/2VNsuqsOW3CWEWAIhOaplkNBYTQKXnkbZvJVAv1VxGwK7WzxSlGIw14VyB6AKDI7RS3
DJuITID1FMSKMNxLLKAhV1lrv1sMu0DmIyERBF5EvK9vzfRjVPCxyuBMgNZF2LRNTNhYQVtkZ3SR
Cc4VsdDDTEfp5/F2XRwe6FZmMl3A1H9K1Vd3gTdNUho0EUTwOnWWW5AG2ei9lW26ODoQTkhQFMI+
AuD+dnQ81/CJULQAp4dhvlMzVtBjoQ5MzWOjTTPxjYX0p7AbC/xVrn4IfSnvWiTbV3JRSxwfAF8B
aDsj9wCTp2LBpuoijUHCcd+NT35sVGFPIJpIBMlRFDOfTIkRDtCJKqfa8LPggxcdTzwwSELks5R1
4zv//eRffw610yGNLVXotwHSVImcFpwv0/CSMWt7a8kRggYTHewga0DLPOXooSSc9X2JWyatFVPR
Pseh2uUKeoNlcDjW/lHhS1LmayTKlFXcZiD4hONFwggoIKD5bpcctBicH/QSd6l9dKiLeCZOB6gt
6CMn7MJE1OuMhThtbT6eUSpmvLNKbbQoDjO5zmEV9W6rkX3L80Ijznir6daUHaiTQ5uiX8IDk0ea
0nPcpeHAvCFO70p9nERIoj8eEf0SvLNDLV/XRT3cM4bEpt+p8o5m2W3LqWTiciDrefQqMk7QiISV
JytnRALuF12O11RZVlaTfi5LaMrM/U7kLgzU3sNe2qpDdRQjeSc1nSGV7SZJKrMR1uaYDhX//+A1
6HkjdQxhtXkRrtyTX8Yio4QMdyk+0KED+faOTPq2s7NzAU0I0n2sTDYVFN3ZoxxEGXVyKeMuuDSB
6hTgUEHW08zTTh+KQkd3oj5B+DKVQOAvsHqthdaK/cVNhUv2JyQEzowKWjQtRp2pU7lLBh4NZYwO
uBh0VuiOE7gIO623pXHS21He1dNerOPLiOzoFDoyAyZQYeUhu7jmV99CRTLVwDUI0rHxhAQheaTX
IgHKezQj0kO8fVjrc188umjr/LlpFY4eOuszZVLLWOpx+ChBJzNZnEiytecenaz7Z4WvzFCjqjm1
znol5y9ZUlfWlEL4oQN1UEBENuoYtL3jjahHfY3Yoo48PZUGQNiaojcFNdeMWp3iLV8PQAe3DBCc
/PgRKkO5U7TaA9lCKpoTPzVEifPJCGuxO/ppEW0eb5I54rgK3H9GgJcLKFl/VIuked2uzkTva50s
ij5/ib3y1FT5xW9VZsXrLO1DNDTikYhgRFBoMpJQjdpO4SLMkjyODihplY1ac+Bu8nJ1xdSig0OH
PuhGQGWEBizqpkCXvlhzYcFflFj4jCPZkhO7549gzyCSdonB1Ziwv4Iy1JO4NqUh9/UsXxOgp6J2
dDBA0BzkYwqGy6JaQ0V5ylBMoA6sa5eVCsJ2iS6GHkA334XsGz7//HgBqYh6NjbzYaFF6oeYgu4L
ZEJmFDmmq90uLi5MyZ/DIbf8omlJwU4bZiqw79FgZz+2Sqcf/jGrApwL6QR0E9C0t37JgHdIGGq3
nkZLbTp7FqeLzzhoTD1ZzfheQaGEdf3G7NBU3debqbdR9l6JBWlk5s9nQAULz3/QvHJ3bL9xHQX9
qGq1O4Uv0wnsnyB7STobb0FPQo4VQp2MqYDi+Rt55bHYhbKVcmaLTLMZSNtmdNielPuAs0MB2gx7
L0eDAuh7IRBNWuZUX9Y66X9i05vjhtWauVbw7JckxDOUSw6UUqghBFG7xUb5Sv+GZqeXQOlPjmc0
O/apMgXcR7VTWY3VO+2+MtNLv2uM6cQeR2etye4n6/boayj3xeRizCD1V7u8DVlTs9ZbEzJseoRO
gUn3yO+/oxGRb99YiVQXzgePF5nMIZTDw4yu/qXtVPpaxjYuF4KeLtdb/k2RMPU5PCZ858pOnQdB
DRJtrODTh6wM0lM0YrSsgVBpGuzUqCscJavcLP7QqsKOgwaPan+fx5wxcRLoqPvvhvnbqm99wq3s
0/vQA+RcyB7gIoKiIn4ol4AEGd8xhVy7sYbme7naCGV09s9SbkQir4+NgcYZILQ7CLf0CoG68vvK
LCzMuTAL/4KNCI2baIe59fNAhaL9IgsbV4zevB79yUP6UgsHDWQLIEUq4mAzvNYVhP4OReI7VdDo
KANL/nvIxXrBiyvRAJ01nM8tepjxLSDZQwMe/YxgwDzflqnQuOjLRupsn1c649uAtk3oqc81yRja
73Cw5eipZAGaSAszFvgVGP485/TGAOYfNHDoYsUfVCwsg0c783A3uX5eciTSRlCu9qCaX5n5uygQ
Q0XxGRlh2AK1GTXzXRWMyJt2rSsGeu1D8sWM1ddQOCqgp+pdLzfY3GjbPytWZ0dyOzg0HoOnCEuO
bQd6/9v17rSojdkokC7q5KAkPR7HQReHjkjSDmUeRAMEVPCDM62+ZO5vYI3lkNiB1A3eESB6p51K
BPZzpeTVi8E41uYrRB0Ywbauy7sVN3Lv/ClL1KGCQjJ0kitYGu0CNJSgtiB/M5SXJiLqSLcao25x
JLAaB8RmTmeGtmrIxqBzZmgE29Rid741PUnG45n/QRXczDz1VdQrI5eEFqI1nHqBioI+GNEfdZtt
sn1nlWA2Fnack1iJket/UTyuzNro8cMassXYoMiyoX9HEju2CjtZgVzcBeDUZ1GPkSkR2Bo5fPXS
6xzMK2ZGCsIYysrw6S5ApJ1ul5/aeFyda4BC/NjJX1kdYCAwPLs++f32C0VkUu89wpKV3U6Xl/4x
Ct5qHnS3gILRUAiNZfpUyiT1Mlk95lxwJGdyQp3bRiiwpkalR/qJAWB2i3m1H6/3PB5quZHIQ1oC
0A/cLj+U11cBdMaXDT+EnXYJclflDyVQH1H1ERaHJApXrrKFJVQ0RLYycKxzTzwdqwudHFRRwVxC
QElLHbVscHLyBWIWkLUZ7H+p3j1P6rU5Ws5w4oIJW7lkLgqIg8voK63/66nDfQiVWR4tqaDRp0l4
pHIQuKrqQldoCqTNaqIWFoB0OoIHnfPXOH/uF4pDmQDVGmhUixoCxluPKDJ+HSH5AWtqAA1sn+Qf
/JtYA9a/skyLhmZnD7EjXCx0eJOIY5dnjRC6vIpqDwpfbqEafumU4coter8fMGcADs3pevBA0Jco
sGnoJWbCyFUuCdJvgZiYOahpSvTe5CRkeXNYY7W4f/BqaMObiyBoB4RcH71kahznBZB2kdtYUCY4
fInbUf9mSHRKQdnu27HemR+s0dgFfpB+XXMucw3r9rDBPBpdJSS252rjfOtdHTZVbNhmEJLIlV9K
fTI8q3BqS2/fHh9puvcMO//WDHWF9VwZVRGq7m5KPFsiEhlN1K/0L7CQbirTt4GMO7ZGZQCKpwvk
46XQfWPtHvkhrHw0VvF2rAkCFqUO8RHFu+8whEFzQ0dauO6JQFHdGMwn8DLqwD+TwlYJnGuiSycU
O1fil6XdfD3l1HUmRynnyyymXCEQORfAVh6RoNjF1eXxpN+9YzHn4MECchWkvChBUcOtxVGWs7iJ
XAlJQTULSK2LLE8U7txv1hnNljbStTVqVGXbhnnv1ZFb/4rNBKRKGsF20lWT13mA11JgOloL2GUy
GJPx9dw4ky2Dhza0872kQ4bAaEB8IhOAr0hlszbeT/p3RSKHMSJIE2gGIEAGs1kj9v4pKdB7AtRJ
6C0GHRvuOuqzgyjqqpgXI7ezBKPbbSb0nigA+00WP7MZkFFnt41RbEo7svzzc2v1lkzyDTD5Ce7e
X6mRbYeBXEKDeQrs/8X64XaCd0BxAO32t9t16BvcFiDjdLsWZAmq07ST0ZScIyPOiASSss+P7d1l
+LBfAHuUf8hXQRdH2UPXu5YyXRm7eS1vMtBl595GZhTojKxgOuh60483uLZEeYOqLfGgG2AJ7WeC
5UNUqLU8ZZeUtmgwyCu8s/nm/zY26iwEFXpWmKzA2CDKEAVP7XDswoE0ayO7n0MwbsyXLzSrUWam
AQxhGmfQKGcil1eMqt2liesjGJ02gRBDGAC1QxHx6LTrGKe34wsXkeJvvebTF79BA4cR7jHEUTRZ
HDv1AeDHYezKo1MpJy/cgcGE574ezyhdB8Yi8v9TssJrDJrw1PbkB7y62Th2B0sDErU00+/iKTL4
DVCqduNUZkLYnJQr9d4Vs3fJhxka7OcjzDZ7iC+e83NttIDGTtvWYq1iC3ZUfA6/Mth7l40AEadw
Tg0it0trMiaJ3ycxP8RuwFjeAeiL2Bk9pBe4FUZUGoE8TyoiDxalbBlaoyCQv51UNsS7t/DZxIVy
3PkdNFoEgX5oAtdIBvJsP+33b/bfp79/vff+FJ+YgnRrsK6FoSKvPDe6yHMxWKCWNU21CECsMnO9
z8xifnFmvHoR32fJMMqZlgW8ngIIKumweyy40uuqIXPHrfjafgYn/zO4oHjiMM8jOqn7i/cGx3qI
WZIXRrR2RmfvcuvyYR3ibUjxgrxFo5PnIApv0jIQMrcwhj0qAjvffuN0lcy6N8lhXHtT31+Mt+Yo
t8qNcQdRRRnmNqmTnqFQkuoQrzpWO3kDvKiDBvMX6VhbjanZjR1eshfN9UzWad8A2VOPzEfyshYJ
LWQUbr+JcsCsFkazbt48BaxZWLJe2oElmb3BG7nlHddA3vdh9a05alcXRRdWYa5kLsOA5UI9C8lB
Gk9iq2vVi4CG/8h47JvmS/vRClOXesF0yiCJsMd6R75LDKHcheJao9780ZQRyLP+KC8hA4nK/e1R
DWV/FJSKDdy6+mK5t2ItzbUwCNCDIGyTkXcCUSw1iC7T8g4kHoErKX+G5onJ7NBryeOJWjjsiPrR
LgVRUcSJ2hxCXkX/g5RqgwgVGfckGKL5zJN65UF1X9XA2+LaAuVOkJbMGK+ABc5/zocEEkxPXHJg
RzuX/qi8lbuivxs+c717Bl5WRwX38QAXkifX9u+uC9SjUp4Hz6grfvpQu36N/0rWtEu+esM/EMEZ
I1PchMWmeBHQ17ZifOEixryCvhL0xeBhpCEIYpYJrVCVePSkpMdzx6nO8hpjO70LEWQgEw8jPPjk
oYhNneR66sNazv3c9UcGBPJHFTnRlSmkTy9tgjq9WespjZ/CRIbmIuY3hvNavvK/0m1wCfFakrax
R6bv5Jg+9S674j3v0vz/GAd1K2YSY6RzDF3VV7k6RjDuCrviLdCDi7xPTAaNKGFA1u4G+szR1ubz
cnUe4nwoi2G2lk+JMTT71JtIEq5kyel32WwE0S9YeOZaMXoIbo1EnTaBN4DN4XxVYHtf4lQfJkil
9Ct2fvbXtYeiDc3782o0Zd8Av19OuSugc1H3d/lLsuO2xRFMcGvLRF9ytClq4uQJiHce7X0us/MO
xSY5+ba/D54jkqzc3ksrdD15lMcqtRiOV4YhBYI6ovenlDdRbK/s+Nl1300ciItQA55xlXRShJMZ
IfY4Lnf7rWgGAem+ijftJXKSF+VJiki6tlB0QQOzh3QneBORikTqTqQWqkJYWMxBiSuc+IT0z/VZ
PSHW3Anf4WnNKS3svhtb1Eo1EwOCRiYp3XgXog3Jc0qrfctX9sP8S6gJvDFCrVKAJkFNUWAk2CRP
gsOeeLTTPV6kxXGA9xgCPXi3oux1u7lDr4shnlOWLsTPfgnH4EuoCP/m/Xps5YfemBoJLnkUmAEt
ledq360ZXooTQNXz0k3eA33YPduWNewIYsWjR970sxORdmVgC3MHiyCBhbebq7mUe0i1Pm59ti7d
9NkvCX9qbGy7/eNhLZwiZPYlvGWw2RSwXN6Oys+YuMwZpnJZ7hAlGmFT3ffXun2XjCBniy5OYDdA
PEtd/SCfSLmuCGo35DYRsGFxYKuAETweyf39hwfTnL9HOXDWuqJ2mpRoVVmUGZAhSoGSYyKDyRsU
8+b/zQo1FLYFRjNnYUUMLgw0/vJhtbHrfrbmgQBODT10wKtpCjMph5JR7cFEy20n8RfLaBa672UZ
CamnYiQjGAa7XNf8LSOgEQZCCCtbYnEiocWBDYcGGCgT3G4JLpZjCXKotTt0jUZSpUz1thpX0ePL
ZmYpQQnVcxyrWzNS0Hrj6ANcA0pSViJgogVdaNbpfE0AkOTf2fizmz7b2gCdwqqAJR2QYSvK6OWY
HTvaWgBbvDU+MSmAfR7QGcUIDSf2zZOBkudf62htVy4t5rUhejIBYANXp1K7TYb6tIim+uJJWrum
7uqi9HDmr7i63xkJDd5BDgiEBI3XL6s+DF/+36zWkb1zgFFCVTA0CttB8/JgVcaZJ9uAtEQy5vy7
j1T7pcV//vcHZSYsncmzwQ5Bl6qDKZfSlCsat1bC4HlmaDWmKVgT/bormvyMHBzJuESUWXyS2kXK
NE6BqjINygnqltulz4YFvgqL2wFBjU7lbeLIO1R9eUPXNiuX9Q/86/ZGwCa6sk35zrbsZh4F2M4J
83ZAOVovjGojb7tTbSEnbOWbX7mVGq9QLrYS8/Ln8QTfVVLooc+xy9WiJ10hcK3vty4AmJZqFyf0
xRHWLjZeQpBltyR7cBR0xaKM8czvh2O2Xat736EE6E+gj1GfDj0rYAZ8Faj7L+VtqLee8g4qSeUt
EqGHhmdebcUliMzsjJnstNFAo8dmf0ahhAjivo2JrOT7MGaMvI70KkdXn5Fq+NvpufXtfPgrjR3p
eb3NHY21Hk/gQlSMZASQ7zOJPCBuErV+ELyUg7AFesRHy0axr31TZnbQTX7LDtp+7TJfcne4+VC4
RMJr9j23q1W0HFuVDNu6bPurE2PC9aHxeDxLPm3uVpR/2DaBCb21EEahqAxR3LpBHSXbocmzTZWp
lc62mkYAgC9X7N0l7+fVR3JbAPZrJnqjAXf1GCsJAzUqPF8kcogu0sG5AND2/XhYP9UG+phdm6E3
mZIoGRixW3e00ay1lS7Sb25nWQfOkJ8qx9vb0iexCXnuyPNGM6NfJrM5n1kSfJ5bID4uYHwj3ytD
F+7fBbdDn1f76uyxVT1JWotvksE+pe4iBcCyZzawNNQxUE9ELvGcvqCuVbiTZLXvWUzAZwY8tmKU
zgi24NpsXoRox3033KbmvzSDh1Tg3huNYC0DdlfrpFeJuhuqtG6ypk5al493dXcQCt3BhPhWpmuG
3pN+h/8aCV7QZmRWts4/G+dV8bUfPMOjNaT2Jj90LPjB89btU3uMbcDSc/YLiC2/0jWH0c61tNXS
c9qfymIiQr9Lik3IfhVyoicKQcUkTXWBeZ/QxnZQKkOTjVF77oB2j00RD2Zx2/NW2qPp6rvYVHOr
EOEYu4pPeWwOqq5BCKs9BsVx8J6imvRFrXujDGlGaI+T7m+c2i20isxJtoRN+BssMDvVB6KZ+IO3
cin+5LOpeUAjPUoHICNHqo0GTNZaDU5Rua3d98/TF2AzDGk2JcmeGPIVot89JHMBGvl9SLoR34yM
+SfX8e/4S8gukuNxa25Zsv2VOC8CmtUjXO2XwAwAuxqRtP7npwfPAc7A42O4kH/hFVzmyC0hLBV4
mr2zrao0HZQRYaGySVj2dyi3B/Et+qUwjqxZWdW4TOuwQLVGlfXY9Lw57iYN7Ocz4FtDRErtYCEP
Ew+Ju8btJahW1VP5KUbaOxv5By2c1oQklm4FRQCCEvUVeFMAQG6PthBVYdbKM3BXSHYpNKSl2ihY
0VCQnpbfI+EERrm6XEtPLgUTN2apE1IKJVvxM15YO71qpHgSS5Jc4q3/gjY/gNcEk9N5wmxYg0Om
jdnUu8wunTUG2LtyAJzFj+T0TEgNOVGa1qdXwkJkOuA2eXY70zRbfOQbzct4Qe/1IAClYOKNeBLX
iM1nd0mvMFoKoNsKEJGEOtDtnKdjlIoVi1CGkQ45NP9qUFA93kPLI7syQc0vE5RISw1e45acXWAp
IRPf8YHd+VbMbAs9LxAB91/QKOtfH1teSBxgTq8sU/kJuYh4LQ0wOLxjrGoDhQcc5r8d+f0bIAcs
J6dXuKd8Q8PPGij+rkj6s6BXxqmwgxf9bGqDAAjZg7jtLkUGt+JvA7gVAOL5dzRnDXZpjasESvdp
wNtBU+/kXvEqX2Uw3bVZAa8R6LLOATcY7yXA4AXwOQMzkVvZOTY0oF/4lerpHQaaGjb9LNBSz+9y
AeaZXbFnjspRex7elKNyGOz2S3sKDmuZu/+wysjiAnMNZXMailz5fCf7A06ON5D0NX4uLoE1OZqe
/w4w+IBAHIv5ENxLbbI+SQ3vuEbSsuigUZv+1xdQS80KgBWkIpa6EEwl0T27RibeidldCr46HhJn
bGmy/Z/Hu/uugvvPTKMpGe9otKyoVHSmMqyXCTUiIe73sJHBOeIT8ZM1RcEK/U2se+wTN+5VvC8v
YuKCKp0xeDRLr6z37B/u/ce/P4IKx/oagkKBjMlXk7Y3Aw6+uofWut7Jxdvj8S56Kg0qpXguQEDp
Dg3rDxqfFxL6K6a/fH5gq0Z/bGBepbuhXBmgXKGG7mslUtjGHfbMu+RIeAvtphd5ZcIWbzlowfxr
HJQ75KYqU4Sea9z4W/jNvMd/tRd1L17KU5avDGh5X16ZovwfVHqKKRRgCgS7/OeEo3BIAh1SAN2O
3Q8HrSfNx+M5pNvHAbiZG23xhywisSnRCUeFnbi0THH8oUBZfQC89JFuJWnbG8NrHJF6p7jpG1r1
0aCxYnje7fTqXRmmBTrEmmUQVmhoBcE7vNrLtvau7coDh1fBd2qFT2sSSEtuZ85i4dJEXIRNSa1j
lKENNePx6GvKA97VgVzZUvRSiS9VOTkNOPJRXCoJuPFLZiQD64iiXmXCrMLZ5tsq9fQszpw8s/J6
bdkXpuLmy6hlb/tK4LwR7w7IlPDlTkILSvcU8B9ZbIjT0WOs8qM5TNsk+nq8BvPNcrMEHBrngERG
MWB+lNKdyJUa9E2LcOqMhjQNaH9ZxyX43I5PpVeZXO/p47gGHr+rbasAVoKSYV4BEBQhJ4RvunoO
QnJdRPW8qM8Bc/LHs6cxxiCesgawnWo7vgWyLsj7vLWEniAPFo022/59POr7RBg+AdgAtL7NehtA
fN1+Ql6oQRBqTX1uFfQdE6bRR/Yz4RszyFmLkxhdVvDcOobjJik3SmCU6RPPfE/jiN6t8qTZWfXH
Z4ig6i2zsiB3Hm3+MrQhaSDNwCVEF6YnqWkrNI7WZxBJGJ24L5nvpnb78R2kL46A6/LxTNzdBbM5
WWRBLw+ZVLxYbieiyVMGIod9fYZSji4GO2jU63L99NjIfThJWeFvreSSmiajPNTnPv1WGlCyNoqh
daVRs0gisc9xbEW8k3mpXrZONr0MYbhyvpYX/Gqc8/m72nNsG0iSj/7nc1vqUZDZCtOYUZlBZ3rc
1FNucKEuxgUBK2Qaf3wM5V6MP5vmpZFq0wtAyb8VlRrkUU9oQOP8zHk8P4uLgHzsLGUooTZHHYic
z9j/R9qV7caNA9svIqCd0quW7ra7vciO7SQvQlZJpFZqpb7+HmUu7nSrhRYyd4IJMPDAJZLFIll1
zqnUYlMTTkAhdPFhjBov6+/+3gjyXbMqL3qPQXbgcgY6207n5tdN2Nvke9Ok4sBn3W+U1be0Ha4T
nVhuS0eZHmJSgMb+SYWdTXajd0nbVWob9uhtaaVREI8PUwqosrHX0DMUchIz/Ug/FLnf6C9996KP
92Z3SJ/rI4tAocrbE0RSEm2XgEvwNfVYMIAQm0dPfX1X9vuSuoPqQXSjrrdAG6t+Ml/NZhSoet1l
qBy5ZU8ObUNO1CMfzIAMvSsT+ZKC4WKU6PBiP5Pmd4SFShpcTel3vMPdJn0eUsCL88zl2U773OF9
0lZ+Zig+gVffXsjrKwKmF7IzNgXTB8WYPzmss+k1pGR1jrbGYT34iQooXFmcQCOPgh49jl/pT+A4
pX/b5soxcWFyES9blcWmJWAy8fr8oQPkiIwvugx7PFSKb8MmaXB2xsWxNONkUWtyUG01luWuFAES
Sae4C7vfbQt2vOU6L3n0Ip+HUbi4px5Sc4OVtrIHIZ8A7S5wSmYu5uI9MOqAqhbmMIZI6Ex+Xg0g
jcQa9xqFJhum5lvGYnBzdEcaHdxjUA0W92+ldESiymkMAbvyKw1tRWYJKuh1xl9vr9rqmM4MzT8/
cxS112JRtcoY9u2eZhWUsO87qW2cIFd3fFwgzkezuFPZTYMztsFoBv4Rs+9V9H57ENeJ84WBhe/J
SLVSFsOAqboqPUDRL5E7cCNQ+bT8enrs3/uN+/71AkHIYI5giobiOAZ3OW+G1mWcRskYlmVa7hOz
4scWHct9e5JQhey0rc5J12c+Khxg0SBhBwIwpLYv7U2RyYDKEGMYp/TQPmVG7EZRE6D5sT9xOHzM
tmjg14sGDAPgGRrMIn23JGH3hi5V1OPGMLMdZE5TcL55QbesXL8sIIXw52FB8cCAwy8mUmZml9ip
iYnsa3onstzeAcoACVal4n4n8uqABh/8kAm8LRpZ/O7tTgYp+kO6cT7GgZLw2AXPpN8BpRcHNh+z
vR6LrTzzPL2X+3Hu6Ybr6IwXhWLhwoPT3kydWk9kiL6cruOkngLgoTrYaEu/YxA+vu3Pa1N/bm2x
2I3jNKYmce/t69KPG/NgNMUGenRtQFAjs3GxRz9Gumz+J5GW7AaDy1AH3it6S0240YOlvyvqy+2x
aFfPFiwwJEahIQFJQrD6F1GTZ1FqGnknw6Qqd0n2VRE7G+h61nrjk3imMTgO9kdiD34N/HYiv6bs
JY/3zDlC6qACAbn/YX4pUurasyjH+P32112HPwhx/CmoQ40R6fiF9w2U5o6sBxnWPD6lJtAgTo2+
1EmRbZzIa0s69zOd22yjnricBavsqDaQVoaT3T7GhjhoefJ2eyyrJkCixDSjpABDlyGCEqNrjAFj
SVR0Wu8K1cRglGljICtXC0wZ4LA4lGY27BIdJktLrYVlSmguFpMbIS7sY6q2vjDL1ks6W36YadMf
CpIIL5eyCSxgoe9bIRoPYrOaf3vQawuI9xlFY2dML4rPl4POsqGsBFNlaDb0yYTjZF3+BH2j/W0z
K+EeL19btSDHheL2EtWVZRS+YSkyTIfkpYAsBp+KQIhvcktubG1fWjrQG5CcRB19ec+fzMbSap1P
YdOzX4I7foG/XJSKfEhrfqrbZqs8c31tw5v+zOBiB7StFuv2EMNg1+4H9FBQqx9G8SlTgN12NfuH
3ge3p3LVgSxUnyCqAug9gv7lkk1Mt/McWKUwZ/dqp/sa1OGtDJJmrRvjWR0bP2Vn7OQUP1FoJDbF
lvbg2j4BI9HBH2SOcE++tD8wtdZLIaYQMMrJE3pc7Ymmb8nFX9H80eZ67haB8h4ucHhRLbajFAnJ
65QieUH5Qa38XkJ10dVaP8otl73qdA/mMmS49hVx9lVX+/qkHSHt06A6m/Kv6IbH8vpetPrrxvxf
X5zxYSDnWHPGdd7Jl+PPtaYVhYkPG8mTBSSLpnsJCbT6SX3Tq11qfh22crxrmxQTAUwR0NmgPy3e
lZqBajk39Am7J4YmrL4DrOKuyLZeIGubdKblWnjxoMnOsuilaYUzoqXxFI5jn4FhziBhYdfCtRIo
KA3Jz9vzuHIjw+UbYk7IUMGRl92a26TiztjGSqiWrbIvU/5mZ8T0lFgHuL1Aw/FcqDTojXGLvbKy
Y2HYsYHIBK8d+smX6wfEs23IJoHhV+1efBr22uBNxX37W+2+3B7iyrpdWFrcQ3Il19WKYYhOXtzV
JnQ/oC2ZSPp828zagFDsmJXQZlLlMiAYeTY5bVHK0H7IPOyR+v2lND098cot8fi1NTu3tDgtZAH1
m6iEJcF3jvULSEJPKCEHiVuxPzX97u/HBZYfnB7Y82tptTiplIE5QoZUyQKaxMBiqb5u+9LOXUV5
KSoUSKNPt22ujRCPkhmNCV2cK+qUJqZ4cHINIwQpwQgleN2QjiugULnr2QZeb8vWfPM7eztmsW1H
mYOzV/GUxxJQfmhVaMdyw8paIAVbAHDqWRJ5Fgq6NGO0Jc3t2pChdIBB7Mqncih8c2S7iFl36F3O
SCAAQhmezXTYF1P7TpBxiH461qNieinS86G0f3bTj9sTvRJsLr5qsQtHog6EpLgGjTFoz3Z/pzGo
40AgjDPTvW1qdZ7PJmCxDSMbm1DpkEqJNSNzmwJVHy3+iZqc68Bz2YAl3lLOXbmGoOSKngDgyCPI
LO87sog5y6YUEbtVwijeV5ESOMldn303reD26NaCzKy0qCFoI3YvQW+ROvFe6OUUAl/XHYbIljti
4CnI9Km+u21qpawABC3GpAI+O4fPhceW0kLcnKop5Nmr0N5z/iujP9onm/np9NiK94x8FNWxzX3A
KiFlt9Ura22ouHgArAiSLHAZi3NQsUkzoAcQZtUY+T4vmh92OqHfSsO3utKuhVQkV3E6zM9VFG4u
94wG7T5HqjhxB7SPfNFfS/mkHycthcrBLk62HHR1XGfWFg4qxqmKSWlNoVmj9tgDJ2ynQd3FG2/W
a+TdnI3AwQ5WBV6UIHFcjqqVuKDHBplCo/dzdCRGur0KHedLgTZ1eQOsVxUw89AT4Q3sp2j8CNkR
/owOsozf12h6qjEX3diyytOmR3P8lFa2ywf6YBUbj5K1DYvsK0BpEMYFCWSxztFYG6NtRlMI0DZ6
+Aj9uWMcJAMuVM9J0t5vckV4pd3+hywRaAbI2CAvaoIfuVj2WjZVQyGeF9LPXLiG1vh2DJT4XV6P
fv5xezOtLDpuWSh54y4JOPqSPshBdpJ4/ClhAiXBQE1y1a3aMg1El1WH26b+ZCMW6ReUuSDTjkcR
km5LtX/GnGGw6KCGNo0/WZmS+2WEm3M2qpo3SaFAvhxc5FEQsPknCxKV5qTuOqHkhxiB7AXtF4sT
t1LhTp3FocJu0h3t+2Gnp2nsiszpHpiGXsN2popTxUs7KERXZUgeRuja3o9dgGyzHgALkT9nUkle
xiS2XSXrSz8D5WsjSq2cLH/q7TaeRqAoGwsvr7q2ZklX6GHZnfJWPOTy2W5QMrDtDTddC4fnlpbx
KE/Ssp76TA9zugN+ARjSCTchESRFeVDTR5pBHqxPPZ64pRHv2FcZHbsCbRNH8uX2AhvYuIv1xYdY
eBMqDgi3V60GUPsTjoMPUdTCbwwk2LcAcde4LWyLcxOzO59dVlqST6NTcD3k5tEqH6kAxwB3iaHT
9nQ8jc0jBRIQSdVMnlpLehokiligA/XDXv7LWPEcwomOQ29Jq1J5w5vWqvXQVMhJJ71Hebr1xJuf
0Nfz+a+NhQsx0Slq21Z6KL1C9zNrn3tlhobg4p6LoI787PP/a0xLR9J6MKyyHGNKkXo3gcwCCvu2
hWt8DbBBYKVgS0CzB2y0xZD0UVSTXRAjbMa70frdGB8tWuf86qJd/qPWArK7be86usEcWGMov8xR
R1lE0qbVJpFApS+EZ+7S4mnMD0rWbBi5dnsdZSSqGxZCJAqvi+cIWhc0FoeUZzgkYK/LooUsN6pK
G9t8nplLZ4D+AILnXEvCX9Yi30KaHF1niGWG7c6qoSM/nYhH0lCYn99UtoWPXJk3MCtBAwEJG9lO
urgKZLyPG57GZmjV+akGdIz4hd5vMJVXwAJgpSJ5hLIEkNNXWTIxUmXQaYMhRZXYNWorXkyGJhVC
kfxUjEkaWMZk72o+qIehotB762jySPW23NdaXB4Gk7ONtby+MeOT/iSUcOjjSJzvBGfxRUwM8kR9
ZYZNYNPPRHFr48cAuBnZ33bM2fEuVxMUO3iGBUFi6OldSUmh6Q00yRs1nBLfVHS3/GGNO1NusRyu
1xENyPFUxq0cnEVkky+Hk8waSDK3VLwga3T+ViDSpwndCZBPExun+5XONApMsDXva/RJwf5eXJcc
HKGK2ZhqqE4f1VDgTeeLZLxDv7Bg+k66HeeKPzRBT1Ovqz/11Yut7sBhbO0JIKx90aO5PeQrM+jp
oHtpeZeSn6n6KOtAoBFl4pPkvd64+vwRCFkuAoQnoBM/4yRAQLqcndqCInyKqlY4QGOrjdxcHAdS
7gi+yM5/VPVnw6Mi3atiPPSt6tXIbhYAHkJo3YMIratN4Ko8JcPPMf3VxBjVTnRPov7QGDIC6c+S
VHtLPtanGnCTSk+PvHpAHdJLSucbdK1u+9N1dAC8ysC8I7iicLCMQWo/DALiiVqoknual+4gSxdE
R1sku3J6H4lbyY3D4ppnh/XGxVEBhgIOhlP5cvbGIS5Uhp+E+UtFvthV4uWZX5iAUE1vzqR8R0qm
6l+K4cTxKlMAvFKY7faP6kvxbjaTl1TjXTIEism8qKd3pfQY8+NuCwn4J+10uchQUYIc8cwwgxTy
cqfZdcn7QSZGOIjICTTK810dqVhRWTdhaVSKW5UkAi7N6N3ILq0DATYcpNeh/317iVYy5vgSB+UH
E1UOQGQXz1YumtyKSWqEVB1dMwko+dKC7t3YzFUhWJw9YoqONdtVNLht+do5Lg3PB9hZUFNaTvXG
wBRwp4KEpSxBr8nxZvZy557w5ybZeOGtjhQJMySlofqNDTaHpTODkU1UwK2EFSanMvnUyQFa43sS
MiQ70QCqaAvXHNzG0XdKtYG4WEkzQYEagRW9JWb69BJ3zfU8InHfWaGORlRprruO8XWIAJdB9FGS
1EszqFruRBXojRv/oI1biqDKDk5UHaTxkLK7OM4Cxx43vuv6XJk/C3UKyLTYoP8ulkCz0RSPGYMV
ElM76M1dFUOBe1L9ojR30d/DbVVTV9H5Arx/tI8DuOly/vtENQbdlDTswLetTwKyrHPekskdY68S
SOMnMTyUxl3C5JGqW9fW67MNfa8RGJCjwfpfJYK7oUAxxulp2OrBAFVNK3rt2Yl1r1n/M6tf6PsI
de5iZPtpJp19ACMmxw2u/nyuLTb9xScsrmQKSN9iTAcaWpWnkp3G34FyRZr2wW6PDJLkt/fX9Sl7
OeDFxtZtdSoImWiIh7aFjpToDkUrCdSKXW6lBlbuTLAF8QP8M8uzLelmQ9FOSZsbNBwTMDir9wRF
PuuoTkCNG2V7hzwIA8SD+ln0wLvn2+NcXdgz24tZRRshBjFcnYYO3afVcxm9xNlp2Agef3boYu2A
IdGxTSCZDBr5IngALGEWTaazF4Mo8JA6i4zUj2nUQ3ShaFiNa4KKknVb60CPpC3kgR/qRh0/0iqu
apeBdh0dRqVJv9XojfNBHAcNbFDOKR5ZPkI6oi8l2iI5+J9jv1AyMED6NCmiQ8uZYnvVlE02+nIA
Nez38UB/gQedVh7EgcvcS0dVvNnmkH82Ekm+ldOcd8AumOie6TluB+YwUese6iS47hhGhYSkmgJ9
6JHCmH9pSzJv4G32rZ0atEGCvAi0UfUIHZkyAciTlfDxY1C6aPCL1OrBCdXV3CuYDl5Q2da08Dha
G39mdOzw9jNL8pxDPQySZCjFmp5MI2k/jwKvhF9QRNfhBMOIXAmw5vK7yIemcMc8MovHCbHuo2u6
DJr1IIicuJpltVeJKPchdDZAzbCzsxF6XC05TYoeo08VcnmNb2FuuD+Y0/DdspIm95q8R5mn07TS
2ZPJNOJvuVMh4iidWda7tDQg5ynzstffJJownmQELNxGVWFl59m49KCV0KyviZzSZaDDCdQkWs7S
FwgGPzOkK2P+jdDx522/n4PzwiNRr8DvR9MbC8jdxdMrN3OoKsUOeyGm+QHy1qM9pNZGDFnZWyib
AVhjgaiOrT3//PzI1NU+NkaCLFfOvD455sO97Yy+6D/dHsuqHVhCnypoS4BaeWmHgPwFldeMv7QM
qbY42dnp0YgAfU83lmZhCOBmVFNx9sy3TiR8l+qnk+YUTT9StN1kr63i6/pXlt6zt9ujWdxsFkbw
1r8cDaC9qAoTGy2W429EPOjY2ZoVsPGXGg8HggZMGbpf3Ta55ND9Y9PC4w1XODQjXLa5YFGRQCEz
Ql/WEczbZ6KDeC2EC2XUnQ5UOe5Eo5sIWgVmCelqdDXJizqo7KK5r/Ktm93qJMMt0f4SF3EA/S7H
HxGm8rbBt6RztmZKH9D43AObE62Y/1K45J9hn5laOGglh453HH1EmZLsG0VAu0LdeBQvLkn/mABn
ZJYCnJVPFueLdKpksMaEn/TmQUvQOQPovNqavCxlLrHeb6/jqjGIy6G4AmVHZPAup86xu560FYyJ
JnkfrfvWEDsSd3vC7+yq+9s2pX92AwBjyBEhiED45dIaDvO+5Q6skXxGkoBsdJ9Nund7SIs49c/8
oVkwEjZQx8Jl89KIAIOfmzRFL9SWfDUZlc8Kzbcu92suB0tIqM2Sg4hXl0bApqlNrlf8pEyFy/IH
3P+RjYoTvDe7javAIrr/GQ+yUKiCW3i4IYF3aapxpqgCbZ6f0H0TjKyv5cft+VpzgfPfv4iFA2Tf
CRtqfgIeVpn0fZElKB7I+0opgyHbSi2tjwaFLxtiXBjVYnWcOuvNokOsGhXLzUvoOTDH64tNRvcc
885Oq/+dtX/tLFytUGRMuIoW4RnO9rJxE6X1aPNRx6mrRvlOtYU7QlQbSYnbs7nqGJDZRFUUiQhz
qezdZ1letQliUdHfN0PjJfVHkv/Mpq2c1pqXz42c/9fOnxTz2UkpelK2Jk7jU4FnTPqELry3x7G6
Tjqw4OjkiPC+LLraHHfNJkVH4Vp9qJBod7L7BMS120ZWXe/MyMK1+6REX8AaW5UXfsR/Jk72CoGx
Bi3g7odW2Ui0LlM1/7jEmbWFo0c5Guh2co51cleQwk3Q+ITHnvqlavZWCenByX7KlFcLQLp4CNGN
1Wua+q6CaDhajafx11yEeXdHIRmiek32AtXyTqGtO9bmy+1pWTvPkX5FLyckK+fkweWOTws1shoD
cw/krkO+ahYJzPYnQX8yAm0H/S3m4W2Dq4t9ZnAxM/bQGBDs4IhmAu3wHIhpt9wt5N+9/v+Z/zMr
87DPXJYmNh1TKMGf2u5XgewSkPCK88lkflYNG461ujtMcBlAbUFx/Q9j68wUwO0pGSXCc0+jHw4/
9M34479M2b8W5i84s8Ai9FW164aj6X0ZVLiu+npUeaw1042NuBpQADkHmASCpnjsXhpK8sZOG63l
J4d9jRgKmMP9EHXelqTtkrvwz+qc2VmcaEoJPKNJcMzkkIfqB4jtHUdo3Qz1vhJ9IFE8zL4n2lvX
FZ4cjw761VEWh23VHAo5umPZbEzwamw4+57FJhA1oO6thQkefZowVDnoa0nwEK67fdzixfkflhPy
k0CBIy+Ja+3lLAO1E1mkL7HlwIauAFWFlsywlZabt9HVmQR9Z4DZQELF2XRppNArZ5jGCTIXdPhc
IxOpp82uZCcLWbDa2jGabukFLHOQf1Z1ruE4+DNj6Rc7e+IQ9bZ6mIxtNOMlhz6/j+rPhKKyWaN0
XPoG5NXtBrcWUIC/3J7TNc/FNQzZcSSdnau3Tzk4MidZAdvkmUz9nVO2wZh1XqF0/+GV9a+lqweQ
ZZCGCAWrp071fVKQnS3CwTGf5/rE/2dMaG95uYSQmG5R0IUlJ2uPuiOfsrh9IHnnKSnfwsauReXz
US180uE8TyHBy0/pBLVf8lUgsVF8+w/j0YFEQh0axVtlaUOlSZnn2GUtCCngQ8fNA0eHs2xqNiKy
trafUd/8P0uLJIUpCPA1Wo/9LG305R0dt6SBE/kEdAC1sX7Gg3zIRrF38vxZMs3LaRHSrHxO2BSo
k3JoviFZ88YZyFExFBNUuufDl2SYDhLt9dzMQB2FtJMLeS08AZWta936RprbxwIBBYrvUkphKGJo
2aX4/GKY3piJrrXpXsgfqp14SDs1hB8703g0c/uYxK2rqPrG7WV1M6GmOPP4Lei4LMJhV3bVgOYj
2Ex5xPcqs627vsz1d31S60dB0Ff3tmOsOh8FGRCvwjnrszh2UHofGZJ6cL6saXxD6axdW+QtgmKt
HW6bWsIh/glSKH9Dlh6kF5BFLjdVb0ldZwS2yugZzVr3E7VLYDyqV/T0vFds+WbHIrAitF7Kt6j6
axcFlN3/z/TCK9ukHStZq/yUqQ56M5o9esL32hZgZ3Uy0ZnJUuc39hX9UJsShrueicCP3Cx2ctc+
KEhn3p7GNQ9BxkDHH2ia4IC5nMUpUnAfKSNcb4v2bqLFXcLBee+gqmOrW8LQa9M21/AA6wLKFdnA
S1sl1xtkYgke8hp/pVDR06DQuTGetUk7t7HwQK0lhZUM83jAoU/Hh3Yq/M076eqkzVcrm6JOhLL9
5UDsOtdyiEMjKrXjLou/VhXxIPuJCtHWybE6ZWeWFssjHSyFGdmwpP+2C6jublVWV+frzMAiQlS1
EfEkxnylyh7pOJenCqowG3f4rfla3Ce6hLKIUoyiJQ96hiSReJD9TlOK3W1nXh0MmJzot4aaOjAo
l+tiDmXbKhUG44iwhMyAkG8Te79tY3VFzmwsrmNRbHOZJXDigrz1TeohGGy48OpsoeGGgz2izp0p
LkfRN20m7Byw/pqXwPWj7bUOcmYbxNbWK2EJf5xjKN46OpLm6EyJTrDzp5y9R8ChjOvCQSt1s0kH
V0twoQPVeIA4du+oKE/E/NjHkeIlmSC+EbWfdRk9dBkTR7PnqV8qJA8o6tHCJtbv2/O8spYXn7Zw
TErGkckGr3ylB5h5vG8zyx3sjSfs+gQAZQo6mApGEV2EJJS7827sCDspauzHpXFg8dtA3BoloDJ6
F9K1xnuCWpkx6/layC8c2QAdWG3aWPO10UIveOajgYyIq8LlQqQURHNaIstABdm1JHC45unl299P
6bkR7dIIKA22wXoYkUhtpTpI5DZ3W7rVVmXFf9HNAFqkKLHiWF7SY7NkTKHKkSPMM+p3BXGT0Sdw
ZT3fmrU1SyCfoVAyw+GhIXI5oCg3G2ERWMJ3BDVJ/KSrdio9msPWTW7lHjqTJuaOHWiVDTzMpaUY
wK2WtHhPIyOe+lpr3NOiL92JNF+QDIMqHCqowd+v1rnJRRhwKitHv2xkI6BT6laRfMkMgHw2RQ5W
5xDodbD7Z9mb5TUKgHzIOaKP2An1UDBQ+6Q71P0h6Z5ME7X4/zAkNClWUKaYta3mbzkLN5Ec7Dpm
iM+GfGsPmflpq6a1EpxR1scF1AKkFO+0hQG16LPObFFZzxI0sixMzfRGZ1NPb2WzXlhZhCYlq2qg
tNMMd6bd2I0Qhei8dtxifa1awaqA5TFzApfFArMWtapOLDtFKtKK00stgMCoN2AJs98ukgvAzf1r
ZDEULUvS3I5znDUlHYJp4K/KIExIRre2mxplFrSks302sY0X5PrgkOueCetoAL64QQPd3029gyy7
oo6pr9RNULbD4NOtbqAr3o3x/WtnESEy4sSAA2ASi4odnOI9mSlj5ejR/nDbtVcCBAyBeYrQBx0F
a7FbB1EbUypEdgLT/BDlLYKE8ahlGrg4qupKvkWRWJ3APyJVFlpWI1tyuZV0pxMJFUV2anNth4ex
T7rfTbbFS13L7wFCC1lpwJmRE11C9bMqmTRoCQCqMsYI4qAHtOh/QrnykKjclV30ONjfB0Y/AwPq
tdN9YvU78OZc/slRA9JUb2gNfHd7pleX9OyTFiM3ncSMkD/JTqMIejyJIDY4n2PAmmwAoVaX9F9D
S0g/sMy2lH2TnfrobYyMg9oMSHeVXjHucjQPuD2qtVQB8O+g5oG4NN/HF6ErAScdU1tlp1KS9r3L
M3ZXDyqUpADU8EieF6Fd2d0L8GF9MDHOfFCgvhmDwcIa3fw+3/6aVe9Co06wuqE9iE+69C4rV7OS
TfAuwPE+EaXGAQRySME3IVlri6kqEAdAugCCCH+A0Wcngj1p7eQQzHE0AQOEZFiHwGMWYG5VodCi
ncKafWR0e2jxQPd1b/DfOYrA/JVnAHFtxMK1QZ99y1JOS596no0aHIs1eNUBlpCMZVDmG1fONa86
t7K46QF2qZWQL0Xk4x+kdA3D7Y29bn7ZqpqvYS3wzv6/qf3Tb+BsassxT5Cbr1HIdDvhtWL/CyL1
ELZCb2n5SqFNHfm/tzpabSznsoJi6E3e6DbChQLB4BxVgJw1Xp2/ocC5cWFe3S+AO8ygAIRdMHQv
XbRllhMTBavV1yEQVqiZIiBN5r3K7kD6S8groQFXPda/3t4aa3knPBj+Nby4RVf6gPM0HTCvY7Qj
/f3QBRNICOPOav8UBKEu6PZ15t82u+qcZ1YXB2bViSxO7A7hgVku6RtoXwFctvUeWrWCRmRQXQMy
TF9qIsVNLpt+gs9kUHuMG9t1hjcy/JcdgEI3ME5QcwQA53Ll+kYQYXHs+U79muhiz/HSAeCzIu4I
gPHtaVtC2OcXLs5jQNhnRBVkXharBX4H2o4bRX6yjS5oNfUOKJlDPO1a69VR7qKhD+I6MOuvrP0P
C4auBnjLaTpsL8W7U9zfY5o2+SmqHocYpbfBdrMtI2vBZLZAARqYASXzz8/2uCnU3Gqok58EtX52
g/KpqfrdmGufKuC3xnTrSnplDtEE6C0wFlCP0qFFcGmu4CyxLBajkFc9EUXdDU3nOvwh1o19C6Lx
7aW7iiUwhnHhhEGPN+TZFmcQGjBxO42G4RhptP9ZKyJF858k9psqQXNObg/llq9coT9mizYGBrE3
JMuXudA0FmjEZsOitJwaJ1JJcpelQ3PXEvvdkuPPaiDO/aSI/rHro+JLodOP22Nem2AEM2gCzfsD
j+jLCR6KRnYtScZj3ulIwH4tCtPNnHrvVEcFlf3bxlYmGEKODmhxho0z3llMsOhNXsWcjkc6Puo9
A3fIfAAC5pAW1kalbUk9BfQNqCeAE4BLwyvzKjGXFXHCJYWp9jMaqzwQj3rpW/zGH4xn9kjuxVv5
vfkuX/56fDCKFC2SKkgJX53nZBpzQe3xKAHwkwP629k80Ag6v4CS9/em4DCzSPK825cPWzk1dlfm
rTyOvIfk2H3WJm6lPhT8/badeUkunmuYR/AKdYiAQCcQOL9L/wA7yVIl6+RRYx9x/ZltgS2uDzcY
wGohx4EkKpp1LMKlg1parnNbHkuR7rIocY0i9ZzRerKzwk8KNbAmwMKVYLDs/e2hXR09C8sL10+S
0qTSguUo1F7Tk/7z9q9fmzkH/+A2i3QRMgSLmYM2id6pcIaoiVTXSevJHwi0RG5bWdlSoI4gm4jM
KRIcy3tzO6qp4C2QDsTJkIiqviRS7OukhGQ88mC3bV093cGeBuZ57qYItSckiy9HpGlTMdVNjNa+
gig+rS3DT02S7iAr3L8TvWNH/Gd0Amex825bXlmqOcOOVwqweA4AR5eWk4mmUubmeKyy3k3Udnb1
2tooXa4aAYsUMRmpHMSMSyNoAVeqmZbIo4IO0E1tejCiad/+w0gc4KxxxOA2snzeFugo2Ix6Ko8V
QA0qnjnO4FVttTFfK1EdCTZU8GYhErzWFyuF7jOG6GpFHjPrByU7ExW2LLs3oKFp91uQlNmPFxEC
u3Z+shnUAiRlntazG0FS4TxtWToddY1AqMr86Kf8Xuq/GdiTmuaBhNE5W9jjNa+H6iKQRojuuPwu
/EGgPj8JzRmPSXNvRg/CfukjpFn4xhZeM4NQjo6yqLhB33GxhR0AmLCTKBYLaBvVQguSTFaPXUWP
ECUObjvGSriYK5TQObZtJJaX+iWlYgjBxTQdLSMr7lBgb1/LmtG/P6GgjWJB+wfHBtZs8YZpxgys
EcOUxzRpDL+COFgodFN/6jmOkVJtta+3R7XmiKCkO/gXtQYUGy6dI2aj0PPEmI4oYPjQvmNV/7MX
rqB816X1+21ja2cJUvJzcg96bBjiwu3R+NSh3EiUI3g7PoOmhjoFBQcYS3+3mn2WHKA9hjrXxmZb
8RJYpUCno0forKh2Oca2Yw3JGaxqXR40Drq5j25R/9Lrv59LCrFesIYVSBJDWeDSjpwo0mFWp+BA
USswhZjxtSxpguYQib0nmZE9KVNUbxySKzF/LqgAAA1BYiS5F+e/tCAsWlBtOqZjaDfdLsqgEQuR
08jEAxTcxC3N/bXJPLe3cJgKr3nDLPTpiH7o0JSJgnbPts6xFae8GNPiyiFlZouohFP25h3NwqEd
AkfbW9lD1WYb07dypgBPMVeKoMxAryj9hWlSiOzl8ghE1p40wCfnfSCG6O+UsedwgccYYuEMoJuB
0Jeu0Y51W0ijkkc5gqyeRiIclYB1/bGttqqkKwtkQzxAQeYQsQoIo0tTOedoLZcX8thVHm/5GzFy
xTUbzbfNeOO5sDZ556YWG6ukUsMNCqYy80XlqotzJZo2AuKKLwD5N7f/xCoB6riwAW6+orRslEer
K13VeDJ+dD2QFdQF4fB2dFoJ8Ijss9oO8qc4LBdel2MEickReqNKdwmwqtr067aFtfiHd8dMI8aJ
NSMpL9eGtImmjgZ4e1ZchWX6HMUHG+2DFLSTTIMe3e9Ses+VT7etrq0S6FWIffA7xNzFIQmfnPI8
0XCkmOjOQ9LpoOs8ddHTN/wPhtBdD7g2eODVXmI6QzMAitHBHeKoRoDPPNNhwW0r65NowsT8Koad
xd3CtgYhLYJ1qkrmS/KbR9+GXfpUeN1dTx43m8ytBFgUb3C5hWfMp/LCXBsjtUdJNh2BlfBjBbDX
3CUcHFXojEp5n+hkY4ArGxgG8WSwIbQwCzRdOkmklFOSNdV0NEYTsN6yfPsf0r5syW1c2faLGMGZ
xCtIkZSoUs2usl8YdtnmPM/8+rtY5+5tCWIIxz4dPURHRysJIJGZyGGtOELrRYBuDada5A/Odir4
OSY8BMg3OmuBRAvFZAkciBxGRj+1i1/X6nhQjBFkfag/AoFpHD3EjjqYT5Oaxk1k+mk8KZ4iAvpH
NzK9ofFMOj/Nl4LjsTeuIor4KzskolYkHpmrKEuLMMtdt/hFH4mIUAmGOOuKh+e4cTEgBRoEJIG1
BM3cRiSiizCs+8UfD+Lj/JMHj791jgjhMOCqoeFeYdN9nWiGqliOiy8l5JgZ6X4MMhGDIl26V6aS
c8k3zCSI6RB4gFF+RcVkLrnQw4Loxowd0ycatIU9zE95AQ/QLkBG+MHRmdVdsTpzJo2tg41NL6t5
MUBFD8Z7/WWKaeEAwvXd7K1yL/OkbTxgsDaEFRgWFuECGOcJ5ECobouNbIzOr2TRwwiiVwf6y9x/
ZNm9FrxiLOpOaW1jsevKr8WdPCbHOnc68IPk2lMuRqIXA0H69i5snu8KgoJ6PGDfWXw2MOwuGMmF
+ijKkyrfJWNCQTmW5LzlX282YGgwsQG3BOp5UCBe2oPQbBR00MIA6eOrSp4NFP3r7K5sfuMJ8gV0
3JZJ7gP9IAR//3CEYNT7VKwPGO8s2VeYL31qaDVOuf1RE3BLIKo1B0vXfjXfIo1iaJ2zo9cHjS4Q
xC1wjgBrvBpRmUV9ytK6QWwpFieYRlRwe5xgdexlzGuM+6SSRozqzxxrc20HVrFrC8rq/1HWvtzg
kSxjYXSwgHr2JihuR56XmGNlr53I2t8CEysaeKdezV4C/hEDahFElADDmUGjPCpUJV/IvKB/s3SC
v24UBsrpWqvFdCQSWwAfu1xSb2StoKkwB2Imy16ponSMh0v0TapiTlLmuh/gUxQhAGxDwInp0ktR
3byoEzzI4lcfRV24udDbvdoem24CqERkj0PqtGD+EknkA1Bw7OrHfDniDW2VfQiKqH601IzHc7yl
SFBYE/cFXXz44/KbUiSQgL0JFyrlXzG0QmenR1FV9trw2FlJ+ddhMF60uKJoY1/7ZtgU7BLWpp6A
/cgPytMo/MaEY8+rwl07xEsRzIJQv2mCVJWwySPSNz+Uv38GYZoIYz2oYWJUUGZxDLpc1wsAbAIw
SUodwHPg6kX9F8GIOW2/W/cApVIYTaQpMWPP2LKux0x3GsaiH6E9Wnd7NKrsq+Y0uaH+eNs6XzvE
lajnj6Q17DnLei0mOLeVGpLkSKaJ1DsgqLExvOTPIXjpCMeE8Na1nt+ZNDXtY2keIC0RDr/kzgoV
S5t3FQ/nbstSoUMN485IZ8ioIV6KaWYt1zrg4/hVkdhBVtkV6ofTHHBWc11Jx51G2wFqTnC6a0X2
Us5UaQ1CFyQVBJgMPaZIlNMkmoF5EtU2SAMK0jxLU3U/pqGrCKBxIxxPwALz4MF8+QWMwuPuFgHC
GbiCLnGEqD2uVpOE5DCnDh4vmdh9yWIQMwS2nO0AIzyJvJ7Vzb0GBwj2Gb1bEvvwDHrwxgxAvPTF
6mSiWaHUjkL3tyP56ypXUOI1QQsfy0RtK0Bv1Q1IdOjj92J5wtAUN2m+ZTlwjmiHgL6gisPcg1Es
ug5+AlGKPXjN6+1Ldh0C4fvPfpxR+xyAMeFi4sc74ZCWT1V0t+gY+NzdlrJ5ldHThswaYqBrtK8Q
5c8qDhDbNl5QWprgo9CbNFY/OrcFbbkNPFtx5uvAL3p6L9VenI1A6ioIQi3nToiW+yxIf4HJ4Isi
e0EwvABiyaBGyUkbbikashu41rBXa43oUmoiZEM6imDQrtLWSpo7Qb4v0GD/D0s7E8KclCYmaMTR
EtGfBvKlCvtdOQ0OsA2sypQtM5V3jWE4eZm6t8Vu2UU839BvgSAS4BCMvY/nFgn6sYa9b15040Gv
e6qo99jZJMF7oXm7LW1rJzH3hZoKynkoYzNGQ86qGcoKaaSb3lsh9IWpPeZCsr8tZkvrz8UwiypI
1IFBsxL9uNhpg5UnflIgjf3ltpQtZUTTwecYBnwla4NDkgJpXGlEP/Qy6STXVJ+dYRcAOtYNedxq
mxu3vlI/qRzxnrlUwblW9XqU4b40GSnjKNxJyRuBe7m9os19W4H+0cqAiivbmkL6ogaF+yT6ZuzN
GPMalHsDBbbhL3naP30H8G6A4oMsEblCmm8CJUyadljRHxtw8xZUwoZJPAbordWcS2GUDfzWed1H
I2oZj337SwK87ezKfz34AweByBrveiRATTwzLw8mRv/nkJWi6M/yYZ7dTrSC3o17TnZ6y8BCwVCR
wdAfCp+repxFLwJOv5pnRcTo6anAGsCZZk2hRYZ5xy9Hrp98mTsAi7WG/iT8XUJdZjUZZ8KKSUZe
axIGf1kQMncTqNKTopmeb+vaNUgHSjHySisB1722YTA7h28Xm2QOBr/O/dp4HwsnKP2iOpryV0H6
0tR2kBzmX+rDmIBzwo+BFQKQc/M5Fg6RV2KyCcC0lvpD6W2gzN/+tI0E5uWnMdstzm2L/gl8Wvl9
2Gf20+LOzlfxqH3lyFkdx/VO/9mCVYPPdjpJSRGYEeR0gDpY7sYwoUppG2RXKPsINBFfx/RRVbzo
lWtPPgOXW6IZT5ri6JVxgOgG0MPiXglcrUDGmYLWTGu9PHlT0br1LkQAqwwcMP3GL8Dfqxxg3TRC
Bs5a8BVQITym3qLuZPKrk91GPzbLXYj/GaDLTvSaPFUhsE9rrxUOhYnpb9Du8SgrWEjj1ZJcKBGj
q6YxgoVlIIPfYnA+PjTJq4lWEXl87SSdpiiwGAZNkG/qI2cZwdP4q7xr89IJhac4cVO0oCfl3pze
tSraq+Cmf5fqhwI0PWpBu0rFSJ2dLaml9bQwXxPhdzuGNAYsRcLx/Z+Fx1unsbqaM0XQo8kg9RSO
vlo8oCY4Vfai6FQPwUdYUGBdWuVr9JHTZm8E9gJ72Rc0vddKS8cp1H4GzLXIi42TYKXh22zaA9l3
Q2SnyZdStGrd7+7jx2kfHuSdigI86cGnDMY29HAdpPy5dMoHYbLk+V59NAno7V5T4TSJbkXH5+lL
LYHW7X446SktZTphblA+isE9yW3A5RAeS/V16+d6nuiUUlacqnVc+3IjqhlkMxNSDj4gt0I7mnMQ
MTb1SgVShpY5FbKflFlOQ0W/z+Z8fMnbHgBw08ybVP/ser48kZVfE2OpKAau8yHM/ZCyoe6HMR79
BeqCJk5L0oaXAWluZFatpel881dtqLTRE1rW0i4j+k4R92T+lmoE5EbKbtLojBxLR4UMFNZjugNI
mbcme7MopTWA1nvB6txebzxzTehj0NbM/a7VPVHnhK/ctTCbKvelXFckAjWQcJgjy3jXPAHXogS5
TpjuJpCCTNlumjzS2zFY/kCwQQtUJMt9Kt0n94pBVcGLdzH4yVMrkO2h/AlK1AMSjMbK9kHhLqj2
1xEcth/dbOhzXMGsPzEmzi4ESFeHUdHz0f+m7h+Uh7+2u5e/zmxIrER4VGb49aADGDuoXXPZ7Uw0
vpfWWsQQpBMZll0351975dhWIR5NES93+zk5f6VhGM8xMJ4IVWP9n5k0iZj3yYhGkhmducIDAMVo
OUYPZaodinihldyg+xlmrETBYJZtsbaCIHNLmTz15vIcDfMH8nd3UWMWNBvau6EOPBRrnoIwx6Fa
saTYIYYfBYdMklcs48qmppi+0T+NBfqpDd0KBZ4hu3Jo2Fh0f2HuUiZoxWEcWiUqQ56Zxeg3SY6e
ysQGhi6KHbsANY/bZ/j5MLnavjNRzAWtGkmtm7AZETvoT01YYOoXrSqlDta//FXRYjsrBDSOG7ao
zHfDmL0PaWUXT130K2s7CrgabzBF2ivfx+ag5Kola5Mr5x7nK69jKWzI2liAIAf1UI0JcoJwMMs2
WkY/zGLDmYXBKQqptfNQ1+1C6JIjsNhPaDqHzU/VXS9otd2pQ2IL7UwABVxI1tIKKi5e3zs1+kgc
FTgWxygsgF4xFcUurk0KK5kjz7LoeDJ2utPKavd0exmf3WBXm41YGu34MM8Anbg0y5icAK4GaUeQ
8zWOIQM1sgfQqFBqe3UZ3Fbbm6Y7zd9VAURRdzVJHJPQQhodU5r3FSKZMf0uo3vz9letQpmPQlMN
ancogmAokSXtQNOetG7t6I9m8FQQtysfpVB1+jb30OlaD360dJzIcOM4IRKDpGtFEiEr8wybagws
k1SEyLSxluQA/Ml/WRQ4uIiONja8LdaQ8czwVZ0BvuVsGv0CAUAUuZ18MuTMagcXPC5lfyh5kMLX
Twsw9p4JZDQUM5aFVpYQOE47JaYA5580d9Z2A+/Gbvj2VRL5xHlAVY7t7W6IMI3ZhM0D131SJh5i
rDvtFIqn9qP5MmSBE0ocI7Ha8SsNOZPIvACDzAzyJYTEOPFaq/xA//q+j/9FCEIWNNUa6JVnuZz7
UE1NvZRG36xAqTF/I4HgxGCvi4Z9n38beIWATa0/E8coSKHmS1VGWFO2H+9E3TLv272Q0OLQcgYA
Vlt9tXlnghjFmGV1rtMZgobkVS5zRKM/DeEIlC/Ondp4ba2c0X82kHlt9W2m54YJG6m8527/K/ia
W8pvFQOitOUUN7ZV8EwU458yeekwhA5RyUPzoIhU2PUOYMCd5gAHYnCuMm8DGQ+1IO9aGROEzSAz
BA7AeA8YitsmcCMLf7l3TCSTKKgtGM26d/fRw9DR7sfw1tvRQXT6PfrY+jeOvPXG3FIKxhGkkda0
JWIJv3MwbFC/5q7iiseICnstoQEPK+I663WxOrZuV9QTKVVjHlFj8Ib+1E7QRV6TwJZvO1c/tnkB
3F8diUXcX0C517GVe6BwKBZ78eXCgl5ENPIF13REahvDLvrGuWWbS4TOoZaD7m9MEV/ae2GKi0II
YH4xgXDIWlj6SaIFbxJxW0/OxDC6SJI8jwUBlzn0F8Uuf3WlPSHTMDigEyTgyphrWP5oB4AsixMC
8RbIaKghyFKSrC5TTXdm4kaaay4z7xpsXjVklFENA1IVpqgvd7HK+zDpBhnPhWKvuslR8cuM6lZy
33RU72m5z3biQIVHteEEvNsWZZ0/E9cpcCCaXEruAM+SAoAEKopsyCAvXv9OtHJnFL6ZjoCNxRRT
9RWga9aoBhz78tlqzl7GFQEHI5LrRAn7Rs2Wrq26QIN7q6NHNXNb/c3IBlctwGNwrylArQ1/NCpV
E8BpyXdSHNtq6PetOzYv8/px5KtInFD1/h5lFoSXoHFG4QXzSOgHYqxEEJcDMGYzDJvET9X4W1i+
zeMXjiXa0qs/Mq56wxI5jjr03Ux+ctR0D+B8TuZHJ51OHvCqHvVnOu4V97bMTZFrsAn4MLSJsMBD
olAYYSVhWfP0vZVPU+mCl+S2iK2IBe33/xWxfsJZ+Gcog1z3mOjyg1fVWryOktN0iHih2FYMcS6F
UVoNqFR4fKQTTN6zQVKqJ4K7ZGh40d1G3Lcd2Od4nndbJNpBoevIqLBjE3I15gVgKSYfaBu70gt3
KC8Yp/pOOxCr8YbDdDAe4h+Lo7vhvbK/valb1mHlEvyPbMY6GHlhastSTL7uDqieYNrvoL/eFnE9
ub+qPKr+awcR2F7ZOlqOBJCktpDR2Giz9sx97HZe6hpW5apPgpM7JqcksIZf7OU/F8jEgbmYqlNX
QeBoTZQHnbS5Y2erYWK/VslHI+ly7Fg+Yka+vpemH5EwnHCCnDv12X10ax2Mxk9NMAfTgHUIz079
VL20u/A7QJr2AzX3ixcfajs96Pt6P7mZJ78nJ+NrcJr99oGjoJt3G201wGUBPiom9C4vnpwEaien
WLEGePBTJmhUqgqem1rP5GqtoM7E6xGiRLZ8baIfsVLWMyNO/No9qwdzB8RqLz42p3bfDw5HJ1en
fksc43qVRE/Lsqgmv/3deuS5w81TnHgn+ZU3Pozv0Sn7/oz8L8fhb+rO2SIZ458WSxbrZFVM4P2P
O7RLWnn9kv4lORMy/7hwf8R8virOLGUuTkVf6hAzmJ7QPA/L/aKeMJ10ew+30kwXYpgnJJDiMdZj
lBBTe3lum26112tKwbps67Z0aJ9VugCB8UHb1ZbyOBykg/l/2082tpnDEthsfY391N/FyY0iiabN
BBxcTjixeQM+MWAx94CGk/VczzYUE6IiKdtu8uvFRRMp6tizuLu9m5s260wEE4XmBhB8AyT4/Ykk
6E49SdjK2xI2GqNWtViRbP9nFYzOl3E1JLOJVeSPY02Lr5pMs+KuGJ7QNfdLFzEsikZ5jlCWhO//
6+IfoYzK60aoS1mHdSF7HlLlx3Kcv5tu4wFGzzHuxA8EvPpH4h2Ur3hOCBXlYTxwVo0u88uzU7t+
Sknb4APm+5bqh9bSf6oVbUckcygm6b/3PId+W1uQEbuUOLfNIMYV9hkw+KbgxvGu7Tgebtt8QRUl
A9yKiLkuReShoKuNBvNlYpBD/5KHz/UDwIopt4a/GcTjFv9XEnN+YlCPbdDiiqVfxgPgdB15X3mB
V1kAOvkno4zgy8BM7IqCzDiaoF0iUe97GBTZvlcGCjY05X08LW8kpPrROIw/9d4KPkobL90i5Jiz
zXcgcHf+K5255GEQFapgQFOT3AILTPmbIOW3D3+lMkWW0Xyuf4I3jVfM2XyonEtl7n3cVHI9oOUH
feqobJLwKCo2SCGT+0kRLTNrqDk/FmQfZm+R/oNEEeaQnWDcx91HGhZvYfEKDsNTNyvebHCu7nqy
Vy7ybD8YHauB3gVO1PU0mjdVFgC0tFsMKn8U8WOYWem/vVTPt4JRtTIGqPciDVC1YKfUtgSvXFt7
lOHhLlHpoYV3rHI7fiH7fzGMf1bK5lKkQE2WJcBKk3qfPTRziAm6N71xwuGlkX7W2bdBQshlPnbc
XoPt2PhMNGMreoFgPirB8YuPwZ3+2FqAg7eq3WibtLanQ0NljuXY9DNnAuVLy9GBtRwoNOLkh2Yp
2bUwYRgxEBRO6mYz0DmTwkTgsSxlMyAqsKzEa2Qq4W1B0oPKfemu23NDR9lCoTaXaRr2q6mt7WEv
D19z8b6XVJoEVKn0tSxfCvfKzGP5XFX/lljGUCHmUcU5w/IAvJRa5BQ4pjd3tH67rZhbjgSj2OBX
QVFFx2DJ5VnlQRMlWbdMfjnHlj65Q4WokQcrsykE4yqY2QNEFiRdCpkEqSySVsHLXT6QCtTW3aOs
8YZjeEIYKxeVgGfRAhlPXOVL2JtU1Pdd8XR7t7Y0WztbCGOvkkoFU70MGWbwHCQ/BDDF3RawZRDP
BTDHMTYj5iQkCEB/lTlbPch7qp1e7zEoMpUYVuM4pM31IHeFuUYUwTGreHkwSdVKvVRCXLUXLB4g
xOaBnP04cyBTpCVp2ePHUw8lwXeB10bA+33mMNZs5DTV+H35LqeP0/0EfiNaPybfpcfwpbN+41+c
26ezaUrX+aT/7Bd7PKZpjp0h4QUZvwJXCI15waEzaqvPNdtsgTjV/gJeWjE/V3WDFkER8KxNT+fw
K+c71q1jjAPGUNavQJKPYMT78tyaIFS7xFBxobI4N6xBU6rvphlHh0Ses3CnZpo+03gU0VQmZWL+
HESVCtCKRJKmfdoYxBswnpzZglqLKXDdcvOgacV07DTSh2gTq3h9/Fvfu46SYutga65moMzEzIRu
XNW6xXRw0efCR1nXmSuHZLaKQIt8Y1F4wyCbQldrA1oqDDmxBc9JnsQYkPF4UQ2v8vidtPu6UvHu
+Vmpz7fPY0MT1/FxvHsAu4a2i/W/n73dBpC7ZGMGSemkqLZaR7qXyE1p4WFAOFq/sShggQF2HYi5
ePuyJx8qldCrIrpqQR4j1inmOZcjWL0C4W7W85fby9pwQWh2RTMJUiXrGAOj7TNp1KBVAzTeD+Ib
Mq9otSKndSRPKU9istjAz3i8LXHDp2PECpyFK9iEQlhk7QGVIky1SyImGUjo5EtKbBPsePt+IV4L
ghT3H8StG4mEMsZm2bd9VJhFORboHibA3FRQJBE61U1F81doNDz3tHFwmEtaZ1kUTK5fwbbGZg5S
tjGTwJsdAH24saJpsVIMsOvq8tJ0vJLT1tlJAOVDwwiaNDGef6mSdRUZeoeGdgAoLU48e13bEDtO
hJ0ZGofWKN5rXfr197u54rpgJ9FXDoTRS5GDEYpikJuin/5WcuV33tXgq/iQZO33P8jBkaHpRMII
PJvr7eLGACVuL/k5+A3S+Tvm0zuJtm3NcY4btxqmAy9fIAtLazfk5XokudaKtBskPyyjd4NUzrho
NvBTOUq4VYDH9DDGawHVoOBVyhxV2aatjoYkyZeFannUtLyzc7zCHGmSpp0JZvvdPHXtL5MkAnB2
h3A/aOZk397TDe1cOYZXBCwQVF1hKvRyOoUxaoW+ifbULh2czKwcMwzvOiLvIh4s1daL/0IcY1kk
NSpV8F9IvpGIVoWiZGXUtjr9gAklWerqcEC6GlpToTsRmEz/PsiCdBAFoMURvY0q8yCaZimoCwC6
+qVUUiOAy1sCdyQm2qXvqsrNRPVnJlScIdiNCwl/DYibde4GjD6MUBNAvy12H1pbRC+g5C3eikHZ
C+JLqWWOolecrtOtAwVJOcZ710Efjb3/plREARnQsNuhV7hI0FweVMe4Tp28DcHIqgWcBP7W8hC4
Ysp3ZSkSWRhcOV1ksdRz2Q8jaxFRCUU7YFjfDSGgp5tjggaWv1dYzNni9mMsB+VHRoO6ee71EjVn
v1x6uiInk6OWxV6OruxcjjmWYMMtYSLnv8LYZLe+jJNZG63s9wNmfwapxkATHrV5HEcP3cAjZLyC
/gQq7WoNMMkno10Lnv7S8PQqOFbCujVPAXnXDAoiMnsAeZtZNHfanFsoeVOS+HlnRQ8KKawq8ObF
bjpw0MR/+ZL//BIZw2KoGEJzWcL7IZTyuBol8zQuCzWKQ8bjRL6yBP8jAb8M7KcVZI0xflGolJXe
auYJDcC9YRNP6B4l7Q7+OK0fK12ldevHDSd1wFp2Vuh6ec7itbGP2zooVPNEiheN/Bj1gKI597aC
XuX6PoWAOA0wf0DnAKH0pZBG1obKLAUTLXZJbZt6j0GCGPlwoQKjedEFCNujKXEW9PJSJe0ERye5
gWQGZuN1Q9BRACM8j8Yahc9PMoGBghOF2WOhelq5LnKpw3GCVEqq3eBB0PyMWErOeSazxmCVg86I
tZaHsXzk5y+X3nZ1otYp9jfNWypGlS2DtQ/8pYSGS0ijkROnbh3nubj1c86Oc5bKOWgbxTyZ8V0n
fweEgxbz+pR4S2LuJBHSql9mLCkBcQlGbOAeJUxxyPXOOCYDxxuz9uZz/xC6reP5K0AuozomEPXT
Xi3JKR8EmkovSq/TSnjvZZ5CXFUuWEnr1p5tnTpWWpkWBTm1cvUGWKp4zmjRqG4bOMbY+iWhRg0+
SLoYdidwTPimnZOAZgJ+jxVsmPXDUqm0BCCK5CS76uKm6UNmPBWg3FXk+1QitKr3Wv/UkUOlvAih
nSSvSgpgfu/2Pd3a69XCISmPkRfCjpirswpyWK0lp2FMrQ5wKgsezWYTWq3JcZFbtw8B5fqSAlmy
yrblFKUcd8kiIJUnY8YpPM55T7tkL8WPJi9puXUj/oi6KkgVCRDhCGjITrl4aIOYqio42U3e+V3f
CRg29HkjyDBBasoCOJVBnMxCAuWJs+das0GirfXvUtvQMr4Lx31mUinej/k3AzW3oAYHqYfhTAyx
YBKHx5N4fYoEyUW8vfEPeJLPxM2ZHmejkXWDjhuTVeLXUgLzbqL0VDBGJ1Nabtvn+pI5T7/AJcOE
gmEb1GBInLLjMWItxZ06SjhJSbM6mVYNqDQ9ICVSM66sOUO3ovq3PKGfMpGiWzlCV7Hy5U0dU0Cv
TV0SnLqupmHn9HJkjRy4haunCCuEefK0nTyLMUYiT232O0meCMYl6Owu+r5ZPgQFdCbL36a5V4lo
t19HzgDFg6nxy2UBkG8WAzyPTpHylMjB1zLWT02oolPoZ1YcW96EzPXFgLhPQjdAgsLkMJZ1UKtI
NYE3dhKzA5B5DvUeTC2c6GJzF8+FMEa1VYwFmFQROalav5OUY5l5YBxA4VR2i+RxIm968HMWqi+3
DdlGKIW1wV/ogOs2MSfBHF4Bf9ymC+7AWJxKOTkEpLaVATja+x7QkI3hjNHgNmFsjybHAX9iZrIX
4lw0s60kLztiCg05NaihTenr44SCjDeBXI4GiYtujZ+ky4CN5RjlTtB40tkKzacOgdAJNCFIiEms
HTJUNGhk0brfUoFZ0fFX0jvtHTAp0AuDXmJLEi0lDF/bhUfO9jn3z64bCKImwEPQV4e2okvt1bWq
A5gonEcX06eXyJJoaX0Ylo72FAF9YYj4PGEX0m8Lxb9aseU2T/bsE3ukIHf3rNR0buvAhkVGXPfn
exgVSOpcGcL1e/RXbcRAU2jJ+m4YcyrJX1Vep9FVc86670h5Ir2Eng8YX0bPw7hFC5DZ4TKZ4y7A
iLgUa24tvo8BcZoGfM2NE6gwVpJpNQEFRimdlDs8DEEnoIFXByRm/U9M/xmgMBnCj7J1jZiTLV31
7up8cBXxkkJ5C4+py/MxJSUN9Wghp0LXHyIBU4RNEz7d3vNrt45dUGB9kdpeEVgZ3QfketeOM5wB
AXphWwtY6FNbDrTeD7HMeYhedct/bvkKvY4ntmIiR3G5IMDbl8jKaLhorWKlKDU08LQdCsclbeWC
Jn1FFeFeTN0YGM6CPFmm7pbIKkVTumtNjJKaL+HM6//ecL5onQcEBzCXAKTKNmGrWROpRhzAHSqO
rvnBEFiSvI/bjrN6nhzGV/Ry0y61iAAKKfC7Ni48EskHFW+3hPPs5Qlar9lZNAEoT01KGgiapx3m
ibscbV9WznETm7p5tmvMiyKWyrwiLXytPqTfzQigTcjyvd7WzU1XdHY0LBCliidLCpogcloCKxgt
orpA3kpfPwzwYvYPs+HclveJxXN14QAdBrINtBmD8/dy5zTk8zJpzoNTSoVn0SI0epls2Wrpyx5w
d1SlhqvTjKLR5jScnn/elr51E9EKhduIViIYJsYag5peDWsNwg0NMySI/TBsphRvYivTaODA+m0F
EueyGEvbtbMkDHmBcGx0DfVbnT/WGkfEljFHuAcG1dWAobX5ci/jNsgC0mE50fRsyDZJQC+MznRl
LykHnXdyq7axBwd4Qkhak0+Ae70UpteFFFVLi+beXDwiOLGMzLCFSPiFXvVdY8pHefxoRs6LiCOU
rRh0cRdX+lwFpx7QaVIdeTrxGxEvP4LhxAXz2LNBrEiOeEHnplwgHABRCvgnV7PfaAGqyrRpglNl
q4euwgWny2wFkg0yBt77clNRzmQxTrJXiypP0Hd5CovfVfpiqj9rgWNJNm/5Cnr3n/Ws9uzMXuVB
GwpqgvVoekvzg7xvdqpCp/lbkt4ly64MNXr7pm3kDfDsO5PImGJF6QxSAnPxpAfTPSglVdC4A8+X
gj4+BM7Z/FSiDKRLx2nMnUaOPI749XZdaSsy6WjFkEQAJjHaWuZ6tcw5xJtJkoDYYjfnPyrpuxI+
kupZyj3SKVRUaJYe0lnB2Plt8Zt25o/0z+M42+4FDLPziNEfgFlKwC8od9pkeMZo53d4J3N83paX
wMAL/gTCL+IsJrpIGrUAhSiefVlkgxs6cm8vZfMmgB5JQ61AR8MEU7ObYQi0XoMZixHNWQB5tadY
M6xyCNxh2E3vHYrYGo/8ZCPxA+1ZfxqgstgSNmBox5qYVS5Be+LOKnMXad5U8CaAc1SQV793plNF
Vhx+izE/5qywEPVbL3GHxzb39uwzGCUWxdJI9RGfkfZgI8xprz8v1S7czY7mTnZdWgEQ9dGVWGNX
BI4ObRl38JgATh+10jWSu7yyrRmH09qNiJ55r0u/opBDlZZWaMZsJavkNkdtZKMB9IWZBw1gCHhv
s4/DJDIK0LDjoFEqsiYd/JLqviaWGuhWWRy7LrZEjJ83YrqrDI2K6r7g8QpvrviTzQc8NLi5jKoV
1ZyIwgJjD5hcS0ocUrmV7gMGX5aP5t/2R6/qhYTCStH2KYzxnaY89KMmrcKW13GkYXP3v2isXOMJ
1gqdC1n/+5kdMLNlDnMBph3hRtA0dip/y5T+1EhvMSCbpDH0cqDg0X5cnAozgBNveGfzUKE8WCI6
itFBzZjBoFfaLMqN4JQgdwnqcSDt2hqeV+WIhBvgbAanz36Y1V0RE0+OHUP48vfW40w+678T5CEk
4NwHJ6HZZS0em1P2VFszYPi14VnE4z/mzvBs3VnQJ+DqkBUDgg0wZzFJhEEmuDej7ubpSZM/luat
CXyxzEB7O8J0GXaaWVL3A7zpKGWndzrhZq5X9WFPHjEuQgcTADJ4+F2evNyJXSVOuQCzOe3I/Bz1
e7Ne6GwCBBxcWMCOpAYgsWolOZWl9Hx716UNo712weAWoyhpAsyekW6OdQubLpySY/x9cSanpALS
LTiAGo2iqYvpt52Q7+TRKSyMzfxDtAEoFZAFEfCE4t3L3K2oH9smlVVhVXs9S+0odnL1adil95hl
BAKjzHnEb4U3K3YLPCDSLCgwM7ZyCow8SzNZOLWgXehqYYdW6R6oMigumYFrVL9FcJBxIZ+38mkX
YleDdna9pVxSwXGGbS6z50l6kHsg6xqmJTToqdMdYHYhbm3tBnBNnPNdLSGjXehHWgHeV/Saq2S2
BLJOZalAFJ7JMXIqNB9pDjwkk84p7fxelamec8KMVWGvRYLGFkA5K5UMY8piXLXJbCByFmpKFCuJ
MqqEmt+XPC7yDTcAxBgQeIEkXQdsDCOpK/sR865wukNp7k1kKczYz3PTM3Ug3ilvBjhfOdu5dV2A
Eon+LhFovApb9aySqa1nVYaZFlAGQWFpHndRQCd9j6YsawF5ojRYs5DtpDKkvdFYK8WHigwOomo7
kd+L8FkOXxVeBLAVQ6OBCcOOMCF455nsPQq1WFaKRDgNWfQVWq0V+OuYKDBcePNJBQWzqRu2gEUa
d3XJG9VaLw174ufSmXPQJPDbAHxWOBnBkqN7qqCjdtLRMztoJR1L+/YhbJ46+l5WqGgdjy7GYMZZ
I49mXUHa5CRRArXOe29WYoQZaU6zKgJ1KzcPv+ErAF6GlruVjw4JM+bpVXS90OM8hZMcz/+Ps+vs
kVvHsr9IgHL4qlBJXVWd3O32F8J221SgAiUq/vo96l3sVqm0JXgGeIPB+MG3SJGXN5x7TuyqauPn
Z0dsCgL+YEyBNY5r16ibRX5eF6HKz3kWFv3KE7m4cMweI6zCOD6gVddOREs71kgY9z715tbmYmPx
2LfQMsZtrrRPFS2j+xu9kG5Okj8TLgZILvB6XturzVFiPSo+pzI1Zd8p0cCJJQVyJ1ahr5ha9MtQ
iwXRGB5kFCimLO3CQYpeJjSlNWyhVuHhLO+kSO73bZQCrMKKI3Uk6qasMA5dEQ1QGzfXHuLF3UWv
A6kLGrhoyl3/AmmI2AAFHOlEcHIdhqpBhJZV2DiDm4iPiL3f39zFFcPaBOAE8TDantf2RqcbepLh
a9ZZSJLUr//qpmcI45xz1zIwyQ+4w1q3cemiXtqcfdEUHA+NpsBmVrnmWLpl0LRgDPy1Rmq/tJcT
RBvHBw1jQMuv19ZVbSskw5FOlUk+cl5sSgbWnGp02Y86AZR5TRxtyR6a4ei8I/echvev7RWpArnB
FN+usbxExFvpXG8VsDvK/LVfI4Jb8gSXtmbnJI1jmYC1STp1/ejGDUexaeUyLD2glxZm95znwspF
OUint0iogenVsRRIq2w5S08ZwBJ4LVDgRKVuduPMyhRK5iD0MsGD39s72r/aZF/y1FUUaLLnwb8C
spFHTb4EXXUNnQ30HK4/kqEXST2BFk756PiJ5HiCtCemyVs52ty/W0uOCw11EHqjzAEM/ez48UYp
1TxDkFcab535kFvfI/L3vonFF/fSxuwqcYbTWKFwewKPY0eC+m20d4BiYgsn+qlY++P8sddacivr
mkva9bZgZGxh01H/suYvtIjK9mNlXUsB48W65m7Q1CQUUkwcbw0+SGZgeANG/ySTHerF1R/6PmII
5b7JpQsFAj5ozE+SNoY2C8kd3om4sWV6tlgngy3XGNwxz9dUk5f6yoh/oekEkL4GlvzZC57FRKVV
WQKc43M38tBhdGPXCsrg4xukuzbybs3i0jW+NDj9+cWTxmtSEkUDpIWD0TBTgtb51VaKJxTn6f4G
Li4NxP+gUEDVHZig2Q7aZSQwsWOiVQve19RMN/H4kx8K65R3kO8oD2l1jJzNiEdmUFCBJw9m8pGt
iUfeiBNN9/vyV8xunVFEzgiWaUCwsj8NPWKa6XvlfEP6ARWg3m2zQN5IJkbPTn0M7tkH/BKpeRhT
K7i/G0vbDqpfDAYhNgRAcXYxGRjxTYwHkZOs2W6ZAgeaHPnogPp+jTB+qWaCutD/mpo/Oyb0OMCR
OgLiMtDA1t0YuIRDbia7hBvnzmlRjnpOwb/b28rR0J+rZgVjs3RzzKk7hm8PUP88ma0xc2eAhBT2
5eMggd6sX/EGC/ECLuaEMpswZnhgr49wa1oF6Pxyeq5Bl6zGFA4Bb176IwKOXqtXg8CFTweyTAtq
WiDhR2A/M8dKpaaNxqJz9lc/jL50Znv7kAXpsX+Ghjt5oXvbT0Cmu7l/YqYTcZW+gJ0Y2wjkEDBf
CO9nJ4YOLNF4a0Vnhr6p5k+oA712deEa8UNpbXi3At9fsfcVGV46hmHMOwGx4rMS58fK+RGpzJWG
s1O/QRfTr3Jwn6+UPW6+I1YIbmKQrKDOZKLmdf0dG0XQoiM6Pbc1C3iu76puy9In7ujfQA5yfzdv
PuJkC7ghAxMIk672dGgvVpfx8n9sAYUFqMyWg1daWNJ2FTOyZmjm0O1+oopLbXpuyCOHxhtBAiYy
qNelr//BipBu4UBOOOQ5z4ONClWFjIGe+1YDlwMBav4xGZ19saq+OIVA85OIFi2U3DFmMY0+Xe8d
S2Qa5V0Unc3sVHUJpEEGH0UOX8+KQ6/FIWPAtkEvzJQ8nBG5+LG61qWzefkLZpsKdjy1AANJdAb+
oifpXmoPtRnvbT3z0zr1Wpb5Cv3z7/sL3j0wgwD2hKbCLHq3tLJmmpNFZxnJpci/6x33TLJf7W0u
HRjkzSD9BWAPd2H684uT2dakaIy+jM4628n0j0DNr0hfI+f5/nKWLtulmZkXSzhtI1PATEshSxY3
LoSOQZtcezXUC2DwvrXbPBL3DWnrVMCe1Ozn963kpZEhC4M5MXgKfNhHEncuiU7UbgPj2yB9TxPF
XzE6JTnzgwrJMqjwof52iyDNh4ELNsBTF4G+lXbdU/IQQefipG3NtdbaTW43rQ+DR8CuYyIIFfLr
r8Yh2tVHShedJR1TKg8UF+FI4m+Suo3WDqKzdP+m8gO0cL8gubNPRyXDbgfoLZzD7z8stw7OZ8U9
O+7nZnPebzaZe96c3efgeU9d9/k58Td/XilQeggn/dc/wePrj8fT+x/htu7DaXAPJ+/jFDyO3ikK
Pv8+vTn7J9DH7iy3cQ8Pivexe3n63Fn7J+/lyQsOKx9o8QxeLGTm8FlRIjmaFkJP+qNwqx24rdYK
JtPG35yBCxuzZzPVxlhrMbd7pjRB7GM2YOks6FpQ8BVE3ZrB04y4HQBxa5Y21mCnr0CagdcSvLQm
ZFz02I1SoO+G35J8GCFuomYT10SAuhzvdmKsPJMOnpy+VuZzDt2QTircttN8YL6296/B5Azv/bTZ
0cQIDPBWUgXHdVD8/OdKc2RxfyHCjnRZh2ecl/tMqWdxoozROc1DM2VuVK44qiUDDqC2UO5EgIcX
+/pmNV2qt13h4GYxA66dw1VFA9R67m/SgtfF4M7UgJg00fGEXlsxixTwdmjjnLNn99Hw1JXscel8
XP3983oMiVHPE9PfbyXeGGWunSuBhaFP03at3Z/SerUV34zfpIydBOQ5dL8c3LTcy8rfCFKD5D+B
iqJjdrlk9XrJrWgMbg/Y2LbN9LNdGgpUebqVqcwlx48eBDoRWB9k2JyZlajN2xhNLjzVaYThocyF
vFDiJdoT1JdTF1nXmnbvLUR5WteFxdlV7CzNYgqBxfE34Mjuq+2//jo/pl7q1d53CXxpSPNccXh/
+Ah6L/i0vYP7c6f1K7fuhmcSceXVz5hdu84eRRppJDpr0MSwoXcTq+6IQubUb+KY47bboz4kPrMa
12rsUNGibS+AcA0l+1MoEDUcfpXqR0Rfu/6sApyS+I3BoLkZe/AS8EArwffCA3b1c2fXLMm6rqWm
hAPKQSwv+wmghI1cocb8XjDuEqcI7t+4Bed/ZXAW56QZreVMx/6gxfcYOcSvwUpAIl9aU1NcCBZh
SDeAlgf0BvC363OudTWoe5s0Pg/yBwdluZ77mjLgSvmZZnqW8WGM3+8v7YY15evb47xj1B9Cntpc
P1o3qzypChafteq7YsOzK6JFh1HdqlLhScTZS8CPQ55gb8bfdEnyGvE4QiO26Lrd/V+y4Dwx5jVR
IkxNIQCPrtdex5VcFxRr7y0l8gFUJa6RlfWKd1v8lBdWZmdH5PKQi5rG5zb5ATZsY9tEbyIP6url
/mqWvqSO9j8mPfDW3BD0xQ1yEtEMyVmMmPI6FfRA2jx16/ZXnoELK3PAL/HPTQJYu7Q5Oz3EJLGU
SbDpIH7E1GugB7Q5FpHhMXMFhL10BYGwxWwelBAxCz1t80Xkb/IhRoZYJGdFeO2wYSIAUpPrj0Qc
pdWy0KKbhKIv+oRo6wBjMFtY27aKQxoBa5kcSHrktsnUG+xepXJLqHKMW+7xFoJTT1K04cBYVJiM
cuLXPsGWd92Jt386Sfud/dIf6tqr+p8q2NXi9waNxh7BT1LvQQpjKQ+x2Cfqj0Tv/oNDB5Ag9gtR
N1KHmf+IzbEZpYQn53gUWzTCAGQzs4dM4Z5Y6+Av3SIQhk2ckBDoAvLo+sMQEadMclhyVuPPidBu
rUy/dK7BJf8F4ZrKZLO/v+bxYDgpPoWDwFRqx30yHjl74JHtApPYCWigiTUO0elOzqJCDIhYmLZH
fxoBz+xdTqy6IcXYJufcxMgQeCGT5IDCqHf/xi7u3IWV2VusIyNCT6jDzpmJ42bC/kSlPl15SRa3
78LIzMlh03KwZDfJWS7+9tnRcHwlf5PtXQQNObv4SNamr5diRQvAwgnOAdj/V352cU+VThsQzmHr
FCjGpQ9MBrO4Drb/fE2OYsmvXhqaLUz0Rg06DxhSrRfZqAMFImrRObbqTb5GxrtoCm0oxE1TCXWO
VcSUcB9LY43bJCpfbZ+dBo1eqCtVb4n05/6ZuIUZoeKGxho2DrqyqKBOfvBi/2ToFxRmilxJpcZj
NuQ7u5KhxjqAOGMIUjL6muEao2dL3+J4Dce98O1gG1TOGNcHYnJeJdOZ3jFJhe1Wey7LXW6Agz4A
Df39JS7s5pWVmW8yaS85qORH58YG4UoJ5KkJjYieuf1oPqf6/r61257GxFaB5YBtBW164JqvN1Rq
bV1pyjw+G103bnuFly6VWrJXrD7zVGXQfTakYhOZFjSPqJGjr1kUb0OHVLOXQXFa5w2ghCnjvsys
wSvKvAmozNi/31MVlD8TTkOeMq2ZywHnj0IQFCMQc+i2BucFCuyfQs/cPsNQuEZ8pRY/9Fr5eX97
Fjwd+NCmoQeU71B5mu2OKSVWqfd4Vru+fE3T7CW3ZFfT1uLZpUwHitYgD566A6o2L5gbUD4HRV3K
zqBLG7ZD5nC3GZPKNehJApxAFRShHwhXM5SaMSMhrezuwjI1UCmBugnbZtxM/rWaCvnhrGXnCtw3
ae+ZH2O3xiN02082obV3YWQ6+BdXNx0tSxJOw87d4PLBzaDU6OanjLvJz8Kv3yHDurKqhZsEgxjz
xdSlrqM9cG0wkfOYQDQRq6rsNMBhkY81iB0BnstBUaXU/JHq2RpJ79woCpXAIWK2VgMMBT2emYOK
TLB6xSDAOHdqC0Tv1qInA3A0blrbZI3U9aY9NxnDIAuU7jBWP4FMr1eoSZE5Cg3GqPwBYuANYK6u
WjLEWjm0thzLb5WPpvK7THaJpXipudKem5+byT6Y7pAbTGhTlHGu7UN22OnzirCzRpiLunYPwEhq
/CdGJh4WfEYQws1hHBnaIE4K7Pi5MkAXbrz3FXRKV7lEF5dyYWX2XtIxQ5SQxtl5QCenw/4VE4vH
sMYhepPeTVuGfwBCn9IQfL7ZluldnYCBjZ3TVNnUdg/a9fwbRp10slMOlrIFC+VeyeyNLgk3cuqT
jaRzTc7zZjD260eAyBYIw4mqbY4LV5RKahsbWwoso+0L4kNOzxMecPCudHj5/PybnbtVibGlmwF+
yUlDfSKfmPeS0WClmc1wWAoRPcvjASVPnE+yUVhQyGsMNItXw5lChYm2HKO/s6thpWoka9W0xPFc
N6XfItBC+W9qlzOUJ+q038dO73JkJyNnuzL6m41r7fPFFUNfBTcUdFioVF1/a4PlhFckys4y3hDP
7lQ5pAiUgsHqhEvKmrgMegm7+0/WzbwQPq5moXMx1fcxYzxvl4ATYiSdDasGeFkk8qMYd2pffDDV
czqwfJgH1vmV8qw5v2Qj891BJBhfxKNmrJTvblY/NdQBg0LHC8EF+g3Xq5ebgrAIqNUnQ6bypqKO
5am6Pw4jRaXKgGhDka1RVM5TBpCbITYDjBWPNWo2XwO3F0+MZERSn2pO/FSIIfLrSFUAsFfHlXfl
9mxNZiYxT3xWkIzM8Tx6NVFz6TADBhfR/REl5DQGZZOLeGOW4Cvo3rkIo7g9Ockp5ifB1hhib0rC
Xwu9+AVzxwtom9EJO34yGShrwE07hG36YOjlB9piTau46DMyBHC1+rvHdAMGfA9NCdoz0xXqUSK7
SUx2xU3fTDPbX/UHPLQIz6DeNp+vKUeptbIG37vLFOi0F0m3TZmiHDSCSW1OK80dk1oBulURbtoZ
5jEtC+GLOlY3MiR4H/XInoZ2hegOo1BG8JMT5klljTYw3m6/zMRbZOi/pKaEjrgTJ0EUoSp2//LM
Q/yJqQa/H41G+Aww9M3ObJTnnA0mE8dGIU2QQ9PLb/EAbZM+oX4GpuO18HvRIJBh8MKYScK5ub4k
xhhFkiS4OEboY+XZsy2eVQRHbfXcQjfFan9UnbKX8m5L3ut9F4WN8Qvea4yslWT7q0B0mdNPKwch
CFg5wLuK6cnZD6GgP7Q7SKocVVPeU+UguncNmoJ+wyOP0jjQee0aJATBpssl4Y3tI40C8siaX9Ro
N5CdznVzV1QfGEKM8H9QDPS09Xl4MyVl2w3+/c90c9a+fq2BygNCLFC4fMWaFxe9j1G8g/IsNFll
89AXrtPoe6Za7sAazxavNG08pf5jYvoEdeKDlo9Q/DB8XfUzcw+9sKyqPCM7RbXh5eMJcx4vxtBj
HHcNtfuV+s53FUMLX0gtxPVzvUa5qoSsWqw5MisrR7fqjPIJmsq17KljBA1Hm8oxMqzKZA4E8Kwo
BCN1TFze240rx2h525idBYGhXqnxKy+Bp4ZEoG4fEk76PGiySjklaYNhT04SSEFGkp39HhMKHHtJ
m+Q350ZHXcWuymOPfOJHlFYyqrhqlfS+ngt73ORaqgEqMGZrrGzzeAoeEizpONm6jOHfG72/LiVp
SyAqekpTyHboDGoz5hsB1fbm/lGYPN3NDqPAhqACQ0AY2ry+QLoeg+fKQJmz1nUIJ8S+0f7NlR8i
GsBe8mCvjWbMH7Xp4IFGF/NVoMgGFnuWUygjmDSpBXPAhxGOG+FvXJypf1yTM8UtE2MvYMRwSLNY
1FT6UchRIR1pTI4ZIzjl1cEyxjCVjnoqkKIR5f2+yRs/BJNoYU6C6OChQM57vY3RSLUKLWTpaCYH
NJf3nTj2yERj/dt9O/MXGiGBhg/yRVkNaMWcvldpaNumOKGn1HPtFR92uwYUoDCEhrAPzhuFgus1
NL3DLXNAwiWNlcvsalfxg5HZQVsOKzHWwuG+sjTryGZll1dQAqan0R49VRohztuJT0nYK421m9OG
MONyRTOnzGreUrSmYEdvHhDP+mVOQ4NCJKlKfrNqrV8xxaNXdwmOFLHqxC6IIBL0WNcbOJR6CtFI
bGD5gKDp2BMfZC7GN6QgrfKv13ZmahbAtFqhNVEDUxEjh+5Z4wFpjmn2A4EkopSVw33jI2bGZnE4
BDVwp5HvnMY8PtgjkgEQa5aZgSlugM/q0QVt6v1jvvDhLndyXhI1aTOC/Q0W9ewlTtGSsYk/gm8B
074R/Xvf1sKxv7I1O4yt2Uh6Wjr0JAMJEnee3j7kSGgGc+XRXTj0V3Zmh7GPa6vVGeyMxQfgCF5a
qBulXDkXN1UivBtXVmaOCDF7DxIHWOmk99i031uSveVEDdVX9sR1X6LxswoReBR5G78zVyhWbr3T
tfGZ4x2L0tEqheBUWt+c7s+Q/WNK9LW4CWmMWUJEyF95+UXYYhaEdNko0RNzwBXRK0b80phq51Gl
KjctL4sTbyCCdv98LH03sBgARgF8p3JTW2wzaRy6WESnjsmdmwBKf8isIcfTL6+ZWnIgqNJMQSQK
NWivXTsQ06xiJB91dBI6B3s+yDAQNRd1BqAxkrZHVme0AqElL/otH3kTEJm2a6SFC9dhysogWYZJ
O5Bdz5xYxuBa6BCnJ9p18XctRvTBGtIFSi8kbyireqXzelO7xUfVgGUFiA9jRmh2zBZdWMwZe0ek
JyiDeqpKQDaJCmrVe7TqgnRMtwkhXmPGJxUsb/c/7bJtoHYxVoJIATCn6w3n9aAbo6GkJzAqs7fE
KeTtoPE8xO9MvR5wc5BTKFLAHem7ULrO57ygK2/hgnNFuoCi59R8BJZ+tnxhlYkq9Vp6KpyWZ5t+
HI2Xuq0APLKdqODoHOgy87Sc57FP4jRaGxlaso9n0pQnzheMX82+t7BILpn5mJzkQdO3XQKhFKOp
22+ySjH1gjpAKEeS2FqgW1+b61k4api2QRN5iuzB4DULOPgoD0raNNlJ1Ao9F6CM2zqiIn5e2Ju2
4vr2/tdeMofsGpcLZAqgPJ/t9JA0am1VPD/RMQf9GdLmImsgD2V7GGhS1o7Wgi+cVCnRp4RNzG9O
+37hq/JWtqsuGouTKmzfoo3bMXNP4niXQkGIjh54jDrJdhvF9DJFOutobteZFjbW2pOw8IFttGDw
HzSqkIvNdjmtIxHpJi9PHIWs0gKLQVRsndQ+lFXfeEnSPKtSHNzf6ps+45S+AGuMvg9Q1KgEzIwm
UwWiVht+qgp719KfEn/i2btFzo7i1YAoGInYxcMLVdOVfV/w1gDgWyirq/jSoF293nZ7KDDnruT8
pOj5X2HRIDE6jLImbOWhnX9ehHcokQFhhF40vrA+O0yRydTU0rka5qWF2TCDFBsaidG/v4/LVoAU
gJoDOB/n4b6c1qSx0koN6070WzU2/5p5nK3ci5vpsK+1YMxzsoA+z9wF9GkyNkJvIG9Q2W3pVpjB
fMzlanjU67IOoHUGhcbMCGhpV0gR6/RBKhhewh5sXyCVr72Icu1QyqPponnTr3zQm3rsf/86wD8w
9GBNWfHsi8b9WHG1U8MoQgXAUl01crap6ew7FOkyFhIj+9nETVhXT7K9zTk0DMa3Ktva0MorrBWa
vMkbXob404/BDDGa1xiTwWDVPBSW5CSTkAKEBfWa+qeTJW5VbAlYLs10xdTSt58ukIJUdiqlzdYd
0dGoC1VSwloCT1yKs+axtC9Xyo7akhlcGNC4TgpfqIleby/LqzJrG4ojljF1V4yqvutI1O6MHtsb
27n8PEL+ywcT6HtB8J2NqJO3ndbsdZK+YlK+2Td212+qwVICRXC+6VVUqKuu1Twdf7MLprjadfJK
8jGcqm6GjqBbSdC0AI2o5DvaaO5aozRclA4VX3TSm6Gl2T5CZwPbKn+vm17fpE221tyce8XpQ6L+
DC52JOwIt2b3l1tF2najroao/EQ7TJeSUC/L9Lce1R9dBp1pU6lsv2eV9vf+lV40DM+IRwidFZyj
6/2OUkcrBHXUcJTMTUXKUx7lm7KuzpY87BB5HQqmvNw3ufSJUUPCaBeqpBaajdcmpbip+khnWhgB
m+HS+NDXw2ooNaVJ85uBaBEjZF+iU/PGHEfxHMVGDbIl+XaoN3wbvdUfDoYBiQuZ21+raoI3XYTp
C14anK1KCBkD/AQGE62HbEmg/JJSl/00X0Buqv2kjxSAfuIWK35/2SwKc6i9YIYHwcT1ZurogClV
a6lhRx5b4DrP4Hx6aPWN3LjKydg6b81jJfz7H/Cm6/m1VoSo8DqgMIAvvDZa53rfA2aKS9o0Hh2P
SewXXWDI73YS9IfEhXSCVryB8sxlyV8zc1fMzyOnL/N4fcC6Cx1jqF9cm+8LAsmdDlmkJNnjNkv0
6p0wbo2ejiboPivKbtPK5hhAQL3+XVGJbzi1igNmPWzfcPhLLikQPFZEGnRxXj3UVb9ywuev/tcP
xNw2SotA7d/QSQAwAOJGsPCHSmmPz2iMNYGqCWNbaN0aD9rS/UU09T+moC94vRfpMOSOxqgWjlpg
xpGHnoajErdhBUCX7EFdq5jeZPTXa8Prc22wSwezUlOsrdHLw8DbI0hTN52ECEc1NoA6e6UKBDvD
6DRYTzAYV+U/73/+xRUD3AKypmkAT54dPmSeLai5Yg16imB+Frz+Xsqyr1rjj9IENjYZ6TZflUBZ
evanueIJTYOpf1TAr5cNHEgv0QQCb7F2SHt7Swzq6YN6csZP8U6fuICsNPg/rTJULdsf8UO41W2H
FnM/q9dv4XjhvuMRRgyCNMme5UiEOiSPRsjpWVm2iY1XUkshj00vDlh7GhoZoBH5IJdnau6q7NnM
ySO1f4CvZuXpWAg+4PNQQMc3sCcpjOstiSx0hTTMyoSkOOFLw/2QYBiBOYCmtxOv+ZyFS//1RoLw
dIp25si2vO94V5JJpQ0aXobSb7J82Npl+t6Zhqt2GFgp/ViwgCEv7I3QsqifZ/Spr+rHOBeBtCpS
fJNU4CZY4PxG22rK129S1XYwo6yQIKVWyfxtVL9FoOMmLHtxQB1gQEum6kEK69B+L7R3NVdWvODS
7k/ySnCDqI/jJFzvfpOaZuNAXThsJWmTDQelToMcMK+he1PWJkTnhaBppf9nC8O+17a0qohsUcGW
Uh8G4PndTneh5PBgikO81vRfelwgfzklbPgv9IFmoVCCT2+zMlVDHVBkpR08R4Vu0udTUr0WUuZ2
Jj2amBwdRORVbcDJ06Az776LWYhQgL9CfPBVZUMB/Xq9jtkkqd44uGDUFr6Um8RzLEZX3u6btue0
rQZoXxQHTWqEKTPfrep9DN7gGEkbKGcV+guyK68atHPNqggsLToUfRW20D8TKZQ6cpdAzbUBnWZZ
/o0GZevAA7EuBlXsZ5G3Xj9me6WMti2X9wldAwXfOl0od+K4T7KBGBCYyxUxvUS3O4UKnKiaDllX
wOm3WAS1tpeJH1Prz/0PsGAOsSiQPujbo/BozM6ANrHkVT2SrJK2kyY3AJSVsasgcBe3NmRnKmjI
m5228tkXgil4UwDEMckOKU/gBq6/u+JEOVydooaMOkFu/spI6WWO7xjJsWnAO/6WjL8Z/9RpoGRa
5qZiTYry//kFQN/hYExQvNnrCvkZR+qkQQ2hl5p49Vjsk5I8NDL5O9i/MkwASskL7Yy9JdV/CMbI
GpZ7bd9u72//7X2f9gFDQhqgMRiVmvmWPmI5hZqxGprfMsMKIt1Th2zTJKrXOMaOp0/DWv6z4Eyv
Tc5cTF4VNMPwoRoa4K3z41TjG2sctWdVJF1gD1bm64mef9Z6A1JtpjEIkcW2C/SIvLu/9snQdeJw
/UOmd+iiUFYkIGOEU1dDR0qkTc8i/jg4I9voVSs/3Te14ABga0KgT+Eb5KRmiwYeuW4LE4uGiMQm
0YF/NvUYdV8/bw1Pqs+x82SAnbnvg5IUnlmcoBYyvgkTbAPnrN/Y/W8LCtsKxpgbJPxuAVzs/V+4
EPZc/8LZblAapaISKqQtC/Kpg+4T6kua00KV1SWkP5TsRVX0TSy/E3ufZQ8I/6hyipFnNcraT5m8
4c2HudisWdQzVtCzHvHnqEl61gumoiBtAxXRrt0x7mWlX61yKC5eA8ecasIIcW44FKMSfZ2pOxLK
Wt1h0Olsdu7YPVSl7SYYkVXtT56UO6XY9uhg5WJTKa+Y29qKyEJYuhlo2IBfi670Ir9KhvN9wM9R
gcuadKNumgRqyQupRPpcNy17VYe4DnLa9r48jMeKQAFlNMAxKaCt8Jy0tQMHlssBFcqTQgAMBCj+
w2qgl+kQ0/Z4ETE/dux2B3DqT/xLoYO0+VFX1e+KsFLou7P8qUjV7NQI1vg92Gg8fcyGfdvUa8zo
S7sNJSzMLaBOPQ1lXF+86ck321b6KoF0rYv64PBUKE7l2XoheYVtQvCTgjOyAIYIUCrDXokwl94c
CBnBNhJblFBn50u3M6FqI+ybre5zaFRrmMwtMbufg+zGdCsn+2fgLmo9E+UM2vP4nChGzN4bSF1a
hEe5FmZmA/GmVq5e+hYglyZm0W8jt4YHTW+HxI3rNN8ZgNV65ag90FSpdiqLBx+CPs5PsPErHo05
++MUOTD4jEcPEifayv27jb/xWwH/wZsEgLolz14maCSzhCutFgJetOU64PARb1Qf3CsNBppJ98/l
RoD2cLon+CsqDHPS1LxvlaQRrQ5Z8u8qKvQF//c3Dg4D/bKJGB5C77PP3ca00inr9JDktZsU3Oe2
7WrmkxkTj7JmxzBN+n7fm05/5ezmglEADQjQnjkgSJg50yIDP3cpEj0cIcyxyzQ5ObIGQEotshVP
bpIkKBtzrd9y01ScDhmQiCAdxnDnhIW8vldSlGOugMVGqA/Gd+Jg+K7pcJXJi1Wn71qd+o5Mg0Y3
gedcmyxcuFJf7DVgQge2Up3XiXond7iBkaTQqVRnL/QxCpLCAGt425ubOJVM7rZS/KfK6b8yXWDR
01MxkRIhMEWufL1oYpmNTZCyhqx13BT6BhF/q4aV9/s2TYARpCkT/h8XYw7NtksFlSg0MsK0kpIA
XWrLdSSurSR6S5sIcBp6LlCnwdzpLEgA03qRJINhhLJow07XPCv62ZN9BMBmORDUaseX+8d0ocQz
gbqgLjIh3adhm+vNayXFbERpG2FPffo8dVngeGQXKBuBWZ/Mq378zdYmKRbuBkIgCFrb6PtOSca1
TTwLgPVD2yR04m95tplUvMZ2izkRL0/7lSbDki3ULjFFAPEJSAxPO34R4qk9pw26SGZoNeo2NsGp
zhUPGn5bLc9cJ/q+sp0LgctXgIemParRkGe6NtdgNEkSAAaGUB7Wx4MhgjzeFoUGEoz0CYMbD44O
WMVa5/H22ICfEjsKVlFwsqChfW214nYcGQOxwgxoCZqD5rsF57YLchpX7jvf1LIEM539Wqv19k7A
LDr3GH2D7RsSmNpBjxkJqx2qVTpsSiXZVWlC9ytbOp35a096bWX2cA4SJmEKPbdD4Jm/axTsIUr8
jEvoE7vYaDXxucQfu3eNBsyJwppAZC/6bJM4KNfIPW7PEn4JnDpKUhMydn6WLAnIGLmhdliCLCuL
j6h5l0PjguYEfUjv/rJvn+BrW1MEdXFuiQMAoYnHIsyj5HG0e+ThZqCxc8nGNaez8GpMtlBfRURk
TIW3a1us73RuVBXYSKYtldr4Z5zWPViKytRvaJV6eVGpB5qZvQ8/ax1Nnnbv95e7dJQA+kHZFa4c
I8KzgLBPIW3ddrUdSlFruzImCVyt1NdgGIsrnSCsULLAk4xC1/VK6w6YzDEH7wpNXvqydKPMcJkG
8pPc6+UMcB8Ozwcex/j3/eUtfU34WVTTUHDAtN90si6+pmq1fVNS7HDBM74fu75/Mqh8tKJePmpm
J6/cmSVzE20yXkOwGuFBuTaXSrWTA6trf72IknTuqh9xhOxFWauiLH22S0Ozp9fptWLgfLDDNis9
5MyJvcY3vWZh9sWMOB6aLoMFWQ9V521YE4ZautPoK2HmBU1RoBAm+xdfpm+6CvN6sh320uiST4K4
cNyKcmOsVdVuUx7AfRHmYpoKgRnIF64N5VlqZH0j2aFTfBDgwBuvoRjQDry8hyLBP6IhcZsRpwAc
YuJ/oNE88x4x8D/ZwEw7zFIiPL0glVcq3FjxUQueGbAe6JSAHB+P3Zw9qxVm01dVbYW59K3oZW+w
C48NK0tZMzLbtzJ1CJNjYYWJGoHzRf4v0q6rN3Yc6f4iAcrhVaGj7Ha8wS/CTVagqJx//XfoxX5j
sYUm7uw+zA7gQZdIFosVTp1yK+XufxbC67HWF3ZU9VhJjuk+FUY3gSZbBODYWAk8LUSAUDZE9Dzc
wVEQuqtzIp/nND6MeXROa+LVeuPftjUbzgBjWEAiA7lm/cpTxQCK0QB5jXw209R34vJSxSHR/SbX
vy655prtJKCM3bA24EdB9zvo7RmvPlv3pys0Fwv6L7tRPlcYemm8YKqaBgIpUYZma/fQiInpC3Aa
0efEvuKTlEKOp36mi3yG6zwc7DT3iVRYuwQjiG7v35YgwF7QE6fbDjJ23GtoxZIsdyr2LzPKt8as
vSJxHgaQ0v4LMQzQA/Qni1s4w8MoZ9QyghgNo6QT6y7Jnnvj9baMLVVg7j3LZ310La/3LKmIXOkO
GLZo3blzsyvAKzNUf4biKxoDRNXpDUsKw2ZD91haHaHQWliBmMhGHRSNsvdddNfVpV+bABhWp16Q
Fdt4EtDwAjpvZnaQT+E0IVPjRc6sTj5L5k89eh/Lv05H6Kvf5x7rVlGJnoz4/WW+t8sf/+734Wax
hBC89g8n5ZMma5OS5WY9yOferjEe2sb0BOI0h9tHv6XFyG8xYDHIKQCFXJ8GxsMmTZUpmE5Z/sm1
2puA3lAKgVuzeeSfhHC2OTIUCXAe9Eb3Qxo40XCBHsdG8kOT30p0r91e0ZaZ+bwizkaDZyMmQyfL
GPfW7jX1RzH1LvjkfUMS3MytWwMTDe44A9BH8Luut06bTT0bcHRnHWl2EMZ9mZYnHSLNHRWlLjZV
GVYGrwKSu7LGvdNRFyNubR3Y6hYVwcU1QY/497tmgHsfXWkI1JBfWy9GN0ZlQYQvnwtKf6id/iTP
9UnL3Dwmu38hCRYabw/ASbABa0mJZCxWgsLn2dQwJ801akSjbjmIWOe2TodZZ5TjQZqFwtRajE2G
MaHwfM4G5hr1950SSMgRK4PlyXKCYrXAld66R6i8A/uJ0BosO5xVqwB7R79TifJwJF0yVKrx34Ao
+fvtvdtIw3wAevHawDUEvoB7DWgGGJFhpazCX98V8XROCUZNZIW964wTJie4XYpu0KZ/6so4nOTc
j0SsU1v7akLtWcsrquG8M4cBFE7aKCCinDvwVvRfSvvBIRA17xvTL/PH2wsWSeOUZTErs4oIBcIU
He6NXgVtjA4XJNXseLdIc1B3WinwVreMFTIy6JFkiRlA2daKIxckb5TOgJsS7XWQkNjjsFedP1mT
e4M+/fz79WEwJ+Jp6AMwRNzFluuMDDoBhGgEoWs2OeceKRg7nv2sdoHBBHu/iKRnc3loLmD0BkDu
8hLNLNaUCWP8ziqAwSrFhELMatLoAVlnOJki1MTWtQBkFxbyg92VhyLaZragVNgq5yp9qsyTikZX
0XD6jTIxa6v/RwZ30+mSlo5BUKea4PkD74Xrp3ud/TIqij/rKtiUDqiHDemvTtQdsrWXzPeDP2Og
O4V/ofGiol9jbBSWxVuS2i/jXyNo0aZ5D3dTYDa3dhKNc+h/hsvOAsO1WirJoPVzDFlmHQURMb4U
deV1rWjw4bYYjD1EPQ/8j7zThCfImInSo+hXPmq920JBxrwSXDH2rVyqDuUbgN6AFAP1NY/mRxqy
xmQtWTmPce2NZB9LaOW2H5ZJEBNuPJvo2WGs68jFo8uDu12FWbWSzmKBKSeLO6Fcd1DLVg1u3+GN
1TAzwXJFSBjpfNJm0ZV5KotJPts9nYJY09tAWxR3iCc/titJYBE3DgixDXKLaAnDW82DmMuxNLSE
8czo2XNm3S3tU7UIHJttERjJAs3GjEj+hY4QMPWYpSufc8DJXDk274q5HbykbgXnIxLE3dzJbklV
Y7Fns3rv03OVPM6GwEnfFIFCDMsZsk4f7sHsUPNWU7YWDCxx7fmE98stRBu2qWe2Ax8QzhN4yDk9
o1IqpcmYKGdNAW8AnR39iKrp13+hZgjTUTCAGZBlbrNG9LcYRKmUM0gKO7+KQHcu6UYEsvik/Z06
gNbelrdlV5m3aTMkIwuiOIFL64xG2RfKWUYj53GUpMXXjTrzGCMQckVSElgpNfYKqaHoQ4a2CkVF
47U0ihBQWxeMpZsxsxIuKhK/a9PXOSl8HimDy1FmbqzetU70ZSh8U+qfBEu+Lsvg+kIQgI0okF7x
C6ijbM7FXCvnZdeES3vqQEeeu3vyApexE2jmxuOBSRAMUcayfbDp61VNqBwM1ghZQH65RnWIZjgY
RHGtqtrpIlKGDT+KIQqAXtRAogH2pLWwKsagRrnFWZb0TAuQiAOSa74tYM2ytS+9LbBR29JQ24J1
V4ENZH//FLkqKFnXSYOlNXiBaTChIOnpv+vGV0z39oltqQYeqf+XxN28rstg/CkkgRBJsn5W9G00
Rs8sBGe1ZUU+ieGd3nwEGZEEWqNzi3Z1TAeRkx9UNAGNfSr3KLIkxX+Xwg+ti6cR81UGpg+uvS+r
fW8F993i9b/HXLCaLc2DyykDZYq2ZpDXrI9ncex6IOUEV0KrVH9BA1dgmBSwKeZtFrSKL0uXiF7J
q+UBIwlvEx3qwNKgHMipe5tmspUBA3FWl8VVo/g4xsO3rt9NjnMc9MpNl98jSb7cVo+rc0OaiZll
+BiAzAGkv16p3ICItxlU6SzR8iLVx0ymT47x1/3hsPsYPg5iAWRQWMDJhwx5RSVHj6RzTmtfcV7M
3zr4INEnhda7eNen9XEqBMnUjZXhKUAdFw1LaKvh4/UCDCtLrMtJCKZ8sGnvuwF0WqPgHouEcIZ3
hvEfatDshal8TNIgJr5mf/vrE1qtg9u6KBpATGpARIJZsSaydLjBlcDNuHqeWaD8aa841ZNqB0Hd
OCeheSp2zV+/Gfh1YEpwm5ByZt16ax0b0hw/b+EkxuIeOX3X+OpY3/NpF0+nrnyP6ezZw9+rNcvb
A4iL1kA20XktsjYxiL2jSxLOI9DPTuOiw9ebBoGZuLKtbGHIK7G+Enw4P1JujBOUgjozCeFjexL4
GyuCgZP0NA/vt3Xgyh6tBfFhlFzYptSqWhIOGeaSxV9pGkbmHo2HnixCeF1rNDJBaDBkQGas6erR
jSStNBuDhimuTY0KXh6DwlWwcSIh3PEMrY4EyQIhUhKdMHMNE6fbHaV/fTmxFHTDMrcW7PB8YSCa
jWwYMp2Gi/1Dn1qvyE9FIjiZj7TV6lHCHn0Wwi0F05cI0oUaDa0YeCkMXh+o5TcV+TZjQImTUcUd
o8ZVez0AD2QIhim0GFZ1CJyiNzUVmpFE6Yutvf2g2gezKlKufCY0SboSJBxpGjpJWBkWylTgGfFv
66NAhs69Gvoy61miJGk4OW+N7HjsDte9KE8tkqKsL7FOEqdsG6ykMV+NtnKp8ozpTgL/SCSEs+Bj
0c5VyoQ48VMK9iBl7nwjjQUG9oqsEi4/2uBYbQ+4DrS8ch4FRqikZUNlGrZD7hI7OcwRJp3rLvAS
dk/u5L4Kyr50wQwQKiVIf/5oebMbWgq8Nibv5H+gPAe51Y9qWrlLMwrO89qQIT5H2RlfiPy5xp+n
IydjBRhXGVZ6C+iwJZEdOC2ol2J6XjBrfbq/rT/X781aHneyFqlihVhJGdZAH+lL60f9/yiBO1aS
98nSjaQMJxJ7pvlHSOJ27a2tl8A9y4MczYlhYAmoZw59AzIyyJH+KOZjU5o+0qKBOQkeUtGusb9/
ChpaQhBSVnkZaqXhg/59sGTBrm1chpUesL9/kuCMZVP2UVaGvbKfFue8GCcDfPO3D39TCJiJQCnC
coJ81DwbaRLnU1WG4O0ZPRRuvw0VbEhUNH9uC9raL/b+I0THhUNVfb0aksolGlzrMqTJYhTomU/1
e3SHibBQG5cH5SA4N8gEgQSI57ZQWuC4JbQOh/RJiyzP/ja26LUcBRZkSwqcDNAcgOcHAG9Oodsu
d/oUXk1IpIBW8mNdyu96ewRmXQRG2dg2nAza5jAjFzUMvlG2GNGIPJhFGTpLUZ4jM1F3Ttp+uX02
G0rAyp2gwkYFAeAa7mxkdIhUOtXLEMNQ2+OkNPFPaRozt0P6TmTit7busyxu60abqEgNQ1a6vMp1
czSM7xPeZL0Q8gVdZUcQNCJjy9Iw8Aqv6L27YUbmZDBxQy1pl8Mj8BbS7yswrWpa7g8y9co6vuSJ
eWy7h9sbumGPVqK5DUVSiTJmCNwqVMVd6L6KcVX0lJRBl/92AFK3pDzs01lU7drcXMb9xKaEsuEN
60umkKhVSFOWYetO9mMuu0lysIbj7cVtass/QvgoFQQR4BIZcJPl0faj6rXPMNqnsAZRZWtL9ZFf
QFofrcHI73ObCJiorKOIAK0E3dJJK8vJn/N6cm+v5tqbZyk0kIew1hCwDbO/f7Kyqt0YRI/iCt4T
6oISPU9Wf49M2K8Uba3guVUF7Gybu4dmEOijgioQnxfVyl4vME2mDO20LAIyL2Ug5Y29K+VEFSxt
awMt1K1RhDEZNTfv5pDeMBuNVKFTR/tWbdH2Ghk9MDK3d3BrRYAVwXiwyVvoBFzvIKovFF9QVmFr
P8xm7SeIhFo6BLelbCwGyQMG/QJOCvadO6cuxdR3re6qUJf3oOWChH/hdyExApcQDOqgdOGfwqTL
pDxphjokafVgl/m5TJY/upr8MQrtr5920F0whmBWiYPR5RbT55QUipPSMMt+SOVXRAW69Xh7v65P
ZS2CO/yOokVmKDMaotg3DZgvsDwrxettGddmDjLYuAYcDADAMjNHn+7OkoD1ujEhIx/qY2Se6+S1
Hu/s+EnL9zL4aWSBprFtWYd3a3nctplRxIZlQ56DfIV8N3ukeB3to+z4t9e1tXfwhjAkgA33wRmt
16US/A8ZfBpWreMWsXnO0zsd5Ax/KwXuEFjVkA8DEwwEraXYmNxrSsVEw2nSg2l+GjDLUZhMuj4i
CLE1jCrF3AnUCbjgsK5hPGsTwf1YL145Wa4+otVgeE+TyUOzZblvy1ywrutHaC2Ss9vdrHZWPyDS
zwzJU8YvFlB6UIhRlLa/PiXIwXgvpEqR7gEcYb1/ABal5iSrkDPqAUWDlAOmASGGdmM1QB4wOR80
FQZ3j+YKjxAxLRpijI1nRQqiMoqkgfwsPCp23mvthpX+JImzo/NC5aozIMnpv6bTnTOKWIeuBQCR
hVFlcA5QjwMUc71hqi0pSCjN0bmmh4K0uzkVwfOuN4t1IzHwJ3wvgD/VtQRSJJpStaVzlvomINKX
mC5o7i5OhVoJTMF1WzfDYgG8BO4W9CMh/FuLmhelajStjgCj+F106AD8goLHbrEiV51daVEPg3RC
s7NkY/IsMglVF8bNUevSwBD1z1zrIfJZmJ3HpnEBms436lWZ0y/asIDubLbHsLKGPFhGlAkaR6aH
2ybj+jaDV47RZKE+DKSlw5mMpMkAfSVdhFJIt69sJCJI6plJ8UMt0HFB5z0anR8b9ettqRsLxEaz
uoQDYCoYP9ZbjSmeXYvIRjpX2uCrWpjGr0Usyi9d23YEhWgKh0uEdx6Vv7WQqXQ0beyQVa31aOeY
kwuLGM/Obk7eeu3HXy8IyoniB8MMmAgT17Jso6m1aojTEDyNP3PrrVAeSWF8uS1k47bBaOB5xLuI
7k2e2LDoigEVZhKHg90l/gKCM09K0kxQ9t7YNgdeK/B1gCeCg4Fbipr39TIjIQ2E3R2YWO619j7T
HxU6nPT55+0FMUu3tk+IdFHVxmwQkCkDOrDeNZUmIKyJJCTn7MGnSXtEQjrS2h2opb28eq/Nv85L
Qx4a6dkp4VbxdI19Ajd5SZw01KP5oCdLaFTS2QF5xu1l8TvIMtJISaBTmxFy4V/Xy0r1abFS0iOx
mdLhXLdSjbIRLcBlK8FfBleol2E3/jLtgm47JFvQVQCsD/7JTzegWZzriDyzsC1OkvLKykjd++11
8foHEWh/RVuWwlgZr4qJbZRahUpSEiYWWnLKKX6OMS35rzcPEycQmrGJSiDz5ks76WhnGIXWkTAC
bM0GniKy1GAexl8lWAqzUYTE4i0RWxMbXAU7hKkNWBZ3VoNWyAa420KrRVo2c5GwTK3vt/eNt7Ef
MtjQBuSRoOp8Hcnq7TRrnImERVGBnhswnPKHOT2Av8Cd+hfauEPz9vcS0cyL9wOuJgI2Lnu5UDWl
lU3ysGqUX02fLg9ZqY8XTAWU/bptsmMSmfN+qsd2T+pWxMLFX2u2XjwlYHFCygIsIZz+yxOIaRs5
y0PdAWdF1tmHqje+dfbo9+O015aT0NHZ2mHgAk22x+jttbhXDOPy9FQFvVhoL2rro8lX86Kx2+ly
bbm5RDLPAGV6QNlkGAr+D4HKXnkOWDBib+CRYcaQv+MRs1Iv9faEUWjh0ttwUNO62RtKPnh6gkyu
1Y7VXsYArYCoVX9QKicDF+aUOcdimnrNLcxiDlTDGJ7KLsrPKW3Kp5zK6cNtldi4vGjJB8k13FqG
A+Ns7RAbUUY1JQ+n3CJBLunNW25IjSAXccXV9LEVQM7hFEDdo/LdRyDoL2yltvMwei2rd8wcBuJm
b76AfDG6I6pXTV71R5MOt9d2bXCx/0ACYNowAnm0cawvsaNFtrooOP5KeW+GP8m9Kp3oc/Z6W8qG
Wq+kcK6o3lslRY0nD0lxjlt3IJWrWC/gwKqN3JVF1D4mvvnz2/ifjfxnTdwVNjQQY1eZlocdNSYP
s2hj8NUYchDl2hLEbRf7t1e3YQiBDwHlB64uiF5452KICQFGS83DuQRDI977E9UFz+/WMWFZYHdi
XCn4tfUxGTnpMZzUysOyrxLPkDPnDoFQciqU3Hoo1XxxqyYTPItbhwZgCowhXGlkvDmZyBqlHcFM
xrCPHubAcRdXWX4l9Xv25/b2bVggjClFrgdRio6cFSdntpNathqE3u2A0WF6HOtPmOjU3lVRUQfz
KBlHpFiT+7mUfgIpKyqHbUoH/yYaEnANMKd6vbMSQUM6qHBoWE9kl+SYPlvV360amOwmGKTmeWmT
t4IINGZLQ+FcI+foMNZ63psa9bEGdhVD5aeIuKzeOSWPUfNsB7d3dksx8UKj/gJnHtSa7O+fUkJF
anTW2EBM3p1aENBo8R0mWd6WsaWZaJf8KN6iy5CHEoya0Y+zzGSkrnUAYGFSPKtxx1JgqD7aU/hb
zcbmwlnD1gExvV5MillHo0OrIpyrhzRNkQqSPdBuZ+2jJrtyAY69ckd74AjemggjYKtL6fiR5ASN
GbtjlrlJpAFY3Vlohk4v7fhNSQ7RkJyqRRQNb+365w9lO/Zp1/sKnz9kbRFqIM5FkdpdtN1CqOBs
r1UIwQy4nizWDQU8A3dr5L6ex5kAG6YOr+RJQ5y9KPkBdOSiZ+l6OUjIM+JK4FpBcMKbga7ugWCs
5CKcaOkq4GmSlJ91n7nyUnqMBsTAAIKiS14V8mzLEmJ7AkTq4g69sUuk37eVbcNdsB0gitA+pCEr
fBUsFiMawGYzAgan2fVFEGFUzr5bfqf0BAdhl3TjgS4qeLK1sz39roz0sdYabzbfx3R3+0uuYAu4
tqsv4fZ/wcgJSZXwJabl63MAlNOlD4bdsMuPyYN9Go7aUzm4ZHDbfIfJPQtx0XNx+xuuqCb4b+Ce
1UoDBgR81Egr+9/GIPFI4GLk6L3o6n0AY9ZXb71WzkamTSdJtHNgI4M+UHZD2B31QHlxduUJb92J
PKan5Tycu4MVPIAxdiftwRS8x93ax5f3A31uXLRCHYZ96RcBGIZ3lsCcXr9U+D7EO7gLLH4zOTtX
T01Wg/y0CGtCmh3RFtx/22o8Je/7vWxkWtAmZhQURSc6go1bCMksR6IiZrD4kEtb8sxUs6wIySK5
XbWve6/J3bY73j7pLTEgbAKQnvV6Icm5NilUglsgT3URygYm52BYI/rZyrsmT7xUlI7Z2kvMS0Qi
xkDAqvOTkTGDDAW6CtZrasDqZQAg2g+hFp3BngYMTv3dICIDwz6e1y7mPTF+XPQn8B0Qi53PgE0l
RZjXR0Oud9L4x8LCsrcIjeuRgibyHMywcWgoh1HQ5n3Vp8Bu0CfZfMYGDZBRByRsETbLLyfZtwqS
1vH3vO4wjMity8d++lViXGkviCiEcjnrES1VRrIScjE9fWeNjk/bhzI5KicHelRq3tKD83F+Ky1R
GXLLmmN0DcqQrHqH1PBakzK1XIphbnBVpCbzElJkKL4jZ6S0paiutqVJKMky5hO4Vo7NPK9P72Ci
zyOaJPUiTA1Q+zoYZbvH3LvetaJx2ZVOlwWZafWgICxqwXX5cBl5lfokmh8KNNJ6yYFdL8LYNDyN
6K+O+daNO8XJdoPeHZXOdAE7XMCt+ezMPuLLcTqlKmbH53eR2ezn7gHJ+YP6YNaIMm9f5as2XKZy
n7+NO3pLTzULXCM4euekWn6rHOIErSmMvmsXzw9OMCFmwfPlCF6Lj0LZ9aawbjZQT2CICyd4NLva
qQtsCn1CIuV4Ae959MUsvT+Nq3jIrLidlweqW7lfv2PCiUd8tJZ4lZfu4h37dxD7+egeFLgx1+43
dgO5I6TQGRDa4Cxb13SmI5ERBrTY92nplfNlobsyL/aJW4NbsFlEzHDXN4BNx8IhAJ2KlB9fIcf8
lkntQdgWZvliuFYTnyMwFrpSUh9un/S10f4sCCn7tf5njdaqmMcKKN9gnyNifY3B4NXottfIgk3U
rywok8SgyeApZJWxtSSMJRqRRQE4w+mTn8gu9d6Q00TwyG4o7loKpz9tb/ZJZw5Ac1kOnMDOU6s/
Tl17iOi8uVww2LkJlB4DDTDar7VbtzJ0QW5u8+iQ9WZ87ujm+vjCTxbF0McFE9yxo5bzikRto9zJ
6uvtQ7s2Wlgk+o1hrzCiEPyI661Ma7stInksw/HR6k61VxkYp+1F30gisAPXcdNaEDvTT2ux1brI
LGDww85BK7wvVfvB3BkvciO49ptyPu47y3BjRWs5M9EwbLGXsWedgdv0Vcmenbb30uZkg/z29uZt
avwnWez8Pq0pibrarmLI6sAIpAWzguHgdSBMhlzbDGzdJzHsMz6JyfpG0iN7AqDL8mLTRbs0ME9x
MPpxF0zq7vaaRPvHRXN2bDeUzkoZmum7nWRITD7lyP9JppDcRrQs7mmee0KLKlcB5epLdHAVd5k1
Na6qTq4KhPNQ7KJZucyaaAq5aIHssz7tZjtiRlZuYoHNot/lkX6wssE3xgNyFK6lCbCa22uE0bUs
lmPnKWtbZYqBmTYgbHqP0t+Gitmf1IUyKjT1rIdJGQUqub26fwRyx1csgHrMNTZVMX5mkdvatdce
I/1iPt1Wk23rCEbV/66MOz1zgGuVgKsuzNKw/2JI9svcBWP2NjfDfhkPDvx2h/RHxOloixLo6Efr
yfppZzfiH+HcGWI+fK4gBq9CwNULN61a4koGQSa/AdTSjc35m6XMKFYAd2kFGXHAX6nV6dfINDPf
pFlxsjsJrJ4S2LsF28KenqsvM0G2iCgJWQSdu6s0dgYpGoGwo/fpufYky5VeyUP/rFJ3ETnVm7JY
nzYbIwUQAmfqDI22TjrjeUhsjCb/ppWuFmHW6nM7ep38XbXh41T7f7M+bDz6YkEUg5hpfXucHK9I
a8AWdbtZNoLI+TbUz6q9N7UnaXyNlz9TLXih2Cr4HQWzGwDVSB2iZYx7hitFaaOBwsguVfGQOM5d
p8zB7VVt3VLUv4DnYDnnK76IUc7BWVjY0GXr0MEMjPSc9KM3yg80yt2ke6t1Qa6ZT2WwBk8g3vGm
o8qCZhB+H4GIbySMHJbu5SbMkmQ3G4bbkjd0WgyYD6NHPsqZOlqGbi+Usw6Qysb/aGAYQUIJ1oiz
Do1TS6lRafEF0DB3WH47HYoT/U9L+YaQRSCL8yyYLODT8Q9krVQEu9zjWGdDBnKEJbmMxZ8pVV7s
/k4mvV+0nYtwzR/1w+21feDePynKh0CAi9B8D0o7OE3c4vomaZul7NOLPkkubX/0HpEvNdCH6Zjf
L0vYGb/GMnf7/qm1DJeiFTCVunPfgcN4cGn1bdDurIriDzlmFQ9A3woC/43Nx6hJEPuCRhw1Dd40
LPNiRk46phc7CtH2slNTY4cxJFX0DT0DAjvER4RsMzADBXr1QVZ6hVAajHYco0pLL8XwnBXfo/F1
mcPZGNzIbINR2S/G71pCI7G75F5Z/Cqai1q7uv51qDS3MxbZ1RTqdkRz61g0Fpu70B+fhslEeDmA
qkFak1MMuWuzeaZadlFSQv0WHEJuPkWi8I/PnzMxUHEFxMLA1WLkKvdALXO0RLlek4sBGgsQMPm5
TI45nt1KadxYeujK+ojxJ771NZrQbpX5akJcUyt9ivY9K/8qU+pJph/NVTBnuw6URlo+uXjMfZqK
7iVngD6+FW1hMD+g7EcBg7NxipJGVjLL5NInXls862WzqzGTZDR/9up4iCjmAR5v35YNZWTNiMCc
IIjCneHseFKoSr5YNrk0zilpXpT+AZ1uXRtOtQj4x3sKbHGoXyGdB1prLI4vFyYxBUGvHBWXBKkl
QADclIDCBisdVcMFg+8lIjbUMPLJ/EWJirt6EjUNXC8WewuOHuBdweQPkNf60epTYlVjVBv3kuR4
6TwHmHKbzyD/UvO9/de3HA+VDaQISogoU/BHCd8DA37tVLo3CqPbpVRK3Hky1DAqlcxP9FbHbGhN
FONfL5AJRT89yvagOuOnUy95smCcD5Hu0wp8xDOoFm2vcGIlWHIMepHntvU61Du+3NahawsP7DAm
WSCpgOt8dcOU0hyUSp2k+6Wxm8UrqtQwPdZPjBYTcAfB+5wjR3GrVG7lQJZkqgpivQ3VMoDYQ5kY
7d1AB5qcBwQqUKorCJLvlyhOSnfC8LpAVoYkLFQ6euh9RQUsp4UvRTaw1JR8odRsDlnnqHsDDP2C
F48ZrvUDBPoXNHGgwwhwOCRb1mo2JmlRoOaaXxJ5UoJCwuB7yKRuBkyLYOUbopCCB3ACsTtwQvxQ
g2K006lJHHJpJ03ziV2DSatRe7eeECPePmW+8oP7y1BiKFUD7sqMKlO+TwFTKc2jlvYZvVQ2mF1y
zQfFphsljTecTfgqsBvq9Ip7HMKIDLNfNHCicrqv2p2FuT5NM+1mWv9si9oTtbPwEBL2aVA9ZsAA
IEIHPrfjijbk6HKm9CJHTjCOeOqV/TBTNAY9quQN3H6eZew0cEB2e7Ad51T66xOHJ8xIxmDcTNgX
3m4j4dyppUUvkXzSCx13Lveptb99AFeXGx0OIDFkSEvkgmy+5T/We9wBSyrg1+inRMcQsfbRmTKv
Ny4Y8yIKrbigAr7JWhq3JEPH/LB4BsXxYg9Hux4xBPxYTf5rdpfmwDYb95jEKthFPpz7j0wDWgZK
XRwi3wIId6wdnKkpUaYuMKtQGcogU4vHfqh+NDqmD+OxSs/ZkPa7uqezr81tdrIsqwsi2SlB75RJ
PzClJRJ81ta+o8sSVSEUoBRYmLXex4M2d/MwlxcUpKFFqZUcl26w3JFkb8mY18GiA0d0+6yvLRq2
H9B1VhZCSHfVs9/YmdmOrVleitHqPKPV1WOsW5VbjzTetU0bH+w4xuslSZJvEgowdiF9LxWrPo51
Z78LvoZFqyuLxr6GDZ5hSUhL5ntsZHscrbZSy4vxbB20c1b5ILIc3Old8ybipseyc7udUggsDl8t
+tAH+CWglcLIHQNVwPXOV/JENKvWy8u0lIcaREjxYzNXfgviU0dJwVB76p1dnvi1iAFt88hZfMT4
rCxQ168FI5oGUneJq4vcd69tP2cBZqRnnmos+j4rZFAojEvx8/YmX5ly7DGS5bjhIBDBG87ZMEMC
DkFalvIC7gF9J2mZ5CVVLyFzbmXBbVFXnjcThWEmgK/A90MQsl6eucwtfC2luljRm6a+ms7r7d+/
cgi43+dshyIlhllkenVBnSf6knWeYrkNyL7zPRTltqgrjxlBJfYM5WFEmZg5xp1UvjRLFuVWdSHv
1bF6IMS1fRSj+5dE/x8lsfP79PyNSmMkuaNVF8O5WPaxHPyOeFP7ND9L6L3vBPZ3QwNX62I38pO0
VF3MMWfr0vNnIw0U4zH5EdOXReRAbBwVmrIwXpu96Oz/13LqbMmIYc84KtOfB4yFfa/hMcnxswoG
SzLV/u3j2tC8lTjuRtuONMMJhDgQsGjZS6883P79LXUALBsdRoDVsvai9XIcybaLFH0Vlxy0IFL7
Ys4nEr1H9VFBvcZYPPRbCNTi2veABiKcR4QJAAZgrJxIUsZDFxMoewsoUnWXonaSulOYuubv6KWY
MU3ymCFpLuJq3tpJA04Aw6KzMc6cWNWcJbm1oCB2cU6kONC17l+c1WcJ7As+qWCboMunsCFh6BYw
DJC4dMmc9gIpWwqIpx6tgeAVgPfG2Qp4S3KOIWS4VpgG+5LrR611c3LI5n3fC+4U02XuFWOMiBgy
hoIQnjN1vSAzy2eHpGWNgd6onNwp+aNKgae3BG/31sl8FsOdzBCpTdm2TAwUoStOiXq4reRbAgAa
N9loXcTS/BSFqTPnCgFPfbHt1lMomEaFvj7bCm6rcIMwM5A19QCVz5mFHI3BBvJUzcXqT5YN0IBr
HkefwMXXrB2A5gpa22ZvCqaD076miY76Oaj2Rw/YGUPZjZ5DRbzBG4e3+iLechRZTdvJai6T1B1k
IjNddEHeNMii0snGQwwvnnm/GLyFTkJO72OphKOnWO1l2mX2a45uur+sTTK/ZiWBe0oyisGhWQUJ
2jh78vCOYTIp/FklA8/q+HhbWTZXgxQbuisAlEZxd630k2zmdUWr7tJrnYQJk0aCuCHLD3mmi+Zq
bYmCUgKJhjGJaF7h3IrRHOA5Jm13WUbF09U7JUPiYd7fXs+GHqAVi3nigEGydqn1eiB3ther6y6Y
x+YT2u0TQn5Y5Xyqx0oAPt9ywsHmCgoL1jmHPCpnm7KxhYlV++6SdAlmtu9nC8qvP2vWs0UwfkPP
dkQxvUjSD61k7pM82v3tWhWAmMHCxEgu0W/JbahODVIURt1e8CGeHf3J1ZdI8idNNCv++uAQN6N5
HvAc5HCQKV3vad+jJTA3zPaiSLmXFaWLmWR7Cc3Mt5dzberBi4YFIfvHcPXXmJfYUIth6S6Fnrmj
8lJmR3PxZs1xy7nwatF4gQ1xyICxLmAwZQD6xcVtU6dp4HvSOjjU5hep38VZMIAOoH9pvKWWRejn
a4cN41X/kcZjUeopmpYkU7pL/R4/tvq9lexeBxQ/b2/hdb0Iev9ZDKeSSjeXTQxGsotZ/JpRsJ6t
c1N/V6w7tJ2nKVyNSHe77Pdtqdd3DkKR0MIjjfwami/X+jGW7eRIVO8u+l7zrac+FPXJXLttawHc
pcb0eqcnGQSo+9kzPcU1fQ2oWRF4eUPPV+vgNCLClALaxBCTxqWnD2eWi4pEpdENRdDRdIBIGWzE
GI3KrUXJaVXNZdRd8grcbOBDHpEAxVSysX6MrEpg3TdOBiBDRMew8BbSP5yw7v9I+7LluHFl2y9i
BOfhlUNNKqkoybJlvTA8NQnOJDji68+C+t59iihGMXx2uPuh2xGVBJAAEplrrRyQ57XJ2F/mtPzN
euKlMQXaRQGQYetNvBLoAtAIvhq0IPFQvWE8dEDIjnqs9pfkGD/Vx+GXfGq/xPvulJ27f6L3YeOg
X3P1hT3hVJKLSJpSWekv3a47IvL4oh/rQAuMIxoY3vfvFb9YWOKzfBXpKqOc1p0mwxIQk3HzkznZ
xxRvIZ9WJxDEIuTIkeDiyO2lmd4w8wphTH8Z08covRha/NoagQSJgPYfc6xrL0bJ0VEOKSs8R6te
yvhwf5yiNCUCDwgyAbEN/gQE0W+1UuSISHVf9RfHzl2rckdZc5P4Qa12kREy5rO89FrLnRPfyMMO
ObjaOW+1t+AuuQwtl98gHCYqOnPNbBp63AJI1XbnHoQ1u6MH2jaubLHvDHS5+8NeW15FA8UJIQOc
VyRaVbzhhFlik6jzIZn/lDVaXlS7+zZWvfXaCI+or3xoKC0jsbOpv+Tjw2DlXqt4k8FcW37Rpn0e
H1vzG3m9b3Nt8+PVCfYRqutQcxL8qYIIjVkoMAkqq6c1F73cTeW3yNgqr6zaQQNHCBMhG3nDVWWm
kxS5qfUXkqJN+gy2bCL9LNJvs74JEuZvoxvnuDIlxN49s/IxoXp/qXcICzq/s0Hw21XVDrJRAOkQ
qCp2/vSdbm0Mvjq3diHbi3YUvDOJcK2yIVWYXGOIDqQOSfbYgWTTVGhaTyCHk1vBiM6wHb5BGdAp
epze5JJuIEFuH3XYFmCi/v8vEPxHolNrgoQM/xnaMFW7NyPZWsfVfXBlQniY9qntjKWOAzxWq4Aq
CbRqoFO8MY7PAPzeVApLWPTNjJbksKIdyAdt3Pr3z0RxSaCaHhS+efOch+GQI32MLOo7SvL0UP+p
wHD0zA5MayDVXDZ56Z9NHMrWBAvXiRYlpIp7uNaslv6gBNa4Nb/rBzzXTEVrOA76EkwojDlWpcFE
ig46meuA3ui3x1/qtOtBav+RHdWX/8MJcGVQOAGI1islMfmYTvlx2sneuNWF9rbqx6+MKxPCcd2P
RJ5ShGe4MvQvefNIYre3PZKA8HZC6v5o5FAIJx7AhscyjZ4y2wD5AE2YJnqUASKu9cHV0arG0HBs
jBsH+0rYuPg2IfrJG8Rzo43hN0HdNUhPPJvPSvZG0etqMsO5VY/3p3vlQch71fD6G8RKdRCSlod8
QkFH1qR4uPQdmr0BGOOQx4hwhJb6yKaXEol7hhxgIdN9a8iHKak1//4nrJ3FiB9ASNTQpO1GUMPM
a3k2VTZepLEFr3VPVXRzbn/pW23P184KQHPAjEeDS1Q0hZGWFMSFzFFGRClIsyC1/pM1s3t/LGuR
AFRH0AoKTQDQDUg4dLUswxJZ6XRpWBOk8hmqHVMXTlPk11NgbEzcmq9AIEQD+QdtdUG3Xi5d4fRS
pJrFdJGywRuTdG+g+RRO9KYrH4bUckGh28vzhtG1t8C1UeHEbSWU4SGzN+G19ifJdhbITca7WR3x
cLs/lZ91DuHURVAJzUCOJkT/DmG9xqFxqsqEJasC2YJA2txuD73cfalVcLqyn3r5vezchtALodUu
1YHUVL7X5EclDR8msfdsllyzLYNJyb1ai3bN+NvpX7umAHiu2IrsV5wYXFYkA4DEwWNC5E4rRpJk
qJZPl0I+9JVvvhsO5C0CB91civxnFxS/iLNL/pR2MEVg3rtbKv18MsTJurYvnNPAtk8UoDP4Qqoe
G0t6Bah+K6LgzntjAzRCsCoUFKjE4MxqiZIbTTNdGC6BKOo/bA2tj9HpqLokzHapBrxd/0/sFIHF
jK0J5s4sGjeANEeaDGpWyMYtnT3vjV7XonG+5L0zeqo9H8CipK4hadEXiQw/ZW1+GuNO2pNGbYJE
bv2st1J/Ysq4MQ8rexzEHLw2oKbAZRyEG2qQ8OrpihRfosvfm+qP7PQh1MW8UfKc/kN2toiNK+cW
0I6o0qNygbSP+PqmdgS2DFR3UXqEcns8HdD/EC2DvAk9iVgSFECpANo31z8K/VvbOJf2Rx9Hpzxt
Nig7ImObP7XwISDlojQELQlDuDftktp5TNl86cpLOj2xHjw37cEa9rYVzN1usJx9Pc4P6I92HEGS
lslONtFx809pxH+fxsSncNwIaugQihbVXgdbteJenucLrR76GrFV7TuDywC8fFKHAP3Q7HdrS95+
7apEwRqMJYBiUEIXYb+RxOYxQ8ONS23VwaRPbtIfmsaVe4ZSAcCVNhKMINfFUPDQ5H1kOVsJuZUV
4KqWHESBowaFEmETmATK3pahsUuTfqv68Ux/YIoeQK5rvAbgbq4QK8keekhCjLaVDnGPTh3x76Es
fyfZz/vH8+2Bo0LvB0qrSONy5QthF9ja3LNeldmlnwCnNRt2dHSyVRG8PVWXRgSPU6Ael1gGYxeo
XqAXUlGjwhWMkX9/KGtWgFUHCQ20b1zawpWWDKOhtV0rXwzI23Oebl64/+TDl/tW1ibMNgDnguQy
AksRtGunozUaUiNfzHl+GFWLoN3mlnTnypMd8jW4NfHehFo7lEKWp6TUAkJZdJ18SfpTNB1M5USk
xy59yiOKSq7ma07sJXq7sR3XhgZlGVSoAaTj+fClVbVOVWJFsBqb7eyObM4CyHFtVfDWlglq0tB2
hSgfZGyEsSWZZeQ4meRLhd9vs2gP+N6r7Jg/ajQl+vu1ujYlDIg5ZS53uSFfFJ0Fw/yYVY3331ng
U3qVW7GjJNaaRocFeQa0sKlcR8s3YvvbiwM5lE+gPCpX8Dmh1pKkRLXQ5EbmmJgsSnZy81gpbGMg
K4gmbgWFFiiOQb1HjApINRR9bWH3lIObeA7eRL2rnVS/PHWP5ceWSsOtq4GaoyOlAW1SIH5EnI+V
0EHBoNRLrM9+1+7zwfbvr8ztrOGnEWcgowm0BWCoy5VxqCTRlObaBaooQZq3wWgzvwA+676ZW29G
JIUHFy944wYTCxBTixRt1TH9Mtdo6C4fO0ZcdKJAI+eNBVoxhLMAXDZIZmLOREOWVKjDmCn6peya
XWqSsI7sfzQKLklXfLs/ppXFwSMOnHRIF4KoIlZL8X4rC1Zm1gU3pZvIHzUO0vsWVryNM3p1yGND
VRKAcL56V/umQzuNknWVfbGA04NaSjM/00jBqT06Lk37EiQQ6YdBRiAuIPVboFBx/wNuZxPoFJxA
oLvwA0KswBHIBk5MJ84loY99L3tN+2i2SOGRDaz9hh2x9jbNQ0yTIXEuEoiqEfpPD8D6quiRl/+8
P6DbaJYP6FOMDG4I5uFyQqdZVtt5yJxL7TzO6gmJAjdSjJe+/KHEypEM2st9e58Ix2UgD/fgD3CQ
NMARs4QVrEyjzMD6lS5G0uluph6ocpKrMWxt2e2LwasSiEE5vh49OuwZ8H+XSr/rUUMgQ9GEFunL
DR7rSli3/CC+FFcu5didauWyLV3U5yZ3pXejc49R58VfytPw2D5Ku/sTsDLhQHOhoRqq8JB6ESdc
iyOukK4moVVJPpN+ZL12aKUmINEMOhcgeJtQ7htfgiGNOyuMAVMvKlHaxhij321jgikGjYyi86UY
KefBkv4Zxy254XVb/EzD0wgOpS4ns2v7tkjs0XzqbWM+EUrfbNrngEq21i41tHxjMnkAuHAmDA2Q
VtT5cWaDqyE4U1trqOG2hvUkD37d20+1uUenx1fdhBzGkG1Zu0m44FCDciSvgSLlAhjtcnBxXesd
VQb7qbfeTevb0MQPRut2VuOW6D0CFoenb/YHux0hbCK2wg5FfQ3ruLSZt1GFdExmP7UDM/2q6ULE
lvt2iJB4zmfDMxyQzO576O0W5ePEpuAEM9SWxHN8RBOFus86+6lpyxLdXLpDZaGXQhXLygHYjgcN
7ZPOSSZ1+6wqv1dIOaD9oFG7RsLM18ppPiC9EAKNFF0ik+V+Awm14P4n8nVdrjtKfbjL+Lqjz4gI
mbFGySEQMLefUqlzoYaueXFffKuL4vW+ndv8N1RvAIZESACwALKUQgxVSMqgx3nsPJmPGO9X1u3R
QHqofaN7AyXGJa/aP/MROUW928p43FymXG8HVEo8cCEKB0XF5cLT1tGToa+dJynNoXfTgrgI1p+9
ESPeEhRgBk9phId4N2A6hXDHcOIa1HLdebLk1vyY4x53jZLozrulMvqz6Qoc0vMYO+9MseHofUQy
KKzgrKl30zymtt+TxMoPCauGfdHao7wRvqxNg2Hj2atCkR7pQP73V6ezHVO56NkYPbUsZufYAmQz
Uedxv7HOK2Ygrch5CQANo9AhTINZ6X1G1Sh6AhCrfmAI/h1XaSFSzfqodk1mVvvMmu1Az0bjSdEA
lUZb+djrxqIPJDu1grpX88ApsnFj/DdnDoCd6GUBxXNA9Lgo2nL8tJnqTE6z4lKoav6sk0TZx1He
PUexQr2EgOsIZlDkNnYzg5fVZRsTc7PRPs2jzQVapnHlQHH6k56gbV8CGpJVOH45yCTIWESQ1Gz+
Gg4JoTLIFyNuRPEXqlaCqbkheQqkVRI6jI6/8wIB/kCU9jDTXAZ9Jul/bKw537uLQwQG+eRy2gB/
tgqhT2aWRp+jHVFo0l/69GVUcn8CtYu81SraKyTNLpI8SU/9+2ZvbkgIr+PIgpOBjYETVvC0OBla
0mQ2CUtNbw9qo8a7lnV6kJkU7Y/nzX5dN/GGYE+4kccKjopnO0ZpPTTjSyO9ZCCBGMjRegU0O+4P
7vOpL8wp1g9cTQTIeAuIVyTtuiSnyESHo6fthoMToCOYr/hg1vm5j+bcAdrVezv0QKPf1V9F2Cue
UXrjFiz65tJE9MHjHYSzYOXahjBmSUlp14MgHRYGknJlVnrp4HhMN342Uf4zS2J7Iw5ZWVSEdOgH
hcTwp/cud6na67rU9HkeamhtySIoaoZvM502Zvc2vYNxXZsRDgOlofpApCIPkyTegxVmlfGDEhO0
pwiqOPJyVL97DULjiv23p5BgWIhCoJGaT1YmZSFaKPvG9JDml2Z6kpUQNSi3zJ/MtA7ue9LaEl4P
lf/91bk/SlmnY3PmYTs/SU7rdwdkkaV61yZbNbuVtUNGm3cBBgSaC6otLVlSnQ4qUYtQh94jG8i+
IF+1YnziIur3x7SyfrhkZOhjoNUDYixRpMJuU6eDqGkVzpXlFZ3hYR7J5DnJLi3SgwLtNrCJjBSk
uA3D3OGX2xIoZuC0ULMA2Q3Hz3KMY1sRdbRYFVq0+2gmDx3yKNL2zk5Ngq44KnnjtvJeIfnBlPSN
Ud/O79K2sJJO3k0TkxXYnl4TK3Hz8lD0sTd/2xjj7XHO7UBMCukoVAxFbfcyrTo7zZoqlJSQGppX
0Xg/RefUeUDGGDlRKCWEhvTrvtXPh/jtzP6vVX5/X/npPJPJKquqCgcccNlb+2r8zJ7Ty/Cg+7ZL
PMi+e8W52skPoO5e5nP9lAb5noXyi/oy77udcdzaqrfn/WIaPn3w6oMKnjroelqFSif5UuZgu+pe
0R4VuXQ71qIlQP/9/hzchCigWl1NvBg7tcmUxjJakIYDfY5lHPPssaS7hvhkfIoBE+23mpHeBCWI
0oBFwSbiCXvIgCznvIN09ICIpQpb2fQGRfJjWz0U5Ua9a80KLg/8wQ2KTKC2tOLQxnaaitWhBu1n
JAY+NvE7t9ksHm7CX9GTAOksQBiXJqJ4Qst4J2lCKaKxhyLE4I+OzFxNo1rQNfh/dMpkNBnJKy/X
puIb+D6FR2OrPt5fwpU9ioomRCzA9f58VC0/pJwjgqjFgBy3PuK9Fu/K5gQuCRr+bglWrMwqsgOo
HxsIOvCWFtauqlGoRVquDqt+dkt5Clvg0FIQR+4PiM+csC3xdgJSGPcxUh4iR8TRi8xgQ9GEdpkP
uyaRZc/oWbO7b2XF80E4RVEW2krICYpWaMKarCVzE6JsvTOi8QSpiuf0QSLzd0Wyf8w52zfxxm67
zVchyLg2yj/qaoMnYzz3lU2bcJaqY5Z+bVpkxdpTIQ1u2U6uBc1IfThOtVdK0lvcbrXQWFtAkGzh
sqgpAOMubItBtaakGJQmjDpj10+dNwx90EnVxq2xaobnWHi3WRtNaZajjBhyWk6tN2EioaDbAGcn
dfZurs3f95dw5bgEcvl/7Qi3k50QYwTeoQkN66g2LcjwX5SydftzlV/Ay9+Ad/FfE90ScqVAnXKA
641Actz3RZYYbRtOtOye9So1v/ZV5nioGtLzUKl1kCpptBG8rR0zAE3gwcGZgrfyUVaOVGujF21o
pMlB7rC5G9dQfiG3mmkvUOfC+wpyvnspJxuWVyYXndtQVgVACZVPETGgAKJg11BFCplRqUFpfxka
u/KnMns2QGglnW15joRK6P0lvd37vDiAxlYYLlL1YpvJDCCEIpcoDWerBWJCyZOvFPJ4z/etrARz
yJrgXQwqFcBewAQsPbRsClkihY7BFXN2oMlsnozGIb4mGTGkeGT6UjXj9DVFWxy/MXtpl+H9e9j4
CP5aXDoUPgL5IR0PLl5LEg4DM7O7LFccGmpto7ro7IWcW+v8UCY9PrIZyEZr4PohkYGuzHlfBXnc
Qom3Sf+awMlTSMhO4jWN2gwgW8vJqGgn86QJDXtkIgKAR7oDS4tmf3+4ayt7bUV4Ow92i6IVQXIR
endjgDcLRNdm2gX3rdxuUj4WXLw2MogQahCsRGBzU1JgTpW+edC6KIWUk/krVZN9HMeGl5j9BsTn
9qyDQQhiwCTw0tgvy8lTG1JokgODhjw7eyVRfqlKVIGy3m7J6/NfEtwFymF4A6gALnE0wtISMpwW
KIxtF9L29zB91fofTfHWRhtn6soELqzw18jVDVUi8ztpTdWFSN2hk5gqq27SoIOkNhaqW+oZaCGl
tSVYI/oGwhEUhVFawn3M+4oIQ5tbMP6c3mhD4GZGr66bFgnyRN840W7OUtGMMDa1q0s2NTYA7dBF
RvI8KAs/H/9EA7Q06LOV/JlnegTTpfpLHxHtCtcuG+spR6q4DR3z65juu/ltSr/e93sxmvk0wecQ
kShKDeKBFuuoDOc0pqGVfai0cFvASYdSC0BncRnkBdEzwWUAs9+3+tmG4NonuVmcHACrcI0DpLyX
3tKwoq3raMZxre/SC3lTv5tfyONwis7lP1AFPlXIGOmuBbHXPD6lW11GRV9VwQHBsYUKOZJFvKyz
tD6XZh9FEcoqJHeNX+WYHFPb9BvF8E3dCe8P9QZ5LhoTTus6T9SkiJUudHKkQHcylAIal5YzaGeD
DgIBk7L5NE04nQ56OVlmIKklTbyubyvJNSwjIvtIcQbOXq/V/BA11LK9PCNgx5kkJ6lfD1RmBxUq
snhO1CbNvYYN7J/7wxAPEYwCAFCsFFCNqIqIqll4V8Zml7Mh1OYh3Uso/+yzOXkACSk9RGhIsHXH
rSwR39i4apHMA4JB2HKkrkatyPMxBDNQfSRFJ73RubCOJhmTIJIGiuOlZkgsynRAi4Ba8utak1zJ
TAcPzzvVq9C2Nq1r5BolST2mMIbQq9hk3IgJCMwLF2Q0wbJHlIWjfOlKsTSjcwlqFWHaR45rqtWD
4bT0e86U9pxrqYZuH7oeNGZFjqDMKKfWztgGEut2C3P0Fy+vA/6FW1Y4BMux1OqqUseQjPp4Qtrn
SYKUwrve1l1ApKm69CR6s2LtSamHYWMjf5YilxuZl5Bw8iObjletCH7P1TlHHV2bwjRWm0ubR9MO
bY9mlI8S5iFGkdHPBZTAXpGGs8OK6skshuQAmHcdFHE9/kjztHzKOk310lGCPGdujEhgyKWvTdRy
0VmgCPKkwTlbt9ZJxdaBatOQPUH+EKrAjh65eBBBZLaKDM+U5xeTMGc3yEN8kAbzta2awQPhM5AQ
H0IGt9NcoyyrjWfnyvXAW3biOMHdihhfBOCVcYZWLjKZIOf7s69UP56l0ku+2lV2sDM1nCKgsdQd
AsFXfOH9bbmyTRamhRsCReJEB+Z9DEvVeDKy6LU1lffJyZ7ocMokpNzvm7uJf7m7o/TOee+oiOti
yEdraN9N0BcOlTT17Er3U4j6AiHr5armVuj/pnXVUUL/KDXWdxu2by/7pW3Bz/Vy6K3WKqdwsGbF
pQ2IOUz1h3zfSz+KyPJUJ/LnEvodOs326BhlybYHyLSWb0Ef1yb983UDNVowS8TQzUllNqBpEdY7
7V2wUGXEAQM4fTP9B4iLjeBjbdS4ovCxyADwbuPLA8aaHarRgWGDpRJqjxHa6Bit0/69H0Hmkedo
NLyfwJVZWrG1pHDs1J5CszCeh2RnMh0Ewd+6A+mXt411XJk+FOHQNh0pGpTERGHjyoo7FJHMOSRd
cyAJ2hrYX5v5qIOYg3aBruKwk0GdS2mh1om6M8Y6O4lbWQdq/SoB/Ibe/f7+J4mxOM5uPFSRdEAR
C4k5cY7nqY2MukGv2DjS8TrtJwrVXMCPyYyL+L6p2+XkeEnwKTB4XN7i69hp01grWcHCLDJGlyD4
D6JKK/37VlaCDlxFOI6gfQOgPJIAy/WsBqOUYtIqYRYPXZDnpDvWsl65ta2P+3GW1OcZhXuIQsfx
Lm40ywcn3vKhrmv7xsCGvZJH1jktnHFnR61yLgooxlnyaHlJ25cRNA177dmBkO9GwLsSFyJRgqMF
nZaBWoKbLL97qPPZHuxUC+e48JGx0IPE751/9N41650B+bXZS92ucCGDQXwILJbvjO+71q23kokr
R93yU/hKXj1oUBe3JKPAp5gn0yt3iR+2P1KX7Lb6zNzk9uB9KA7ryDejfIqqv7DDNWfMRkUrtRDX
n1sEzUnx090v7RQ9lF72et8xVjwdtvDiw1EKqVuRzsD6So5NBbY6xPdl/VWxgtb5WzzY54BQ7AI8
C+4HcNBy5iCROiQULXfDNnuDft8unWmQj1CeT7aiRO4Oy+gDU4dwDl0gcBkBWbi0RDStsTuz0sL8
uymhfV2zn9N92e6QU5NOaHA4HgzFLbbEplf2MPKgKghJwITxdOjSajoSOClhRtga5mluZt0zjMwJ
/nqlcA5Drgc3LbSIxD4BmjoSfcpaO+yUofWtrENnvrY9s46kG/nJFZ+A3yEZAbAwpIhEjL2uDrk6
xaodpoZEfAPdrXy91wvfqSBrc39QKzMHxqkMwD6k3kAnE1xd1mhXJKllh1Kjmy4SzvYO5Kb0749z
PFBwlkOCEgg60YolUa2rJ8kOC6q1xwFRKMEt0qffugzP9fsjupk8xL1QF4MpOAOnQix9wZLiOq9J
7oRUlavnLIorbSep9oSjCuS8TSnRW3MAy6Cmq0G+mDuFEAMR0N/s2rIkxPpoSNLUrhN9WNroRsZ+
7AtXy1g4NzsdPG2zbdy4jfb4X2iEi7JkvIFWvllL+D/2He5LMIKAIhbWUhkdg9Ahj5/nCrIXjLb/
ZCzeajKwYgSq4xAlxgsQfAMxLWc3qQTYn508X4KNs2Prl9XlwsmSo+Daxy8j4vC2rrGb1zKHwVx9
tnCNWV1fFeA1Js8z+YaT5GjoF+k9g342epk4Odtp+tHIvtTJUxnPnto+xqr8MJleazsbQfPah4Bq
AHfBywToY8E9ZaWgNMVh/Nzp6SEhOUg0Lbpo1hqaR2Vki2W/Yg15OPyDhyDK8SKpSooUKYcyQ/rc
DMzFxgSocPDlBLLtG4fjqiEbrFuOy+UYteXi4cyts76N0mfblh4Y789TsJ+pnXlWvKmGwKdoccdo
NpghHBKnAUWBl+7SllHkug2SbfpM0iSc6u8F28vDa5/vh+mngUBRNt1UuagJqBwMOTOgRVEicNvq
UKZ/TCkP7583N+BUnDZIwGAtcYujGC72RiyLHq2A5CF7nhH87QlNS811nLF26zE5OalTvkyTBUak
g6x1qlTgHhtZchwHY3zAVKKjl0E3idA31zCuDfQGQqYGuQBO1lpOEUiPyYzqQ/YcjfmXCsKymd0H
szy46peq1Tyt2pcoKyN6HGw5gdY6c/OtZ5IYReG4RzLxqumN4Okaa+B4RYROPv273E2e0kboVanU
D6qTnKpChmYg9XWnckvyYtOXZI5a//7S8Jj6ylFuvkCIuaG4RDqiS9W513doPpdlBmptJnUzq3hA
92vg/vf3DQqXwf8zyMk30OeH1rgQh+hyB2mkCEPW80M/RF5SHCJkvu4bEbbapxH+JkSPHdTwkflb
ru3EytKeBsjJTMZvbXqIwMtnULDeQj6LSZR/7fCBIIUFmIfYuQ8pm4RlvPuTE+e+rb47Xq5UnmLg
dEZ7A/XnUL122GP3B/eZnhPXjL96eSkf0ffne+QqyJdnvW4lplfn+CsErNIzMuDpF9ncFSUyUHs4
tdv8jhDzN/sGOqG6T7dQiyLu/nPciP3BMcCJyUHZy/mVGTLwmmShY+Hp0kBrhf+r7Rz3vXJ3Kt46
p/oHeW++3R/3mqvitYuI+V8akHCmaf2kjYqFhmM5+pZ2wKNBGTWvK68ge1V7rOMtuN2aPQfak4jQ
dYAIRCcqRmoMUqzVZ3vq3qr2Ta/IY5m/cwkrS3IOE+3+Liz7nFVU1wAGxamNh4gwq0pt1JVTJc1Z
be3haVTn/piP1ilvZ+Vwfyo/z3/RhdCECpkMiHbyQ3C5gEqGViKtRZozX7f4AI23Q3xojyM6bYO9
FO3LY320T/FDd8wOuhcd2uQxzs+yPwXjeVPdW3y1/jvwq68RtisoAxA7hg7AWas4ScOL7Pc0ekwj
a09NaVc3ximFgMaw1dVsdSNdzwIPt642EtVtFs0G7E7TtMPjYShsT3LcCK00ElfJPLT08J34Pc53
ygskd9ERoI07b1MbWbis+fDRrQRdJThhFGkW4SYazDQq6xGfkTmjn1qPKcAxkBZzNZTn9WqDRfYJ
9RGWHmkAPAPBSEH1UQQdOLHV6ZJZN+cHi+/cr90ZrRddCH0dDPz3x0/FRVtVPw6S3b9/Mu/P4EEq
1FeCyI09w5N9yKsFM9rzokPVVqTAHU/4OiTydKSakJuG7qUQJGXQQQccGXOho+E4moY6LiPfmTGF
1GJHOZXcmj1Kdn8cszmYjfzQNdbGBK2sBgfZo9EKOvrJACIsnSLT87Kwx4Ke+/GFb/UY+ZtjolzS
cosjunLA8EwsF2HBmQY93aUloicyG0HYPY/2UydNvpY/UrnzSnZqp0OXHO/v+ZU7EdYglY57CuG7
yH1PobmFUgqjZ5q76h56g2iztgnf5cuzWD74MPS9QeNGmIvHpXBGG7RKMlrUyTmPP9R88FFMsPF4
6P1ctVyCKm1dP0XK2/2R8RW5MQqYEp4LaFSBJ5cwj1JWOkY3JmdIU2cBG9TyLM1JFVhDmz2WhVp5
VNUyr9fohWaMbLybbvwFWT9UFYCVhvYJVJv4Kl8dIlAeNlkF/dnznBfpeQT8xcv0IgqcxmpP8Rib
UMvui42wTXgIQoEcNy/ObkSvwBAjB740mk61buellpwrFdTeSPk+0aF170/rjXtyG1DMlOEwcFKx
ShjptJ9UCzaSJCiNQM5cwLCjnZ5/xPXGfbQyhwtT/O+v5lDLbJvZtZmc4SqvRGtcJNqN4QUJl1Ap
X+4Pa8uWsF6V2hc9uo+gP9XgxvWr+h7/jgY0I92YvdtLjU8fZ86AHMDZw8KlNvTybBulAr9Iv7U9
BPiSJ6vZ5w9x5ucPRccOU/3n/sjEZ9a/XnFlUrjPYnWQtMLgXlFPLxBCf8hxXZEJCIG58+wYHZhJ
t+uj6VmeYte0wDP5U0B66/5XrM7v1UcIrjnQDsovEsZdWX5Fd9mheETqR9o4pfmvCHueY+chMIPe
nTyduvSYgaasnlV4DOBskEFhHrGeWca2FlHdMCMMZs66skS7Nzgm3atVuyeM619IICA8E/9RAaqr
emmZW2zp1d4c1tx5roYnnKMVWqdJTgS7ifonsVnAAI1Ha62i7TZOr9sn6KclKHQjM4d6nUgqcZgc
dyUj5JzZehyQWicuXhDEc1j1CgQWCHRZ+V2p519VRwq8ip3am5Pyi9ZX5sbdvzZmsCIs4KJwO6HW
tlzSDPD8cm4w5kytT+i7YttD4IzMlTbsrJ2daIoKXQTkRhB2CXPbOw0xaWUnZyOr6R6172/WqG81
W1k7PK+NCCdaWqDVoDYbGEyb/TFHr/pVQycwVlJPhmahWffp3z55sY64gvB4AD4ez2vuyVdHaE8z
jUwqRuXIYTZ/dyDBZZlep77e3923T17YQfIU0YrNo6Rbjn5s2qkzkjOYpYm1VzrTS9PTIPfu/Moa
d1Y9KVTR8PW+2bXpBN2Vk39RMgFeZDm6WAeH2WgneKl8SKYdqTzrZxt5MmSUq2bD1pp/XNsS/GPs
kygjBWwpVe2NBf6tNw6vLQuCc8TRpM7TDAuOkroSGPl5vwGvWbegQ96R499xey/ny0awp+aUEbTC
iXxpI5JcO3tBAfnPjwuuhnaWqT1zF5Cb1pvMD8NAfZt+3F/x1fvz2opwf4LHk5TmwIfQuuwbCYbD
L3uXB6a7EXtsjYZP5dXGgaqIIckSFiOJ3/QeORMg3aDGHNwfztaCCA6cR05ezvpMziwzXNI/F/p/
ueKC10a6WdlphemCgoZXJs8UTKD/bgiC14L002EMGEIPev3sIM3zl1oyn/ELUsUIOZEmRgJECOQl
RUkylKHIuVEsr1HBE0/twKEfzRZnc/U44dkz9CTWkAUWhjIYA9WbosQWt1HUSMlXR7tQMAwsGa97
5XHI5g0nW71moV/wH4v8i668jKl6Y9QxLCahhKyKnrv1a/4wo3LpKp4JpYZq4z5Ydesrg8JcjvJs
pSZSVmfFeoszVOjbx9HcMiK2uP5cMeQQIGzB8Rp4fy2HlbUlbRsqk7P6bJqu8iDnrv4WB+a+D7KH
4sN41ne5O35Jf1gnNNg5NunO3Kjoibr6/34C4C9ABiCfAbLq8hNoIxWTSk1yzufd+Mx+Fb7ZPDjR
idXPRq6fZ+0rRRbrIv2Kk9q1tjSBuaeIcSgeYf+xLkwATfJ4nDULZyH9oQ0QZ+5kD/Jl9vinmP8v
F9OnwgYACqjhizgIJ6kSo4x0vsVN9G3JRpS7gVf2/36bI/pCjhW4Ity2QhhmRECsG+hafjZ1cnCc
9DTPW5nVtUgPoFygLYAn4ln65ZKVHe0BM7JxtMuyq1e7+N2cv07TRjqVe7i4NBAdhtAfeJE2YAJL
K6Otkf8h7bqW5MaV7A8tI+jNK0iWb6d2ar0wZFo0oAM9+fV70Bt3VIXmFmJ0J/Q2EZ0FIJFMZJ48
R+/iCFbcAFwoSC83ndn7HcaIRpMsMyC4iUxgYfWrdW5UWBo1cM1B6pOeivkb+jZjpJJma73a2rsd
zxu7T/bR8HL9wNbWyUkvMA/JNXDFsnEXQQgpyrz0hKxLQTE3DpeTe8+KzV8tjtcnQfIDalukmpc7
Sq3Irao2yU7ONOEptIVihQMlMBv1eCV5SCbMR2KQR0qSoK2Fa8zrYMAFNVI+MHVpF4puwCJ3uGQG
vjopkJLg39J9rmyMCimLb+dXRbtjESZBowcAW/QfxX5gm+Y9s58cw5J8BkWY2kfAAdMN2j4AJIEY
T/g1iuvl7QRan9McTo/mS/ng/lg2/Zf4Yfxi79FF22FjAnoaHprUj3+gQXH9uD+k8kS/PrcvfEpS
11k8xYD9vCLRjRVYP6f7KUjJ+MCVoL9p2+XohRANHMkQ3WJ8/VjuMS3/fP1XrDrd2SYInxe9bdtU
ZfBzfXxmthKiLAjtG78pdrqzSdBDyGMq2fhVLwCnL0ITCI3xCLj0gjrOaKpnWXbKF+NgQ4LZ6W+G
MmCJt4nvix/X17cW15Ea/GNMSKe8dPSSmMIYuMF22WOv42rJwuDqW8rGvCGgbXwrxTQk1fpeqfo8
Ow0GWPsL27fs7nccDWQ2jUNNMW2NXMjw6E0cvaWtDPG2fq3QQOSwJtQRxUhfQS88ahuKNfqIj/Sh
yoLyMfu6dARwy/sm3qR3qu+9VY/Km/I2epLvzPrqAajCBA9YZlCUvjxPR++1JQZY8WQ/TPuUQq0W
CrLsa3QPkqDy66/r57magKF1CKww8E4u2qeX1pK2psoUt9mp6aadOj6MN+7PtCd65RJlfO4a3wqe
ZeNyq5cEjsoxLBih/YTpQtm5Lr0hO/XfnV3/TP3qDpOr7VE2LLd6M87sCGuzQDVZD9mYnSzrxVvQ
rXOD0juZ5ndlPzSTJP6sfuL4G/w/q9Ivd9LW4bRpCWtd8Btlqaco6E/LLRqW0hIq94BPkY4DP9Gz
QLNb7CYUS+dFVMH+VUUOFvENM4nls2SXuqG9H14mY5tTUr20zo2ONmkkK4CvpSkgXPnHvBDoSwVs
XjXFQjfTD2MLokVJjFl3jz9/XwjkFDOwCxhAs5N+Y87EswvilTeO84QXT21bhEnM/T8H98eeELOz
yR01CljEqWyN9yxztmVd7Dv3PqogpGjto+k2Ngi0h8PrV09yimJLb9AmSLYVMGts6OlgS/76+ufw
zym5gvNXZZpFLcMuDhvA0r93G7Mh2r59Ub56gbuNDyCfz0Gp8jN6c76ZGlFv5k1uEV028StbpXAr
9GGol6HFz4hpSlTl2zDcNUxWE+HZ46cLwUHK+IfqpbiVSpYgZPKrtwTx4c3Zzb517F5TPzo2D+kj
hDy2149uNbCc2RP2FuB71Y3TOTvRaluYDwt6QF77xRhvrPmu0qX5Jf9z15Yn7KGlNAP6azAXcKL6
gRQP5napA3ZyqA/Kj2aU1ExWGyb22fqEJ0LdYyzGjLGfo1+E8wMSiUN7+rX4MZnCdi+jN1i972fW
hLdBZdggg1E/rNUn3Tf9iQy/Lf/39TNbjVpnVrijnlUajN6JZ7eZslOxc+/nwDxK5TVkFvj/P7Ng
qZhHSwxY6L9PR+TiN9OxCEEIAfAR3XTbPpi28xdakuvr+pjKu+YdQjheihLP4gTeYW61waffTFIG
bQCoGnAJ9OCFbU3Y0xwkwauyVXfGW+KzbbVTjyhF7KwAED5/3nQSD5JdSCGELyOzy9zFkUYm+BWp
5YCQowCm+frS16wgZwEq4iNPEhvcbZ0A+ZQo2SnNE59rJ6iy6LW6uSBXBk2EjaYl6BsvzxQlHvQn
Ug9Pu82gIP8zD+OBbYdf+TY/TY/xsTx5qOS0frNrT/W2+119bbfFE7h/wn7fB/Vt/LPeSks7/L6L
J37+o4QPlhHp4FWb8KOUO4xHhHXQ+h3UzJLvll/70lE9ftmvWBOZrGc9rdscL2l8SEw/9VOg2n6W
pPBLkm9nogTXz/QDV3zNnBBbFx3tS7vA4voQOne76esvDfM6bZDcjd/B6R52P5bXJiwO1lbbRXc1
PlvZDdIdnYw7CH8+u2TaKdsCsB3J71p3tn88QWwkYTq7NyIVvytQb5Q7ZW/6xt7owaMJeDBZntId
Pcwvxq78jkffwT4CH+M8JKHj1+92TTC0MD7FPw1fvVdPGYluE8kXSaSB/Xh9n/mECNdul8JSKopT
AoKYvDD+z/HfFlRRD+9Uckarj4ZzY3yvziKdizkJZmYwph48Ah2M7earRkyShd9lb8G19OHckhC1
LSsGDIPfv9x878HOWP8uZKXKz3A3FO7ObQhxu1fUDPzM3MERNZM7hUAYjySbeRMHk08DVG+2L7+v
e9PqG/PcphC0K6NRLK+FzdidNzUGIVNMOlVRvu3ieVdHy0Hp2106dg8T7e9cL7kdRqg85lMAZv6t
obEw1tznpb9TZN0M6W4IEW+a+8xrZ/wy7xFMkWQOjV0fFtuccBqHIVSC+Wt5qGUexaun1269ENL6
cWTJuOCc1W36ZdkBkvFgBsWGBZ0kV1xLNs42XuymQ2YT9O2c/noMrdNyNIm3zUIIeT5cP+BVv8U4
Gfrpro56rrCeloKDRilieqJpEzTatnAqX0p9Iepa/t+l/2Pl42Vzdg/NIWqtSknoSWv2afYbdE07
x915eDWBRPB+SmuS2J6vDxBYKnt/MMZdovlFNPtg4CP5UjyNikPKvtsaUbVZ6g5NPnNHmRLGWRN2
jnHnqc1NxPJHj0ZkaFl4fZNWEiYg76Ckg3o6Ok5iHaDWRqB6iy45mfUC7caGmEbi6/FzOUpOY+2J
h6kG1HRQnQS2XmwRFN1kThN1AIXDmHLl5ndts0lp6KlbnT73RtAOsa/nsvrDihMgdXBcAzREGNv5
lJ/MeYMXXpueYoDfGkxiGzay52qRADckZsR61RybtO2LDoXP7pAMWTBrYBwBjeP1w1qzAggjmoIY
LgefmxDzcZC9loEf49TCf8JefZe2alfcAQjJPxb4LzjzZqZ4VWe2aKTmS3kcK+tQuNOmaeaXpVc3
1xfDg5gQblzcSy44wKfEPf5TzkxFzcKWWUdXGJzfdEgDd9aMMJ+WoM/CCawr2yFxJYgiHtE/mwQp
P3RcOPO90D+CMgR4Szzs3ziFpT6Rho5h1tsk98od8A6SatTqaYGP5z/WhCxKc1oMDlXAIoAOsrO/
0+hHJMuIZAsSXqXAckIZQtHTU+cs0zaKHS9QCm/wrWJ67yH7RTLTlBX5V21iLInPOoD7W5QA1ZIG
6j45Wn1a56vJzaZ3tmwBHZ7kYbHykUBf7I8ZwRPbGuw8cYXeKWv0L6AUwmBr5CudsoMaYchqBZr2
2UGZVInZ1QsAknwkmYgYn3jLcr0Ad0FrAQyRjT+h1L319CQYKbhDKcZY/uIGoMINtBKiL+iALm+A
XbX6yDosMdX2zDeAljV8UH2AM73e/neWBFdUTHs22hJ9GYxQafEzyC5145RBcPBYSiytesfZmgSP
xFhCV/Ua+qd8WKsM2/Tgln5En6WCc6u368yQUB9RgbkyXVDAn6xM3WbVoVtoWDAJGmoty8a0+J8j
EiLuyAZPoQuOKDH7bapbm+p7Mmxt96QZ3/JiWzpop9kJidvZbxvJVvK//Sla2ZBlwfQnH4sX3cPM
FNtiaEIYy/sSP0yyGRPZ3xecwjGithtG/P04/W2p36TfkrW/D6UXzNs7GFIHgeWlew9u63gzqAZP
bc2+F4mxHCbdGyR3aO2+nhsRUuUO46SVVWcfdwh4L9D3IObdu/3v6xdozdu4cgbAhShAfGqHmXM3
prZG01Pj3VD63ugy5r21e4MCIkbe0S8HV7Kwjtly2zLvsVmoXUEAcKvGCkF0IFpxgHaJJMitvVSR
Df2xJqTGkAHsI5cCgZMl40gJiBK7YE5ijNHknUdoD/3PQqXdU5W1D4vTgAKMKeNt35dWMGIEOhjL
8RnEWzJtoFWP+fOzRKEYd2kqJxk59imNFX8EjdmGNmojcZnVs0TBCvxaAHR9otlsWjZ3g80A2DQm
H6FQfphr3y6M5/1jQbhZQ19OXdfDAjDLj1VON8oUkRSS3Ha/H0yT1Lp56FJJuFjxIMxqcf1xMEJA
P1IwqnUJeDENgGMWW/G7gR7btr7n8mpax2eFknj3r6/EhT0h0jtuMTHGYA9+RCDIgXGkm5n9xff4
wooQ5pMkxwNFgxVIq5nTTd7/ztOb3pa8SFdcAmRx6BqCGQE7J9L7gAzFoCpDTlO60S63sj0GyGTy
FivODaoi0C6ApsOA+t7l+Vzf+7XuwMUfEza/B/DNpia+S9DryzZlnO5bJYnv264K5yzVSErLalM5
1W86UHrKbAbcmRG/zo2x7Nupl41qf5661cC2pztgRsA8CZ6Rl4v7Hzu2UrPI8TWOvfxY2uygxt9r
Gr2mKd14iQ22IRTgDYxuLlD5xffShbxuvqmovnUoPebm+KZm9o/rm7R6IYAI4wLHGC37qP+cPTCM
2OuK3MAeKUqQLqF1ZMMTKleJrBQnsyME0yxidQfOWeQIdXUA98sOdGaEJdZeq7Rjk1WSe77yxUMy
8M+yxBe7moNSbOyBOHInUPAFQwQZ8QNrJY8XmRXhQFvHqYs5wYEWRI3uv1LnJTIkAWTdBFe5w2Ac
R59e5gdaZnXR1GDf9Ayl2ekwBrnx1RgernuBzAo/vTMvYFDLoEMOK6lDptYHsJ2G0ii1ercxXQgG
KGRq4FURjLSmmfUL0GfMhXJrNlmOP9NJBu/iOYCQEOLk/1gRcgTgZFywgSg8CTk47uibrbGNlvtW
zYgFvsZOpuq47th/7AmObThthnpAiqa81R0zu36m+bc6v1ftFijuRuJwVxf3mbWr0BoTtVigmjID
PCcOJWmeE/VrX91RPfGl5ajViA86I3SuoECP99fliaFY5KA0hLWNtY/vZPs2Zs/XHc/kV+TTcWHG
DhkwyPeB1rg0MZjuVIElHFXcLk7DrHAYNDaSyp8ZVcg8lNlTX6oWgWhaHrKM0U3ssq+T0Y7EU1KT
aHUb+cheMmJ27Pc8AWQVJ4nhL+lQ+Lg70GKaxu9W3vak08qXJJlp4BRZdAS41SVtYsQxxjshiOkt
6fzi9XXkD1qc3C1jrAVVhanTmuUuKdnQhCiKVL452dNJS0AZYaqlE2rxCFkis7FB1WAYm+ubs779
f/ZG2P7EZXSpszg71ckY1GC1UWRK86v3nlM62RiANVRxCg9Rx+1RlkU123rQ4pMx73IQqFiyrGut
rInvyx87fKVn8cXucyerVNixDwWUuiKiWH5kIlc+pD8VkFhLNm410pyZ48s+M1ctGToRDpwquYe+
wvVDkW2Z4LCQz+v0CESkpwqIUfOuOSxv/50B4dTtoWtsCI/jxZlFYWM8cwqbGISuMhJu2UKEwFXm
hlF3DHai/AB9axeI4PZG1SUXXGJFZA7qqx50UAa2K3rub9379GmSdPBXQ+KfsxYyxv9xlKHKGZCe
aMNqKWlVzMnukh9jF3qyDVuN9GeWhHQS2AVDXwpY0vINxkh7N8S7COOWqmyaev3e/3NbROETPTZm
tM5hyEFfdkrJkNzg8pDrbra6GrQyQCGngSZBTEbNduxx+vz4my8eAFaK3eNWusR5t2WUFavr4c91
/MdJZYXr2CpxWZVTCeCHukX6S6AvRJgMR7a6HtDicfgD8IY2jwlndz4Hm4GSWiw7uWNgYPCvBJNz
AREwDP8xW5Iurfocip+oWoOCD6+VS1sei6KiqlAUaoswS8Np2ACBB0boOQlrGcZpNZad2RI2D+X4
EcIesOU2IE8jiaR4J/vzQjjTIV0UmSMgzH2PqlBLQcjax5EkCKw6wNkahJCmMKNoHBVrKKfbznq3
qkOdyjhuV88fhCPgxMbzFPDyyzOJ0WLAqxWFIVTcE/CzLrlGwJBNKvU05pLzX/2egSQTXgZgMAjI
hEOJ617pF6QtJx3NknAelltnZOo2bksNRNx96mM47cZ0ZzOY+6kmk6vVL9ev79qW8pYtBoYB90ER
/nK5mdVy0oIKW7r8yuKn6S9mRL3zvy98HaCOWkM9HXBrFndBScGbWf5ghsQv1ma/PIye8VFU8Px/
0tw1GLhaEgMdwXo85ipjPqrVp667n6DkXehQu3ZS36mAYMGB0uIh693NCNX0ybp3oB7873cUmSJG
r0BFwsPI5Y72kEiKpgS/RYMqQYCaEIOQTX43tLKn8NrR2ZxkBZB98K+LvFRt5UW6m8+Y91n09yUq
vdBIlT5Ice/C60vihyQm17YL+kDQIoIxU+zrplU3JbXTY+Csos9D3Z/q+a5U98mi+237tcIo41L8
xQsFOwiCTvCTIkIKu2hNPZ2adsJLksabYtd4JUkyfwZDYjTHJJLRH/CL9mmFZ+YEN02KrtIbTUN9
LXWgdVA85XUBkIHGVSbT/V/s5h9bIiJj0CswAgxYmlu9YFyfJGNDSm8h0xdDfzCSJVBl8wdrIxYg
H8HjCN0vUNOIPll2LM2WFOOZJRQONHqswJaUf3G1KXS9guRZkBzt9I6lo+QurH0VoNxjQedFtzhL
wOVdKMEmPoC5F9Ualsa/UY/vfGWstL+IYedW+Nvw7JOtZt6CrxtWZw3ZrjbwxMk2S1dvrh/bmouc
WxHStiL3ZrXPYcXRZ6jNECRxB9CS+akpU3hZu9iYxgHxFfIPlPmEb2kL50hMFc/lCOWCXVsUPzCo
rPppMv1FDwD8Vni2Yb4TiY0tuD1kgYoh4m8Ee3G7sFhoEuQtM/7GC/5YEZEA+hw7imGiYKMY7ybe
5KCFkVhYLYkCeQLiEuBdwKgtHE5XYvjR6NCZsljoAe3fbapnVbllMamMo9e999N+/oVpeGv+msWl
n0NKutrr7f11F1nLHcBCjSAJzAi8nbvQmSMai9J3DqsxBEz36RhvkmrP0tvBnjdGIhvPXXNHjB0i
QoK8D+QlwtEpDufCbYDoGKJiO7T+W5FDxG2wJTvL46wYGM/MiGeXaG5RgzsfuIrnnhJ7JO4v9S3K
7qhsyIf/3muGhEs8DYbFhh5fM/q7eYMpOpEvixLaUSAbL1i7XmgzIyrZYF7HR/rylNy05akQYv1d
8wgCuX8Pe/HO/7rQQ2mAMcihc4FaLjAui3pyrK+0Qb/Gemui3XV3W1sIyPsg4aMhWf0k31MoBVjW
+IR2OTVfbGZ9SSqITivvf2EFnQaMzFkW6JGFg5kT/NUOBECnostAnUrM8dGZZVI8qz0W9HyBtlIh
DwhK7stD6UeqtlMOcM3UhAxNC4P1geU9Udv1i9Ij+QyW5K2dbMFyQkrjoKjOX4R3SERAPw/jnq4j
ck5Qtcn0YcZmOk3WY0jc29TAZgW0gLZmrMTJvy7/oOyKaXQwisLYpzHEpVeiovbwlOkm5g8diB7Z
uOOFE+tfKuXi3GCJy+eBeVl3QEB2ubNL7zkxazB2hQdgCoYZ0MyoaRNCAgals+2/9ZVLW0IAXFqt
byFOjpmTFxt00jhGXWLhc9jjFpBe8/FzcKQKl7dwlbpsLTzP6Ai0Z6YZ2a6EMhYZ7NQjrkPd/9Ke
cJ0XA5eiHXrgQhRMuHi/jfI3bpiU8eTzVebLQnEcZFR4DjqC+3cNi6vBnPE6V+rvwK7el21+q8S5
jD9pBWOjgx8D+BYMg3ro0/FP2NknKirdwi1jrEfLS6LHie8UKrHxNmFxhjS+I7aX7fIWoyXt977e
d7UTXneRtQM8/wHCSpVCH+1lwYMw854164YqN0Y4yqB6KwkvlolXEfq/mCmGJsvlMtWyNZUWj+pT
noZdUxO0QJMxC2IGmQGGESAz8aEyQ0wWWjLs7dpRnpkWc94qNlxoY2MUqMQsXr4FeEOTFVtW3rtc
MQ1ZGyfthXaZcAssB6dWTx02sVdCq9m5bzXm4NHpADFIkMw/pzlg1uCDt9vAifYUZGPRISv01+tn
uYLqv/wdwu2w83pkTYvfQV/eW98+NIF1+hG9JZv6xTuwjXKw74tH5ykOJHb5N+cyWbi0KxRpGJu1
2SrhRPFLXIal6XOcR03Ufa0f1C7EzFkpq3Ou1GpgE/UgkF5wUlhVsKl6RTVGJW5OXHaYwjf9diLA
WIccC2dHh35gxOhPEI6TrHXtwpzbFeK3DY31pdCwxxVRKnI32NskMO/ZM9CYyPa6L8wlNvS0KRlf
5x8S29yPPu0z2CtRD4OAF4bOLq9RnVLQcCiItqZiEbX56fVJmCTTVvemTZ9UN1lX3ufpRtcGLDz/
ZpWzLC3k8ejTL0CVA8k9x/aKVCNNPUQsS1TUj+bxVm0w/uW1P5BjvbJWuWkH802y4lXPQjEWMEQV
o7W6EDj6pWCLRxfQA6hVAKT7IVXGmMy1+8V6djO/VV+baW+B05VQVbLbqwfNqx2YcMd3QGTDaRyG
pnavo4V5B18u74wyzCVNjtXdPDMh+BIEX5IogqAuOo+BW1DIr4N/yiZK2vtMBhbkvvHp5M5s8eWe
fWkKezHi2TFR3O7dn1A7JKmmfLl+Wp/fDLiSHgRlgDjBeYm1+rlsBhS74BwLskKjU0I0n6AeBkvv
qXLjKhC4k31Z1qI715qFTjdI6XAnLldl2MusJouNbMrC9be/geNJ0/vg+rpWj+nMCP//Z1uXNVUN
Zn0HD+bCq8LMs+Nw8FSytBTKzk6XkIYVicTmqvdhUuSDFwNFN+G73GQuvh+FlZ0m/aVUE+LSF2f6
VgGE+O/XxvVcPkRsOZvD5dpSEMfVeoMLNmElAXCTw2mOrCEwlyH19ZH+AtuDJrG5Grt5Yxo8aDz3
+JQDR8kwQw8OAAT7yF6n+d5OMJCQQnK29PwpP7jsoXAkd21tQ01gAEGqDzeBd14ulJbZMECFCM1j
0DEpfpShBK3cm5Um+UCsOcu5HcFZFmpPVm7DzjA1P9TqsaXJ1nsFeeVmVqDqev30TPxo8VKDZBdo
S14ORgJyuSi21BVVupSenFcN9Aoy3nDuZNf+vOAcRq3rUzkW9MSWb2MckRoM+LXy2CsHvUv8eXq/
vpq1y3y+GuGIamRPAL+WGCcbLVKNDy6o2qQkn2tB6tyIcD6t1yUsbzgwcPDAU3UPmZlAmx6sCYqF
IY0B+ZIC6XlZ9do2Cne5VLppakqYjCFe0+yy+AWkumRAjVlpXrt2q1lfs8V8uL6Zq/5+5hrCl7MG
teVUdDlF4QN8XNoXTOQQTbtbUMu5bmhlYhMtMw9tKdPx+OtZqCr3rU6jbqkoaOO2jQ3eMcjLxaMH
8ZE+uZuVdJtadjiNld/Q/aBGG61YwurRAlXYolZHNeolN3DNjUAJ+aFVyYGZwnZPWt5ZitXQ06ze
OOYznojS8YG1zf0oKaJVB/1vccmm4pnplFv0hJoE0YbfnOk6bm2ia7LdXXNXtNJQAIOaDd4Wwg1X
9dJT2GLTE/TTzWQfD9qxK+Njzue+y4Ox0KehkQCC14IK+gOoTaCAy6W3LoPK4Biz2homPTXGRDK8
SaUAtBUMPqe/5akCii0Ix0JgaRovGlOGpqAb32Ha3s+UGz4lOgZj8W05ajWmqwy0JvAiVcN23PT2
v26Pwz7yhg91AD70d7lElihTXfBHIe1dyHHWynPpRf++sHlpRLiBZpLOMfjx8CqMyo3RUNI4ky/n
f11z97O1fHxsz7KTuGUeNHDxEMpbfR9PD6hN7uR+uGoFIEtOSI6JFjG3q2tvdDni55QtGNQoNQBw
Wal9V7xeRu+09tFBKQnDsiBJ5oN2l2dTez0any4yn1rJ/TH3tomHXrsJ2mGCKLTt21iFQEAiEd5e
vdFgWldR9LEtSxWsxqmFFpXK04NmPyvOkWH4o8dxsb9aHhdvAB0lFA8/KkJnx2XguJqSLw+g+11m
ODtwaFkZHjepsSmqGXoEsnRr9ejOLAr3WcXYbFJZyJEZnfcG2/YzJFssSXq1emoO3uIYNofohjiw
ZTXMiLoB/kHtr5idaTdWtNfGF1bj49NI+jqrAYp3lgxUqF2ExUsP6ZK8KdD2QUnHGbv7uNCVu6pg
fXj9u7a6IhfQeTw74Yxiod2yKwcoLeRWPaqMvP8xj+S2b8Ghc93O6vGc2dEvV6O2DoUGLIbo9fBN
JZJv4apbY4iE05DiMyXC6AYr7iuWuKhr65iy1Be/m0zIZN1XhSTd+BCqFZMccP0aQAnw8R9b9DLc
2kXHo+XktqP71inUCuZo8nxgZ5JDxIdVsyVG2SBeThnLdB/EGgkxzd4+1oMSovZuB2pemDs2ac+J
okEEqdTzTe1l+V6bDczKR/UStE3WvqbdZG3AU6ESN0WFtFryL0PRjMShPUoxiV7fDRl+Rzz1GgRL
6nQ35WPqVzYgd2plzyHQP3Q7VEVyjPGXiZF9qFWrMhVBHjHEDeHaUXgTgyIPedHluYLkmbmVtdDT
pNDHuTMfUcqwH3Jq5AGr4+QtURpLctqr31UgnAHTwOMK0kXCJ6eJ7dpOjQl5yUyaQAMpiu+9ak/O
K31Xfxa/NCfIGh8IuusevL7Sf6yKTcm00KhqZLBaB5XXHibnLW7eFSPej9bzdUtrNx8k7x5GKlGf
B6HC5Z5SC/PebYU9NRkAh41Kn5qIyTZxLV1H2/iDCgDEEGL+iBpXo/XKTDEQpe+m7pV6zb0KeJI3
bZm3K8qRqDkjffp0fW0rPTd8187sCoeX4q8qg4e8K6mUmowqfV60lN3VVqQeiykuH+IyzjD2Ms7B
6FrKPtK1r2WsGcE0F/UekAGZ2snqO/3sF4m8di5QcEzBeBg0lEh9cn7E2kb/OXxXSV8FbivxorVQ
hf4bdDfRA8YbXVi+0rZa1ycwFmcY2Wv2eYHh3yLssdfXN3rdEBA/KAKgFSH2rNLEnKmHqHuC1I6K
7oPWdcT5nrxft7J6KYBZBN0H5K8gB3npqu3cgv2zQRxyyA8QyvmHfHvdwPplP7MgfDjmvumHEsAs
dPcMaNA8dDuwmOyM8FdC5kAJXPAH/ZcWhRifWw7NhnEAibLzswlR5MvN/k0pu52W7ACdRulydm+s
oSIG9AGcnAylTPln7aPMkaD/2VUhqOZxb80T31WQVwSgU93TbfqUyDzko6z8KXafmeHf7LMkbVZY
EWUtzEyIosSC8iK0r7Ypib+hxE827QkDW2nwijpgiDZAwPbx3RA+vy+hDOq3tl4U3dCQRkKDsQ1h
vYMxgLBEj/BVZYufgTWnAZt4zV5mMyxaGy+zSnI51rIRpMAokoEJHq9OIbdCmTA1tSLLMYYMRQxP
TX9hwPK2oLIy2aodaCHjSYvCFWoHwg43gBEAYAI77cNUH0x3D3rV6+66YoLTCmPXbF4OEKuMTrvk
OatG6GOG1mt+TGSMuys3XEMGb0HRFkPx+BpdLgEtr75OqynndQ8TqIEdG6AR6evRvz+SCzvCkbTm
4JS2N+Snov4NjDXoEKRo9JWQCDgJZuKxEEwCi4K5cUqpq9hzfqpzZzMPN3xstVXfpQjr1SOxPQ5u
RrfbFofck9hT1Ly389Ooba32ZsxCAHH+4tTPTAhxN3Zzd2oymABypS0PMAEO/Osm1rr2HOMFWIzO
6aPEIQvUeDsl74HBibbWMdpkG3yuSefPu1/PsvrPWlZwYUuI8iijD0bSwlaWPTvjwRjBCg6QqGdU
RE2C0g5AXd1U4Zh/MfKfshKGseoYZysVIn4a96XC+EqVhHg/3ZzMx/h2OKnPywYlWj8//tB2XTAd
uzDd9EH/mPn5jgXVc7+F5vFx3pi7JkQjIeXErY9gmpNG6pVk7WJ7hDhS2k1tFHx7XrRADSey7HVY
c3xohPtR8Frdq6B5efFIEl73gVVPPtsY4fJDdGfJauRnp3yMto0Vjqq+dZfNdSOrEebMiHDzpx76
1XYNI1b9hPS6UL6o06vmz57EoT/QVML37mIX+Q85+95NqVuZFl+NFvSE3fYHbePubd/A+6HyEz/b
azt6W2+WwDnaAfO122/todknYOTbGgGo0wM1MDegcPP7R2h/6Zv8QYM2bbKbiY2dNwgN0o2cE5Of
rfireauRl57xfRSriLUXzUznQFboiDe7eQmu7/4aagVQPnx0UWa0QAEsXL0kUnsnVyCmUGOg3yBL
sYkoJo+7lzYPY0bqnDh2cVc4ku/W2p07NyvcOd1W2txKsSwnczbdhGEXOuknze6/20MiUyxdSTCw
Rqhp8+o9J3S/PHkbbhwbFtZIdXuftVtU2bQy3uQ7z9q0jiRlXfNnvE1R1EOGAbEIITabaRRZNZ9L
bZvGz9TyiNp22FYPqTqBx/rfV6T4vMI/xoTTK3IoN0QDYNtGMt9aTnsT92+2MwRpw4iq0c1oysTE
Vg8OStGgzODYCFeICW6Mml9dYugqawHtm2sG0mUb80plY2okw2zI7rqDrttDQdaCWAUA/cKt9TJQ
kXkDxpVibf9tn2XI16Za9hrm3iZeMpQwgPBDnxaFJCEGqekU6y2fSKq1F7WuNwPKNnr6qLOvibkf
+32sJyTH6K9D35m5K5rX62tci7Pn5oU1zmU6L3lUQ0MhsgHbrVC9ipbHmDVfrtvhr8vPy4RODy87
Q99auHQ1uI9iIGsx+mW8map1NLJu1xSPuvudafd5VoRDJ6OZWF/aH5PC1YuBFgYABKgpzEu0ASjW
3s0OGL/CZpK1rV07tCL+WZvgl7FRKItW4AjnrNl2thfU8/DQuXXiGzYjCjQGru/lWlw+tye4zJIq
EYbCuF+CySg1v/Tur+sGZDsnOIU69p4WcQP1k9Unfl09mpYkCMv8gcfNsy8iyzCiMTD4XdlDniwH
HWyPr5x6D+I9g+bQVfptAON1fVmr56RhxARXWYVaqHBOM6qbim4AhFzfT8hiYp+OO2qQrv5+3c7q
9qFAiHIwXkafWAwjptJo4RC2rHV+zNFA/UiLbqZJRtm56gcG3hOcxI3PJF/uocVyyy07Dlebnu1+
p1iPf7EO0EuopgvNBchuX/79NOkrlMSANxpBNVVYQK4AV6oOMtqBtQY3JqP+2OG+cuYLkTpTxR7R
21A0mIo2BQXTJIb3f6MMtx0dHbAZZvp5475huqojZXtvUaC69elU4DBjTMdeX/da3NcRjFFV1jnq
Wli3oUxspiPvkKFWaO1Rzl8ocWVCQOtWkH1CwAw0fKIOkAJNYcVasGogg9v6R4cnoTnem1SSe646
I6jl/mNGCBZFbI8daJXQOAJjIgSO6YR5oPxf4hYxOWzD24GbxPgs14ETMg8jZ2mvZKP5kDylwze7
Kkhs/Cq6Icxkc2mC03NLOsDcyBYxDYYqiuD0uhnPID/J7Ic4Wpr9mE8gIs1pE153ASFUfFgB2xnG
a1FBgeqPkNw0jas1fUwd1IR7nbiD9TBoDXocJRjxo+yHlcZfrxsUvOHDIPYOLD/gCeNl6ss7YC3/
S9qX9kiKK9H+IiT25SuQa63QXdU9/QVVb2AMZsfAr3/HNe/dyXShRN1PoztzpZY60iYcDkecOMek
NgWPS1SDVSZU9NIKnMa6KxIKDZBZPf6FNXAlI01E4wRi99fWeso7KNrB2txbWRmMEIjSQuCqpiGY
9MX9bg8q2GBu2xQruMgA/l0hJmogTIgOJiqM1zaHgRizuWhGpDQPRgqumdJX2Cln7mOFAas2/UMq
vn/tgf9JFRRQLmSbr+01JbW8srOMKNF4aFdgiZzAarOVZKx+twsr0ndjRr80TeUZkb4cjRG56AAl
wGqEzuIGpEI6xx+WI21frk7UyoG+izRzGfYAHb3ZvMDVmTRblADvX//Dl8IxRpcZ5SpN7tU3Bs+q
IU/NCJfLwVwiZSbPTTreMQOaQv2jZwT6XPkNZVDcGu9m68ng4NgJMhSpRbMdxH0bF7eULPy7dleQ
24HtCCVSERMuLggG4lw1qRMjWrwHaGP9ngtc34+ZfViSqO6g+Ef5FgPh2nf1AEzGvCHaGJhcujY5
NZVO7bK2ogKUUY7K9iP9VM6/sm5L32Xlu4IU0MQUmIerHIJ014Y6Njtqr7R2NCuPrhKZUHy2/2z4
SmzflQkpZObLXOed0dtRtizk4DL7RFU6hkkOQShEm60S90qEFggSvEEd4DwwXXa9onTkWa67iRnp
FUnvvLnGEApLqo0IvbZvOtJc3NJgr8Cw9bUVMHpPBEyUVpSKOT3QGowtpEvgobej1spFIACtcDqc
B4RLyUxnUzBcjcyKMnOXO9quYJm/YDBhMF/UaYuVd8XPYQxiNMgHBB+stHMlQ8HeLForSrzxUKV9
wMewb7+z+aUrsr2q+wZ9vb28VYsmHB2Kj+gSyILpQB2lo1nBIqgGXowso+ehNF66tncw7+HiDipI
dhpnsBwulTOHt42L5UhxBtAPCKqiD4Lnk5y/splCpjavrMg2AWd5M0IlUIcjH855v79taeU0w5IH
umV8SlACSOlJ42rQdlF6nGbFAEPGt2nAozrpArpV6Vt1F4xDu4iaeAC813svIpXt8ck2l8SKlL7Y
9eqv3nhz2rgf+J7zjU+3ZgoxA9B1dJLQsZcCh9ehoIAQZUeaTx8WSHcFeHne3ja5Qf0eOS5tSJGj
d5280CizI3eEDg9vXlK78732V8XKoAZEuVOmQ5cmzznZCvlrXwzoLRUpOIAIQCNcH2+w3PK08gDo
KG1m+YvhhDpPAjDTPbka+b2xzLWIdWlMcg9Q6LULy2c7svWkIgeV2Kq6K60CPflR835oC7ePxCD2
s0fH81gu9YOC5uW3eVTcPUbGl8FP4ONp0FHd+3L7t63ug1A3FtOSeIdJPw0cyhqf3MKOkqb6Mfff
9HTwWVp+KxOyEVDlcuz7x0ZyDWlSgMwA1RM/5cJ3wTXa/HtNVLPiO0uoaGHCnGPfK8Gi+RlY+Ieq
+9VPJQag3m6vcu0D4AmEcWgAFMAiI63SJGy2a5LYEae7Q8E3Vra2h5d/u5TMg79S0TCljicDRpvm
AwUfwqF4ub0CcRLkWIbLSAxRgVb9Azyrd5dudtPMidzqMc1wGvWzu1W4XtslG6caf72IljI6p7CK
vmBq5URJeVdhLcOWrNvaRtkaBizx6HUEGfm1B5B5Sh2taZyozXaYp5zTY609kGHjeb22Vbhp0HTH
TC74TMWfX/jZbINWp5snOwL9Y0b2zSfuRrc/xmrcujQhufKsMWiLjDChKunBcZsTSFp3iasENN/p
DboZk3oiLQ/yWttI09e2EALZeMoB2YRDJOULvEiW3hRxqwILYe6FGtBgvXnWh3EjNq9dnheG3rfg
Yhe9YlToOOiIWVnnszHQLJRPXN9QUBkpNfQv/+aroRULUCjCAxQsrr/aYLQz6Lg8O6przEZ6UK93
oT/Yso1X4qpz/GdGxrlq/WLwfIGZrHXcJ3QeIRHHpx8doYfbPrJ2mKDBjNlWjEyjXS6FHCXjaWP0
hRP1TuqD6yHg7RbdzJovuMDh4wXqgaRV7m/NizHN7ZIiJig1Zr26YNGjUs/9nm0RwqxYgrvhyKIb
g48j00nM9ZQpeEXYkaO+cuTbS3uXaP7C/iIbvrIjOUHSTws49bCioj05buwCSTY4Zejo0ez84ZiJ
uI7+s2Wpcgbg8SHhTDic2kOeF6p/mEd1zeNtL1jdOCRrAD2C0hGTztdevcwZJg1zXA0IFGZYGQwk
C6DBC7R27kDe72z101e8TqCE4W5gTMMSpQjr9ZqbuDoKL03/o9IAMNL+rGb7765dGJAWlKfLokKU
04mI9g8tHjsjQ7pw+otN88T0AL4K+KykAE7LPu3qmTmR1Z8063e9QIsg6uhW9il+qnSlYq/+MyO+
3UWEM0dDU9oBSylskmDsv6IHryxHn1UaWuLd/AaWVOvU2JX3KSvqjXC3lg2ZeDULagOsEuXNa+sG
hquShU1uZOUdJNbmIxt9c3nBi9N3jfaYZZ/08m2w4tEcNp6cMvzl/RtempZCk95gIok4MG3AJnie
zm27HDRwyzuIUj+YWQRpMu1SwzwyD1JnydbY9PraMbuDridGDoA4v147p7mqNyN1o76s9sOUnuci
O6MIsuvne24md7qd3eV1naPpWsUV/XrbvdbOCC4ZZKGaCeyXJaVrTWHSscJtE+kjdDWLQqcBUdWt
dHfl/jQNAOkFb5WoVIjn1YV3LUtVYKihdSNkhv7U/pNXBVrWcZ5XASd7viXyIqNJ//2oFubskSMC
hCsXEqzcplDqUF0QRofT9Im64MneJcqxVpOjlypQ8WrDxf2sjNMLUDytl4WjRzcu15UnIwyjzywG
3cTeXq+57gZ4a1960QMYwxL1OLaBq4TFVl9qzYxgaQJlDQTKkTFcm6FgVoAYM0r0Crd33BuPKZ5T
Q7qrbRvt7I08aC2Cgz5A8PwBcQxG7mtjztDYtOMmkP9Tzfcu04ZD0RnWqdRre6+7mOO77Z0rCYqJ
GgIGVlDDRkFI8pt5VlKFEgMPU48g1bIAXEFNfwyqXN9oka6uDI0bPH8t0OTIYD53hPqQN2Jl89gf
+85hQQsyQb9JMWJtb9yD78oOcrAVJM3/z5h05K0eKIgOGW00acQCCn4u7GNtVS7FDG1ShYvQnRgb
swuNlFQ7bSp3lp4DiNzrn6ukUn22VPOeG5kecDAuPLvQZdpNRWOc8SpiR2UGlbVBuo1key1SiK0R
VJ02CrVSpMhIZaltadtRU80vYJCBAM6WGPO6CSRWQggKia9kgmYNmwU3M7ht7F+11nyb1XlrZG3t
vIBLGiNQgiMV9ZxrF9ZT2kHTx8LeWzwoEu3gDsPd5CZBqgFPoGcblG1rfoWatnikoIGG5961ubmg
JanAjhgtJdceLKNAs272oH2tZ/P3YprG6PaJWbWHwSWgkUUaJ8+7esPcQQEeyWlm2L41L3uMmPhd
9dB5bH/b0trHggurHhgRDaR0khOXClCxvBJp8OiQ/ezhWNp2s4WRX10PknoDehx4Osg3R91Zc2XX
IsVi/ED16tSPGLWu8QorvI1Ma3VBF6akdNG1CNEmG21IpUcpmCSk993S3mKjWwtpSEYNwcoNog/5
KQmJlBHUWMSJMAOmg9G8h0yys4x7FzO7G19oy5T0hTgvRnRVRVJf2Qde2i7mfDDZAGnOjTx4rQQA
6DDImNHDwsiLJyWpSd1P1DZzPL7Ycz7+VsC+YUPVfdoT6H9YFQbeyHOahLcdcNU1UL8Hmgl5K9Ro
paOleU3u5TBqQa6nHMzn1q2ezcy8s+wuvm1q1TWQTSCXAKX2BybrrEn4PBao1ahm8WhkaAmqW+Qv
a6vB6xjJLwgX0XWXrta+SO3WKycnGpv+xL12nyfpa52p96alfr+9mrUQeGFKzrYL7tJmcWGKmt3Z
sn8R44s+NHtvhqZTuWFrbVnQTQE8xxKQfJlcAHnCiCKN60S82qXq3VAG3rgrlMPtFW1ZkTx90VSe
o6TrRJru10tcTyHq1/UWdmbNiqAC8nS8lVHjFH9+kcUKCFKtlYh4+lDeE3KGCII/g2JRUV3/9npW
/A1NKUQ8PJLxHpLfBKMDvMBsoFQHqo3YGoh6n80z24h3K24gKGssUNvi6QFqzOvlJJ7QcAAZZTR1
5MAWD4kHPmIwK1UAofRfpZEUG4nP2rJApiTwYKh8m/Ldy4DYbYap8iLLLn41pCRBOSneRt4tfraU
XGHkHWkgVoSJOFfyha5srZLz3ovaATLUfgupsjjpdgswzt+qenf7Q62EWNAMIZdA0xr5xPtD5MIl
Sg3JhEsGL9LyBRxxuZ76nU0+16a14eFrHwv1M3CkYlLDxrtG/lgZGLyM1oty7RcmQbxW2dswVlR6
4Bhf/mJRoP4VxoAgdSQ/RyZez14LYH46xAOLmfZAt8rSK0dJPM/+Z0Is92LfaJ4RjBqO2DcPBHu2
s0+B1VZTFhK+Nfi5tnN4A4lni5ixlwso+kTKhjdYzeh8H3PjXL20BaQX6jfkhhvHds31AE9BWxn4
PcweSRlE0VYYbUITK8JcG3GCrNk95me39/knNJJuf6O1soEQXPufLen0ztRt07lVsYNFUJ6X7xpm
emNyIqO/UyjIyjbsrX2w/8yZcoGQp3NVKRBNi6BX13Z3enM/fbHVn7cXtb5/mL1GKAUgTK7hgkpc
6SBI4UWcf+vIq2a+lF7IoYvlpU+6ScOJbhSeVn3D+s+g9BgYLW65qb54AIKlvmsXO1X7Spdn6HGM
TbcR/NZChY0pMRH+cH+8z0ZduHw1qhiySywPDfio45/H6hma0Ruxb+0rISMXhxbkdWgcXB+rxZ7m
rhyLJBp1HmgssqopTMzfuv52+0OtrQWzjiaSWA/VALmrxEjR9VoHR0+ynmJOfqhjr1XLB6ZvyVCv
rgi4Xrww0CVDm+x6RWmPrsdiJvA74xXzi35FYpRUsr9ouIgAgdYBnt3oK0qXRm32FffUNonaJKRW
MHjQ5fl8e8+0Ne8G+hRYBTyYAFoQt+OFA5Rlb2qFqiYRRA3yPXa3O7kagPityfKgbzIG3tz8Cyia
2h1KaEvAHa6cWeWww1BqylM+a4LJLlsOkCNRd8ZIAcky1PlBz8Bk1lvallqRiFbyRSrwG6hhucDm
yijJxnTmqXe8JOoX9SFp02em3LPkUzGOBwsdqdn75/YGrR3GS3tSREvyDDzFlZJEfNp53S5Bd7pL
39I6vG1m7bHyjkv5v+uSU1JVwX5pVpJEmaX/9BLN8Z28DFsUTIBogeAqZqQrzEFCPaM1t8oBawcH
uDPR00PR9cPBcZeCzhTT0RHhbzrcWem/u/VWiWPtzHiqMIOnBIopkqM5vHAN0udJVM5OcRwVTg8a
Nf7pG+C50bfaItZb+W5Qk8CINXBoDoiwxM+58GuN614CGpsksqxYJ7+bYRSn1M6akOW7299u5Qjh
ESagGXBHzENJWZBXLwAD14USUYjRmFV+yMo5AEHsPLZ+mwcmTYKl2rrVV74ZSp22A3t4/uFqv14f
aK2LuagdcQ5mgML8TEn9LadcswH4u2DORtH4w3h304IIV5lNJcq5fhjt0k+YvofA6e3t+2hFIARR
K8b9jal4mdsk1Rprmmo4Bohud2lm+oY3+rq5UUoV+3EdN66tfIilieYBwJNENuOgga/CbNxYx0cH
FxbQ7QXNOAKU/BBLVIFG5CyJiv7Ija8Jz0KlfyjH57/Zrv/MCMe/cOyBq2VikArniCntHfHM5awl
7Fgxz9mISR+P0PWCpMSRTJ1JhgULcphvdWEWWgfvME1/YQV1VYDzVMMBRls6qCXpkICMuhe5/K1M
3EBV9w6AVBjw8+mWJvBKfooE2IEtTSCcUBO63jzQ7fWlVtfwgn5fDk/qPAaWeT/zMlCKvU2fC/0z
dEn3hbel5LdyzwrLUFuAHoEAdkqfDS+XuqstbGbVfdfyl9aARNfi1+W+tg+6ES/ZvmsArCPuU/LM
2r2q7BQQNE1Paka/mon7uS3VjY3/GLbwi7AZIE8CNgHdoOu9yJLRgnyWyC7yb2ycfGIHY3XG5TO9
6Bj52qI2EX+ddADRywWnEIb/NNSBpawWNcW2R4adRGmBoNiOShbmVW1u5JorwUSk6S7As3jMuzLZ
LlfUdOG8wzbPCFd0h5TQb6bX20dwZecwfYK7RXBTIC+Tdq5yCOWKgoC/NNPe64JihD7uXiSC9RzO
84/S+Xnb4Ep2APZllLWB0RWEG3IpUzO42bO+VSLUYIReiKJpmJDDhAymkpZ++m6PEPPwMeZRflbQ
jwK5NVC7vd91PUhCb/+Wle8IBwYfvOi4ga5QWjy0IRrFZZYSaaWFnnzTvE0m+AduG5E5GdArxTER
FwKexmiXfnjZQRHKmysDCwYjgq6XJ9NhIciOfWN2A6/fFxhl6h9cgz5hUmE/KL43/jlmED9BAHih
NAd6OvlpZDHHTsGsqURcP+ftl2Q4uF1g/aH01b8LvbAibWfdztRKPEeJlPpr5z4bM0Ot8HB7Nz/m
zFiJqAQhQUGjSj4Ug9K3WpvSNEbpBAINB4e/gA5x/lRtkX6uXIHo7AJAisaLENgSp/Piblr4oHHM
waZxnh6AGQ5p/eAtOXQa/rm9oLVTfmlHujOczh46qA6lcZYD7zY356Ztd+6WmuzK/Xe1Gilkk6Xp
UsvGtuU5eITtczUeEwtiPJkTjFufaNXhIVWHww1yLkF3c711zdTUg+Z2abxU/xTGrjDDXHOPhqI9
W+YpqwvQyj1bIOqaok5vTsPUbMHu5BnMd0+8/AXSx7PLLK3Trk/jV2KDAMk3IH4VltFwB2n7DHLe
BKWjoE2C+6Dc4m9e22ncyqI+ADII5ILS4vXCxXU0prFJ/WTegSShVwMcuGneOAlrjgNBCzx1UBYV
c4TXhhZF18DCY6Rx0UJyYOcOh4xv+ObaGbg0Id1zXLH0KlnMNBZFRMVofdt4dIrs0Ngb7AtrtxCY
CAE2dgRUSM5lvJJBWJm0Wdw/z+TckV9Te9fXDaaa34b2KVHJhr3VS+jCoPzOYYvVmq3aZzGzbX9c
fjVKvmNigUkmdL8qTdAWxHWRdxtXzlr8EpJsUEJGkQoPyOuvJtqtzrDAMG3rPXVBwkC+cHSPZxOt
vAd32BI0XfuEl/YkL6n6Evem02WxN2h+N0cLTfxECeet+Y2VMTsHLXEkv+JWx/+RFtZAcWHqGM9i
nR6t+Uvd3WX2D+5W4DG+B9IMqXCVPuidj3q3tnyb2KdO2TfleCDNX5yLyx8irdghmYq5FT2L2/Gu
SL91+mu2JTe+dvQ8jH2COApTRtBUvf6IhZdPS6YbWVzDT/pED1Ra+f241aRa8xW0woRGLMZGMCV8
bWYadEPIR5C4z0Kt+jaByU0rj3ncO/0bdT/fvofWHOXSmHTW3cxsKe/dDOm7izTTvKPac9b6etfv
/v8MybcD+D+J0TlZDLZccEv8gpZVYHYaCif6hiV5/zB4hvtbDBeg4AOWFflq7XGajSTnUcMgBK/u
Oy2sm71tGmG2gCH2eHtd70f38lUgm5Pu2EEzIdOKUfvIxI2HPp/OQi37vjg/UjvWbS10558z2Vtk
AwAjXziACkETFs+E9xFFEKVde4leW8SyEkONoEW9LxQz902Xx+0E0oGqo6eeqL9vL3TNIF5bqBGJ
Ji3GPK8NllrbjjYtNQBmPdB628dCfXV63HYWCUaSbgTMNWt4bKHIhn4VJjmkj6jzymm4UWvRRAkL
oHj9PWHqPmndr8M4RyQ1tx4F8l3k4FiL+VUd7wEgbGScACQzq67G5EO0qDRwRuueGcurqlRn1LWD
tBiejSbZ9Y27UQsRn+nSeySzMmZgJk5qzxRmkVj89pCkeGr3evvDbZmQQnRutHAkK0P9l+rnsuj3
aHhuHDkR+a5XAVZnFcVsC8cIbErS12pBVVwPDkljLy33i+MdcF0cSfvl9kI+fqJrK8JnLnJz0/bI
mBTIzdWp8DFDFDDDC0rtU1HQU4aaRO89oBH56bbRraWJaHNhtCBloo89jBoDRllTAECrnddoG6dZ
bNCHDQT0E2QrQC+ilXFtZabmUk8WrJgMKsVtEzgdDzBEWuRbaKwtS5I3JN7MFDqzNO6VM6oLE/jw
qgPdaquv7hrIrYQCGRrdcqLFLTZMXQ0rIAcJmRc1YxNu3scf0jmAbVCoFKAeHFtBZ329a41Sq645
IRfmE8Tiu1TxOwczx8Vzt2c0ex91phiaC0EVEd32io9nCpbhxEhbUQ0DAfS1ZVYws2Ng3otBJV4i
ucmzcAJF+P62lZVd/FfqGbkGSCfkdqDNzLRLcJvFns5OoE7wey09UfvPVA0gL46GCeBRUBB5tyId
3lTJdJolXhZrrrvL2EttnzMocSvNxgT/hwfiuyEgDg0IqEL+Sx6Vnow6N8wSiY2RvNGh3LuZG1os
qqffTftYdt8GVfNn68QnTGOMBwBOdre3U75T3u2jIAwUC5aL6bbrjwYMPfCvKSO4JbUws0jIppf5
E4D5W9n32ncTwH8ByXcFI9q1IT0t3c7L8JLIk+XARudBHZWjY25cHSsnGXeV5aK5AewP3p7XViZA
Bt0im0isWVCrShyQyj51KmDP9QZCedUQuJMwxSDgvbIQSm+z1hncmcSWe+gK+4SYkal14EzJRs1s
7VS5yC8MDFaiwCznNFPapJSNKokTI/uWpBC709SUhre94EPChhK9oLFFkxC7By+Uvg64CZjCWE3j
cngp52hw6hBEV6fC3Lu02gP+ESxN7uMJszUL9N7Ruo7yAn6Nf8Az9H7Wrr+YPsyqmxpGHivODFkp
5i/uQbUxi/40KcuxccjBqYOB3JlOt1f7JmyLr21ubqz/4yYDN4ihFDB1IG4CE3n9I1rwK9YKSWhc
RSze4qv5UILB5mLeHdUJ9OLf3fL6b2cmr5XcSYs4LTHCcPKqE03iaRjuyUiPngqZz8Amjw6tDy4k
z9j05GXHqtYjRJwNZ/p4CDGBiW4wXt34yOa7DurFxd2aBJw6kJCL5+KHUf8EPLLhGxFtzQQ8CTA/
gEuhPym2+sIE0Rdt9AA9j9uvzfCkPfwxOg27Cdqf/wyIH3BhIMsKq9LbqowTy/KV5q72tRkJ90OO
Qv3tU7G6FNDdYxAOFylYva8tzXnSlwNvypgP04knR7tij4WpnG5b+RhJQIYM90dFWjClyWlOu/Rt
N4A6PM5m+2yiv6EX39WkeS7nn7cNraQGsIQzJioTeETLBReH1Go6Jzo+TdEFpCn84WvPwK9Cz9XQ
BdqcB7aJJDLZQsWtHYArw9LrfUltd1ZyGLbrOOONP1YvxDzXk3koyjqgoxLW+A8NuiU0cPEM82+k
rjbKhV58ewvkZ7DwHRt9FsBu0IlwDOmLgosK2O3FLuNmHPw0TyG39rniJxuhx3QeZvTC/8Lee/4P
TDKQvNLCnaxwHRRFcN60+cWse7P1i5q1KLVO9okbWh4sGiv2eWWOG0/wj/e6mOJEQEd7CbmMzDhT
VKMygUCHxZk5nO0CLwEndNWQuOaXSZk2jK0FcfDqebgIRcnLlglVwVfYNm26MJyUEskKYCdPZl6T
cKiTMFd4HZQ96fdWafYhBuCUQ+U6xX3S8PakQU7mmPYzDd2JFRuQu7XPjeYszhUiBhiYpFDBMe/I
5qZGSPfYvZlYL6VdnIwiOc118tiwJ9BGbsEeVn0drHyAMokGFzrS10HD0rpsGojNYkd7nL5m/DAa
CO9Tc0Djt0kPI3QzqvHZds661vkCJENfi3Ot72873sqFhjYeZo4EcR8wVZKjVw1wOWnCqrhNMce2
GI2708Z83rhO1kIXxBVs1KpRWbLlgNJrZqnj7VTF7gHtoNfCCdWNL7gWgi8tSAfIsOZWX1RYyJCC
EP1ntkTmhol355QyEBSOMO6D+Q6gxS3hRRcXSsd7naO8w+JF9Xx0Z0zla7LT+Q/z4EIGmtWhmRz1
TPU527X2uSjeQI3G75I+yMrfc/WVPYKVYZl2vAelJQksfT+o6LLc/p4r+4At1nDAUOIC0Erah14Z
cjZpGMq18/kw993P2oRuadZu1Vk/jCgjQqIbjTFWkLK5IIqTjsxSWoPGzJHhaW+WvlO7IcnVwAO8
eLDO6veavNbojtdWQBNweW6BF1Yc6sq6+POLT+GxZeEsQ11cBU2V+7jwR0U7U/L2F5spXjvgVhWz
+lLVjtgenQFwRFhIQLObU79vaJhnWy+e96Kq5FgoVYtHOHgiMI8sJdUqpBEVJUMoSJdjV2e+ArET
1P47z4c0947nD219yBcIIGhV4LkxI3tgEMF+Fui09Il7zl8IeUonUJkHWj34BXSUmHuvJe1Z4RvP
mZV4gZcRqsNguUGGKEs3kZ6Dckp3WFxUYH+yXIxCDjXdAgWtfV5gwcBD5OHEOTLIoPamZRptk8UN
f0sn9UCSU18tfub+vv2BPxbF0BMX7J4YbgIFmjwOrWoFdWlfVHHjfPIAeCXdbzehwQwgmvcd2hw8
sTfO58p1e2VRivr51BdQd6eIhKCRa1jY5Cys6W+9KcNRIRvGVg8p2JyA7gbwGkBIyYG1zCiNxeRV
PM9BXnF8qtfKefa6LmzbPkiJ/UqHUzuaqFmYUUM2aiNrj0VkFIILCfcLwPNyjCiAuEMZBrlcBX13
PvkqyR4Sd9w3YNTl9fyNValvDuPncur8ZOmWjWtnzVlxqlAFB/8hUhwpYGczScYMMMmYqYmy7/qG
fZk7Rd0oJaxYEUS0AGnjvYTLVDq9np0VedHQOp6aztlxd5lOZd5qG6nTiquiKoLkCS97Mbsm7WWn
2I3njGYdD+bXIn0kTDkkqnbUiLb3aidwOJAQ4x+CJhHZAZMDqhEAU1x5MsFc21R2O2hVE5e0dwNb
q4xgBDv9xldaORIwAO8AQQ7KaLLKT7FkLFWUronBi/JZLXYkHY9OygNi/9pEGqxcj1e2pHujNnO3
qVAdiK0Z7cfFvMu6+Wx5fMPzP34sOL2KkhkQRCgUyKBGi5Uq6RrWxqq5H4bJOJp6Y+7bKT/nef2o
k/Zb36v63nGzrYnNj5ksLIPrVqRawPXLEJwCB2HWNDAOzuW5yvFE8iAt5Ss5DQ0vhhL0RoRZXSgY
lNAsFBipD7CVpikr4CzamL+CLgdYrQXjAINfZX5Od5uqYSvW8NsBY0NpAn0tee66xa/QvIL1scab
O0DhntzuGyV3YJDco9n3rSI7YzPR+Xi6oXCNZyBSdDwJMR94nWnwluuN0+U9Nq+29jOHsKYyAKp5
+yL6eOFBYwXEn4jUqLd86AGNdssKrbCHuHV+eJ7iYw4xKOgr07dKFWtbiEkcqGcIFmZc4dfL8Tht
iFNbQ5wbkPMhCvJWmp3HrgjOUGv7TesU2KPucHt1K8VrwNQ9U3C6oJ6A/11brTizO0r7PrZK46nq
PYAXjZM3pj56QU1m3S+E+JTmXweahXZCwjF/zItuI06vlDXErwD6ANA09GDl66BcCpInQ9XHrV2G
9rTDvekPxa6b/zGNR01R/aoagwYjAhur/xh0ru2Kb3KRrCrUbTifmj4ewGcfuqZPlbgGdc8SWo/Z
q7Obs92EZpUBQdbA2Xq1rFzCV9ZlickyXSzcwbCuEvWtHX9yfkhT05+0boegPndHUGqBCSc0cQff
XvjHwC7aSho4EYE5hISQ5GsTqp1OPrawzH5a1knnJwqFI2fwl67b3Tb1XpC8TqGvbenXewxKUErx
IICHCWamQ5089eYr4yAzKH0Gfui5Ufz6+z8Gf2JdigLHfen9QE+y5btpw822Vi29qM0Zbf4uHftY
z8aT5YETYjoU1lupu/ezSTaMrTwdxLpRGUdswn7Kb9LeaB1QHZZ9XNuF/tM1uHpG+cib/aVS29/D
MvA2IHPSLzsKiofBd5Nc1U60bVm1N0c+7JYEoofPTY+OVVpa5veO5ZBdIlPhfKpKptegZ6Dc2i22
DoWOvNW7EET1VDloalGXB8heD+pp6uzcuHMVlj0Rg7Mt3vj3oPTh40J+xwZEUEeNRr3+uN3gQZ/J
mvFxfXVXHaZj/mQcnWNyVnf1SfGJ7vPhYN99qr7bqW+dQmejVL0av1Aa+t8PkDyZtMbUWmzp4/5r
ne9NP430XUnvpunHoh7zZvCdU9uEmxKOK7cCysnQBRKjCpgdkJ265jkUl7HugQxFUNtJ4g86K4+T
k4xfnDJJ441TJDbyw0ZfGJR9l7Kq9UA2FOdT45ekOeqA5Tj6iTpV2KMIWU6vpbkEEM+9bXjlkkXH
AzMI+DcKrjKFE85p4daa3sek1I2AppT71rik+9tW1uIwAPS4AMDoLhivr91Isfq2V51iiJvyrif/
JPov3dhI/FaqenhvXNiQ0gUnSR017WHDtr6qY9wU57Hd8V3V3HMwGHR3wMV0L7Y/3OndQ9u8pcBj
317kary//AXSbcN0vqQDpwOS9nOWDg9tZ4S0/QX58xYR/841+ruWD597ukXXuPYRUQ6Cu4oRerAl
XW9vnXW6p7TNECuLq36qcqvyMSiQvNxe36oVVBhQmEfPCOXTaytgqkmbWm+H2LIq9VTobXOyMFi8
BXYVR0s+CSA0AIkLyP9cdFuuzSTtmCc1NYYYo3x788092NDp00/1qxH0j8zc8H9dHKxb5qS9y4yx
h9SpPsScYALXIhMFd+w0fDO5nYVLnQ/3dassT5gsxAS/obE7w05QFtLcIQBtD9ktS9qHKHGoj5jm
ztHQLt1TMbFxr2YL33cKxnJNPWleG+oVj5W6gGQ9JVtFuY8JFnD/Ar6OZgKAAh8Y+We8hMyOuGNc
KnX202iKDPq5rfZc8VS7X7o6wVi2UYDoAIoNoOGpl/6sgVP2x20P+XDM8Svw6nqfnDbAkSy98QbD
Gbs5LzjQ5MaJlKXfZump77c4kz44ojADN0TJDnrp+M+1hyjZDNyWPnCcdKv4mrq9PYHdhWP04fZy
PlwC73ZQbQbrs6hVSTHZUBhN+dzyuEFTOiyM8jcbwQtoFjNUk0kV3ra2unmgtvt/1sSqL3JVPXct
liJhim2PJYFnF8puKcD13qJu8qfh+H1h6DqJoWNM0EobyGjTTknT8RgdCL/Rk3NRjqFDlo3Le/07
/WdGnPSLFTXAAOUG2LPizLU+Y9I9Oeujl23E/dVtAx8A6IR1DFHItDVEHXhNshHbBgE4pk07u2nP
3P1D/UPQdwhSl/+ZkTFbA7Tr3RFTpnGv/+rHM/fmYMz/D2lXtty2rmy/iFWch1cOkixTju3ETuIX
Vgab4ATO49ffBe9zTyQYJVT2qeRNVW4CaDSA7tVrfW71JfoXXnBmh1sap9gaS7GwNC4alx0UNyDV
7duDLgl7LKpdRD2klbCHkJ0E2Ae9iFyQbbxCz4pkmR/VvCXfaycBrynpksmfVXuKTEDGwyTT19As
CxlEVrBgIM1CsQ/MFEAz8c/6soGWgVOVy+Oo9IFb4iFod5GGJurrEykaIWhUsWrQuAC/GvuMM+cj
WoZZ0+oFua2oMR/1fvWzctGCjmBoowvUeCVr5BHEC0agj8ZOoDc+albqTQ8mQX1bACIxKr/txtp3
1Pw1IzVaNZbhLyUymUtemONOLrczjCm35+Vxnued52y9P4BOwG+SagmtxJWcy4LNjH53OAxwHWjh
/YCmGvSOGkRdHmlZHUx12qPW9bdoUjagMxPcBcMc9RmscfryaJdfzX4Oe+VUmD+SRCaSI/TAP3be
D9Mz16DdCJC2biyPRfkV0iSRVrRQI1n/PjAhvuIiA1U2IDl4KR5vzF2nHxw4IMRkjOG31j8l2+N1
JxeN5NwGN2PNSJaZ1sryuPQrmsSKYOyQKE6er1thwYAPFmDNfgdGoabABwuqNEB6d2R9xGNW/UwG
KNLgBpgf2karIqXL9Ds7WWdJBly0f0F9gKw0KoAAJHL7t/WGcUSX6oKysol2ONTpKuxZ0q7rbsvM
7pflZObXul6a3UyUpL+5PmTRhQpgEKYhCb0R3HfZXj/zkVbZNqVSMLMz0sbudlCM2CqRp5pupmnz
Zz1/HK2DNwfXzYpmGtUi1DLeSw18nsy2wG6Tz/n6aI6PplJGI5gMxpfZPs7ky3VLoliFaoaNbh2A
6dBmezm+rEDRiHhkeXQ83BXdpNtBGcKGCG2lBkZiyorjotUE77ENNwKRExKRl+acqlhnqhjr45oa
/aPXz0vmW3lnTzuPQATXnzrXWPw1XaF0kth1KqtHiSYWJw44pNADglXljlWz3AqNTvr2uDVdPLdZ
6FbeAZQEr6WyfEcclYUYbrwO8uT/aYOCXghYB7irT1naJXprmIyl81bpE865KdienQUKSNUWgGJK
4jjccv7HHtCCiDfsTOfyNCsEo4ZUd6C3WzyhI3kHKVcX4nSjTN2DCzj/2EFSBESEDDvIr2Oa9Unq
rh7kQs03orjh6EBSQVei684ptGLiJcsU5wBb4a7CqYnermmgRVz35ckaX1OIhafb63UjnEv8M5Qz
I+wjznb42lZtO26QGQVsNVjbNzRm9Ob9VoV4OIXXTXFn5wdTXDBRFIDJ+gXjAcI8dONRlb0dWJw/
i9AfDHDbi/ZFNqp5XcSQcv2qAQhT2WO0dOaNUzYBUc0bF6T1We78JbXQB7vcFSQBeeOSUgwMgP/f
AyN3zZbfm63cbqrRSlycT/D8Y4wVYXECAf3P+3gHAJCTujA2DZFJHtQlUO17Cjz+9ImmP1wN4Oft
5DjEb+xTqn5LIVdQK3OwlPn++nIK3fPsQ7hgYjWePpszPqTJ8kDTn3S7kFMHCH0G5I54dwKi+xH1
X+BFm05wTy1NQ6ciPiltiVsKg8aZCW711m1abWWC16Q9uetsK3S6fkcc83fV25LFE07ZmSnuogIB
LXOe2GiA84DSut+Q18aJ/sWyoFMZpXogSCGgebmhLeCtZnUekG1TKbj1X8H/66MJ738zwq196Q1V
M2K/xS60OZPCV6fThMzQdSPC0HQ2Eu70mKsV9QoPRvTKC+pm3yhftLoOtqkO6vT7dVvilUHXLgqE
KgTAuNikq9OaDtD3iMFUgTfLU+OYfidrXhAaASYcpWrgJ5DUu1yaKavmCa12Rez0yexTa54O7gJW
taGRKpfITLHfz8L6XJealqCVNE7oMx2rcG4fQPQheVwKNyfaISBDYKP5kn9crl1Gx8SYi7jvnKd5
c1+VXtZU8g6++BDTkc/AJRcAYWSYLgdSOcQ2q34t4spB9agg0x2wnLe0KsN0GHdZNdwP2Kb6lJ9w
Pw/aKbJpmkV9RsLCSOPZTiQPQOHEnn0Pt4a6VkwJsRc25tWv54feem1kkpiCiIQuJ8YcB4l4JIG5
c6yjE8Y5wk/oOB4W1c33tt6AMawE+hv0W5L3Jl9cYifKhTkuADa6V0/pgmWsIF9BO4SL+ae2qU+u
On+lXY6Qi/rLjdKD/KaqItqAj1aTbHXBRREJCpboxoBRIudWGbIkJoStJ1x1ciha9JVvKWPQqVuE
7rb7fHkgMtobgeteGOSWsbCJCjbfrYgHJE38pXXWyASnneSIFESwCyvcLuyNqjSBUS3itX5z87DZ
aVCTR4mwkYK5WSzktsmFJS5+4Z4x5mDrhKXxkdgPTTaHo3HaDoV1X2CvmLWfdKeBhgt4CK9HTh7j
94/7AH+roTEE2go8gttUS1ctegOHmv25wOmcNjsn89ViX2hZ5FprAOLIk7s+LrZ+hxugxLxgP2Lg
aONHoZLphHLHHV1ydaWFXsTbVIXFcCzGxVfKx+tjFFwsQZEE4mcABhjdCXduuw24I1HqyOPsrbL9
7iExb0sL+q1brOO2V9mv1829N/99WM0/9vgG1bav006dpjwm1W6mNyQuDuRhLMNx/qR2hV8S31lA
kvFlhbyaBgp587Xrf2vWJ+QvqRWms98skfYJNXJZp7P0y7iDHy92bSgszIQNqBXUgL8nexxl2YHE
3ufmS5r5YKl60EikeL7aBlAHt0ikqvc0qYID9dPvsoZo4T7GWxr5JSg9w/rl8bA4+eBNzooXpvm2
2C+1K1kK4Q4G6wuSIHi3f2jMUPIRzkfUPDYX7ZbMz2CS1kmYWm/Ao0kyZTyE5J+NBPZg5FrQGooT
9XIsjZ5qgw7pm1iDnq7yda5CzXzWh81fO7SVV18AkgxL04ndOg0me4f2O2LtkF8NFVz/bftFBiQR
fxBet8iQAIQOfOTlB2X4ULJ4+KBRPUIO2m7C4q5uul2qvwD5Xpa3reP5kxvSZp+ZT3rYjC+beQAa
1fekokfChQaJGLq1NbSs8NA7BzyE25ptebzYdWBZ373s+fqmE+7xMwPcKbh1qGp6Czwp6Z/RL7uf
2+XGcI9W+6sz3e+L8Vx6snejMHadmeTCipbDD5oJJmn5ZGbHNJ+QnDfC6+Pic3j/uBXjaX0XwvoA
b0XMrLW8cmGlyeuoHDY7KlAL2ekqqGJUb4AOV0Y3P1WXIsxMJdlPWjZJDkLh5IL9DS0hgEiCqf/S
kyp7bmdCFATQ5ofxFV4U4d1K1cLvjS2ADsb1IQtvE9hHLKcH/BfPsjWpBtqPE4x4Na1PiFbhsq5+
Px+siR6L+0UdZChUoXOeGeQ2SqLWBAgd5IOm4ZRueECAHfH6kIQTiDQwCqOAQwNLfjmBRdZoVuFm
RWwohZ+XP6ox0PqA/rSLKKFNoFiyu73YIKQOWDLNxk6/NJg3OR5KBva+YxHEcTMGfVJk5mWUVkqQ
W6GJNnLQpF4fJY8d+cdX8Twycfgh58Xn2NshJ2OeAipChrkM2woyi87S2OGol8m+GhfPhzordKFL
Z99ZXn7QnRVIYy/NJP4q2pmsRRBqDMB5IJt4OXqDekMG5BOuxH6DYyvQv14fKA+bex/ouQH2AWfv
s9RQZm2psZ723girH2k077Vv1cHZkV+D6u+/1EG+RWts7cmjFRiG30bFXQ74ot9/KiUdNcIAcf4t
3N3RUcsePSH4Flxp7L1Wq5FmvEEFYFd1D934oiUxKSXBVnhpPLfJzt2z8S/bpNAEgpLxaS395ttp
68J1i2gWznjPISwQ9v/6nIs2KUha2NMbuSQwBV2anBNvMBe1RM6iAKFg+6bb368b4JtL/7Oofyxw
m7TuFMMu2EQCFLNbbkZQlwQaROd22TE7eJFx6BM/W6VNNtcHBrjQ5cCGVR07F/DmuJn83KQ/dGBK
b9Vx+k5Rp1mGT9B7SZfnlD6lZe9vEELsbUnAFS8no1Z7r47hoX75CWbb44hBGiO2h+a1mKBh66za
roSSpTIsn0qn3IOx3iJZoKSHPtWPOtUPkslnRwh/ZwZpB2sZxwpARezyE9Ycqkppj9y/opFnmle+
jQ6AZFOCytYPeqcGqr74Flqax1zZLea/iZfn5jnvKicVE+DiCECbXWAmTdBara//1ogZqEagdqHh
5OH1IQuD1NmIOXfT8txqFxA2xNn4g2ZOWCMRl6qrZNuIDgKN8a8z/la04nORKqNDra5akscpClSD
OkW43XfzNyN9Ueu4stqdYXaSHIswIhkq9inyl/ZHcvmi8AqL9CoiktPjivBtWLwQ6HywOYUb3QI8
ZZN5e6gmWeFRtJNQfTehtQs9bkT+Sx9yyKS3q+MgFYwioLvgVit7rrJYynspau7It4CpHTUqbqNM
s7b2hYIg1HgnQ8mBcX0Gl6q/pG/XfYN5+zU7/IWL6AMY+ZGcp+YSlkOSBUZp4OKsjzhWcMLiPQGM
63WbomvX+dj0y9kbUFRU3QY51K3Yue3z8tutX8ZQ72a/nHrJTUG0UrgeGA54EgA+52Me6BEMdc47
hNr6TUla37YkhXfR5sK7B//AnYNqPzcYb1k6xdmQRt8+5/0JFAVhBlHC6xP2jhv/sEqgyXNRe2YM
bFzQyFWaph7UhWOQDuiHLHFB353VAzi3JiXoFdCwrXOqRAvNvMCYyjF05gHYHau1fAiiNC/lVDwU
HnR80yQJiDOz29LagROsc4OkB5mgV6YyMLxoYnApYuqdyE0i73K5ysVokDxTFVyN0O1bQK3F9e1J
1qUqNIIiNQo/2CNAOF4aUQAMmLKiLdGYwzjq6fJiDvfXJ1/kQTiwsAcBwwIdGLdDsjFBzyjJyrhE
xl+b3mhdSJZXtB/wikckQQM3XJQ7kZa+b0yiYhDIFQUK3h5Vnwa9fUK4HkGc3sgww8JJO7PHeZNJ
8X51kRKKU/2hq8zdVM+BNDctGhRu/rjroMBkIvl/uTLEmiyqO30Z57rto4cxsLQtslSI06jdbqzz
g9nLWgpFK3Vuklspa1L6Gm08ZdxA+GaZQ9WtJdFEeH85N8E5taeWwOYncxmP7eTs7W7WIfhN5luv
BRMGxcsu6Oph2zeqUx+VDLLO1IC7VKTUHtrBU3PJ98hGbFxOcrmVyuhYGDHBaw8d4j5ED697v+hU
h+QWeh1A/sGI2S8tWO5stk49lPFQP+D4SUItP9lxHStWkEhoK0RuicItIFOMDBSd7pemBtsF7ePU
lLE13er6gzaCpll5uj4c0bEKYI2D2gFUxT8oIhTE6rpEY+tXe8FEZz83bkbNC6V7TDhvOHRY8yeK
FXz0A7CsWSdqljG2SLAt295UX3LrhVDrmJA67FYnIoXs8S90TxwTgO3g3oD2DuYvZ68l9L8qSqOB
iUbvS1+drYcaIjJZaR5r48s8bZGxfq0cEJ/mqJOSOUw8cLdcn2DRfQLNvIwOAeyqmssFZBxDU6Jt
CRs32XxWLvLtjSl0Le5xdWik9DS8blEQaMA/qaLvFXRyaP3kohljDaj1pUJFVtkgJ3ELorfJ/LRu
RWCXL5nsuBeMDzB5nDag5ENnL88LlNCxJXOJdSV6rBdf6fKr+9HUd5ustCey4wD5xYRSNSbRe7mS
BS0clIHtMp7prZnEhW19Wvv+yRo3H72yP65PoSidgosFWFIAH4JIuc3t8gJyLs7ErPVOpaM1WmvC
pl+bqOhyD+Vt70vpVUBxl84Q1KAwCFRiQk+67P5SiZY9jAGuA+4NXa/smsONGgjJTtXGqorRnhNM
za9tDF3cRkcZi5VgdwJ3jEoAaGyh28G3cYGepKDQcqrizkSSc4YAiXvT3oBnVtt803ylhew6L1zO
Pwb5d+9c97QlGjPYhhClR4V9+6qiqaSMJCsp2g2MTRzxGr3uH9qmsdeTqUswg31+oJmvvzX3iRmC
AcXVfdD1IdXwddsvbzbwhMGhzENZLUAQYMFS8sc+d0A2eVYtmQX7uY23g/pZAWeW5k3+AGmK60MV
jRTIf+x6KJwilnO+YqTa7NDJKuM6iRQ13xW5Dvknm+zm2jvQvK2Qs5YpN4pK4FBGQioeMGXwFjlc
gNWpQlIXJHqxo8353dKr37XEBnjCS4jnz2XdBG5TVLukdK27Md2avQ4SsKcFHb+hl89b1BgaHt/X
J0JwbjL1cHCHoOn/o5S8OUPtDGQwVUzTCbzMVTkGGUFAciZdBucRuTEuqe/BD1AOngqsK5oOrEJe
GTvbq92tx0k9ziEec/tJkdJoijyJ4XpRsAOA7QNbSaMZmTZltIpBST7fTcRJogTKBMAekjRCc18G
KbHajTIgAoJVm4H5wCkRLfPYROWMDkJtphOgEOp8u2x02al9K0OtCmcD4FiT0ZeDU5z9fnbaDgbY
M9a1q1B9rcGuXDfG3qLE2xU1tFA3Cz3UZpLIdKeF0wJuL4YmfZevvTTaD5mxDUBjxuhPv0sd435d
v3W2WvuqFPgvuF3aOMsd22ItryjZXprSyixLZwpnbzoInT+UIDa67rmCsbB2J/CsAbSKo5v9fjaB
1EAz2oYmrrixHqfsUUn8WdOC1jxcNyNYJ0beCa0AZB7RMsY9RYYsRSJFW7FOBOepe1e6m28tir/q
w027/LpuTDBpaCrErQ5FYPT28VIZ6HH3Upto2I30Uw5ZPapKJk1kwEC8A1IaBKxo9b6cNOhwFKWW
YzR93bhRYWiKP6BxYn99GKKlMUyA6nT25v3QD1TYObWmBFZegKTzKlBL+uiwvm5DtC7nNriR2LTJ
0nZhIwFaCCmuIkKPUQ8cQCnJEwoiJKhE/gyG26gr3HgtRxgaUTIwli3QlickMCULIxsOdyCpPWho
E8i5xQoEgZpjB8Yo92arg0ym0SczxN2xE91ulRm8qvG87jf0H7w1L/Ma2rLdKXQ0QFnA84J2HCAn
Lh1tWltwC1O3ij0TlfoOj8QIVTRZa53I0SAogPwt08pFWeDSSl8tY41yfR2rffLDS+4T4uzmwj2k
ZbO/7m4CLwAsB9lUPBMYgSQXzsBAkRntZmJ9mta57cy+9x1iVofMTGVKCYJBAYEAEwz1j7wU9y5v
O3chVPGq2FXKcG2fmurNgE7k1EmSj6IHH4q90GJgfL4fBTSsijZgWdarmOUdHxXzebR/dltMLZA7
KrdusBnBPNwrg2TnihLvoKcyWEssnii4Ql+uGlkSdrswqlith8NKisicHj06385ait699JQ0WuCq
J8dWJJZFMwt8N8DrCH/oNNIvDaejl6CEBadkL9wBjTdp/X0BX5v+dN1ZhHbA4MR4sVibHbeZG6UD
w6mGFUzBEg5CuLo/jt2JyvB4Ip8EKyUUFBDJPx5NaQ9odjNmNC71t3Y+ecuLRiRlW7EJYByYSA44
MDm3HzfcV1WnovGivFDnhQAXBsLA67MlCBXQnsYDkkkhogzOZvPsICfV4pIcZNJsGBbKiH31b5bj
zAAXwetGXTo7b2nceScgvLet8NvuJK2GiFadVbCwpwBCAVH25TiaVGtobjQ0brUTMLuGE+KFlsgC
kcgKcgjgSgHlmg0w2qUVCjXXztZyKJZPt42b+Wbxc0q/ZfW364siNIM0L3LwyCoDK3ZpRll1FSQX
I42BHt5XUZ9izvQhkAptvt/6ueoE+MT/a+g9WJyt/uoURafUEzxs9HzDHSIY3JVF9oBLYz/dsndP
Bo7s0vqSl2G2A3l2DOWE47YM/vSqel/+etiA87xfj0F2gIvY5bCtTWtWCGqjokVfzOl7Yj8q9n32
l9InLFNxYYWLD2kzzrUGeYG49OajF1noJN6av+Wp+MeKgx4NnIzwSps7R9BZpmcOtLsY4qJeHX/e
Yy5bFZqD5dGy9hsEEHWDSngIBAEDHMsuNGmRhkHSl/MbsCxpba4DjJypewJ9xVy51wbJwSXwTfBt
eshSaKAuR8qHWySndxw6rmjxMtdwmtNgretdgYarBMRq1/2BfS7nnRemuN3mdYCnty5MrerJzqfb
rBxwmblBzitQ6Cvp6SGVsR8ILmgXJtnozzZEYlC1XwZg/93lCTru9S2Ifvze2kJtlRESyUbHeTvp
NlVXHJhqrCh5Xtv6Prdv6fjS2fdt8T3xGslsilKFHhLMqHTCM8BiyB3A2BRJt2oAxG/9Q67qfqcQ
f23aaIPy2kqIb2Y+CIR0Bw+GqnX/vkRwYZzbD3ijVpreYC11+jaDclAzHuzx93V/Ed2pLoxwvukM
xCKuy0aI/Fke2j8ULXBSJLN8l/ie6q8KqNL2reVI3g/s7/KOej6znKPikZyi6xeD06Y6nJoxTO1W
Mn8sKl0zwTnmOmxJqibAS/QkmPcAINpBH/Y3sgK/bCScU4I1EjixVCvi+bhbJNcZ8d/GfYnx8iPF
yUUndFD2NeStihg5Wj2WHR6iswyL/98/73G5grq3Jy1hlfbyBvoG++q1OnpB+RkIlk9ddKyVYI28
myGQJdYko+KJtfNq7JvZRCYREsj9XZ8mfZRoinMjcW329R/X/8/ouM1beX3ZlRVGB5y4P4SLX/p1
YPplVAbXLYnCEsPvQhMbzB6oHl5GQIWqELEqLGRGTyj4KLdEAQQgRPkf2Zf/0RR3EqNMY4CiAqZm
vfYNcAykEJzSOqSd9W/9cAN+MbrKMn+y4XFOqKhr1/UtbNaoZXfzDqA2v8t3/ToeqHc7qq+eTFNF
6CB/JpTPYaU6URCUTYxS2xfDHo261xdM1C4MGDQuGniIMFUrbhoJhBETmqA7xzECL35sboujEjk/
633v/zJaH9yYB6jYhtetiq4a50a5eXTprIyTA6NdmEaPg2RMomMYrNpIXZoQKUIf9KUT6hlezorp
AWyof9fqk6qqB7t6wuOnzO+vj0N0nTm3xE1e4hBNI5DeiJ02rLPF/9kitprV7roVodedjYebLTyw
JhwNCTuYlmCGBsli3W79bVo86VRD3xbDWciSWh/9DrlMFP5BFwWsJIqel3NI9TRzFQvolx6Ah52m
zQ9zp8rcQHCpYFaQm4WkCcPZcO8uey3bBXxrJcpji+2Xyi4Hv61h7fUJusbpr3VEF+yS3U7PiXVz
fU4/rhwsAzn4nkwFhJ2bU9yv7dGlwN5MmufvdFRMjDwkkvyjxAhPC2r3YMybCiAbTP00lyV7uvbG
U2JKzAh6YC8GwxOVlUumlpsOYE/Zqoc6/ZaPDR6XRVQAVtoNX/X2SUPWxFvi9Ute7SfqAP+gNYdV
aSStokKvQUaPCcag1+pDH5zSGXZXYcB2dWcw+YXt6fqySQzwjW9G5XVNW9bAcThgQKEvuazvU5Dh
wlwychAG8WRl8UvHL1xjrDoHc6kT81D01q7p76l6muh9vo5+R4/lovrpKpPYYPvp8oSGWYY7R9od
JycfhsFMyG4gC8yWEZ5g3W9dua+yKhpUN5RiF4WzCC1XBhlh24/bdkuu0WJamDHi+FA6wGNacqf9
GOAxHFZ8QaManpTvdJJnL6E8sXSyEVgoiI0b9OqP6IOsa5msr8wMG+iZGSTQAPNkZipArBhhQk9P
qzX+q8Ew5Co051gK8tIKpBJ0a0w21JCqnrV0o51SSSXXW0GFGdKZcDmLZTcB/TA4IyXKnqZaYCh3
kKtB04PX49l4l4/gxXyxeiNImU7PWoCfJAVUXbKvhCHk3Dw3kwWAx1lSYWO5a4A3+l1lf9azjOVy
lVLzwXsINVa/Gl/c3IoGvT04YNCvFPSb2M22v77HPx7fmAnQ6DNgrQ2MJXd8u33tJpWJHWju2+5X
mnVoJ3/N0Vkun/SP9+JLU9wpt6SlpeQtRp13dJ+0O5LerVmxq+c1qLKwditfmwP66/r4RLvvfHxc
hGkSe5jWtSpZYtYxn+pJdnazP8DHEuAi0OWA2w/OcG5UbafWqroBHaiqWEEnarPHNH1KzYO9X54U
RbI7RJHLAFWhh1QgJEx4TE25qQ01V1iDLAbZaQ3YN5JVWWEYQuX26IC1akSDvuOU4fV5lBjmsTVO
Z1DLTWG4YvWOQzqHpfZrsfZW8Rl8bxJjwkX7M0o+ZLqd3uR2AWNz9tutTskq+fuiq8LZLPJwcuiz
tGlfsftI7fqW+ZRaqb9S6mtUcpkUBxpQ3zJ8NuoPPHrBAXuNoy5TGa/IIs7DW5UOdw059b9q5agb
vxRjrxtJpGZNMBlHW4bVFS4aVLnA44BMOLJGl2GOofYqCI6UsYFe1vQGyRTtsQ+HoJ1fr3uHMIqc
GeKiyJQrZlNYQHx2y+tkBnac06iH9BRa0P83Q9xuy6t1GbcBI8q/kx1Z/TXM0IQiedKIDjqAMZA2
RSETOkHMPc8OOih85I0BAft4qV7Qxp71J0rero9D6IEoWjJIPZPx5A4gtyZL41U6bvyR4leBFsiu
OMIVOTPAjWECWAYs+TDQ3GjhhKbJLFAl98/39pgPoe/MBndUK2BPX2oDNuqj7T9ByOIIoPbx3oua
wysUKwPw0/t91AW/KV63QeAG34xdG72ZB0XyJcIFO/sQzs/VLYdexooPMaybfLhT553afr6+YO9v
lGuD5Vwc1Fdd3tew0cU6+pdv29viB/llvPWLv0Rd1OymwOr85lH57B7acJTQEbwz61wzzzn+WLik
0jaYHyNnB78PNr86gpQAQqjbrekrvhPUOyDmUj9/bqLOz7AxulD7lO20Pf2xPes/q59apN3o+OX6
zAiDDCA4jAYAEAaeC2CsCiMfFQPB+ocRQj7birWDfeNkh//NDDcBdq6metrCTFEeK3Iy5rcOVDH0
YLS/gar9NxHgbEzcrWFbOndLGLDcWlJ/SPwpQyrXkJRnhF4LDXWwkkM8G1wml2HGTLxScUcYccgT
2vZ8W3nuu2l3fdoEiXbcus6scH6rVWjbznWg1R2sTTaGY3IwzHi2vk/OC0qvLVRfQItXALZKZEUh
YZCDgiEaFgGw/iBkaNQJzZQES5Zp47JPN8P0V7fTQq3qWuq3jF1TMlgW1T7sEpTg8Rp+P2+5qGe6
6TBn1MXb3NzCsUUnkV+GxRhaxmluRh+3z6DDZd96KFIUbwqgKEyJ5wh3w9kXcDFRA0laqoz4AjWY
ra8dmKpzui+PAG84uewyKJ7fP6PlHAhSczNeEglC0gaOEvK6FJ+VBBwg+fP1aRVdcUH0AZktdPPi
xcTvBscCtm/Iq9j6Rtqb2gl75yvN1nsr/aQPQ6S3yu66QUFDPiStcSqyNJXFWLcutwbkXcCTVBIA
ULzOPPYzqKsHY8ijbJpm0IkVFfih7G2HJ352M641idC8pxy8oR8/zUVjBFo9Ncd5SJQvtZf8oE41
olyOjLXVruBpQF+pT0HsEE3ViP4iOrrHAoy+wCgt3gnaQd4tYKzpzfUxiRYLWmWgKwKoWf/AFFmm
tdIDQlrGitvvkI31myELBhXKDu7fM5lg9hiHOuvxwStXv5y9ycrmwgbba2zhcNK7KAWBrZSvX5i7
YchI1uVjgBGS8wrWFJj0BIFl+TW+oLe+3qNAueCGCU7ZXhIqhZP3xxbPK1UPuZkVOnYVEvO0PVr1
0dJuVEuW2hO9UAGRxZ0M7zk0SXBDUqHx7aQMV7+lehJs85qGjTt9N+mWBV49/4D+TrnTujIwzQqE
lNMaXfcRYYr27AM+jLOZBvSFAGXehEjjoP/lix54X6ef6eQrczj9m4wOqI1cE8UIrCKfa9Hd1qxT
FeOtygMQqOvO8mQjEk4pMNTgY0FbLYp+l76YmXbTt7OCGNWFYHTbbodqV5onYjy4XwvqT9+vz6Do
2ssg2/9vjjvt8gUio3hR4b3V1r+78klLpn2qN5Fd5eEwSC5lzB340wZdbujpASMLGME5Y8swNJ3n
YLUMJdjoTvlV9std7t5Ybv4JKNWvS21JAqNweGiTRb0N2CbceC9nc02cdurJVMVFNYRpe2uPaC9D
Cwiqf6SQnGSi64kJwBFajYDCgbLJpa1uLPQVLPRVXLfdrlWaSK29Y93IzmzxkP6Y4RzE2ZCVqvKR
mUGHUE32E3hOgCwK9WQ7Zps7yO4I7OzgV40hlljTIHQPeRlTlSTg+nTQJaTXz8twyEFg2dHuYKbA
q6sBlND2KF6R9tvQy3R9RHeDc8vcjOolQQnVrqt4SsPeKkO1Cq102Q+9csQAAm9+uL4ZRCtoIcGJ
6jAuRFBiulxBrVRyCI2idULrH6idBTQ7ZbWMAlm0fudGuCuXvahQn0jgJqVzILXm53kdzmPgFfux
kmH6hAPC8WmiVw+dBry2rmZ3tTkSC4hfuzKDSVtpsCmgv3QsVTYsoSkIg7EeT4yAp3+DcoXmjNMM
tzQm+zbXtjWsVfdGB2BfsqeZg/P+iDYG1oGIlwAKtZerVBurva0QyIhB1+Ar4xKO5FkFBVnRRH/v
DnB6jAW+gKjFuUNDSzKis6mK1+JYg1BXvcn+zVDOLHC+MIx0cFcDQGnSn+oimrqgSm6oLHsv2kbn
42BLd5aeyQt1AjUkxpFZO2Urwnl6VE2/fXITGrmQj74+a8LlORsT+/3MGgEj/OgwQDuegku0ZQYa
JUcnWBqH7EwHD6rr5gSDgx9ANQsSf0g98Y0ndj5bNDdxpvQE2gPbcbZ/guRSH460hXSvJEAIxoak
P/CbANIhdc2TMHn1WDfzyAJSe1j7GP3gxE6Cyf17x0MlB6c/8JXv0ehyCgu0P6QUqLJYRTe05Qbt
eLQU2YYVxKELI9w6obiwWAbrBihoNHbBOp1AtU1bUK5IDhCRIdTZIMCIbWQhOlyOxlitbfUK7FdU
DklqRsryYislFINegDaWeINogQCyBeAbxT0ApjlX1/W1UnKojLB7b1JEeX0EweM2Se69Mivc1EEA
uNB6SIvElXa0KGiFfL19yGWXTQH4hdVJmCQcwg+aSpnrn+2kUWnBldIVNK50FHWNL66LjNVo4tR3
6tjrzdjo3xQAzlTUslMT6sOquSf7BCUNot0aVFYEEGVGwCUDvAXIhRjpAvdMGug6UBMNjKhHRWQh
vusCRqp0Jw0y9CS9N8vA8MJx+pZ61E9K7fX6Rn+nk+HiPswDlwscMBM74YKlqQzrkvYAdNMig0Lt
cZ5vWuW2IwpKftMDTp1d2q/Iz/RBt4xqYNGnWW2hHnBabJAq3FrKa+LsxmI/j3cUmN5ZO07GK0VS
Q9FvM31fDTeujOdHQJEDOgcGNkBnpApMMTdlXaUqI9l6QPedsMxQO7HTQ+mZARp8SOD8riy/SddI
0bbAUSYfXzVBnia7K+aTtuR+vzl7PFc/zb3sxcvm6sNc6tBkhaSgBaoozrXUxZ7w5gVIW9HrNFpw
Sd43ZjtIysaCnc8UwuC9aERFJGO/nzlwupgd8ZoMgLTyqILY2PiB95Ln3MtK4AKqV+D8kThj7xjG
v80ZGrWkN60ObAveZzIfJ/LLod8piHFqIw9KNezm7Xbp00/ej7x7hV4MyabPo975OPsctTigNV3y
FBAECFYIQUsywENo6+K+Z4YrQIAL/FWdVgSQM4WSsL7fcudxbmRhXGQKDI/oh0XJzMAkXM7xlGRb
8n+kfddu5Eqy7RcRoDevSVNeUhm11P2SUBvRe8+vv4s6505XZXEqsffBDNAP2qhgusjIiBVrlbOW
QRrGjhlsZOhX5kNkWxkPNbFsCQ8bNOxgSe9Iq9QpNNUCsP/3xlr15VOhv4884NNS1WDWJfuPESa4
QwlXyPq2BMxfNp2EWraQ/BTMzNZ87ckYfterSEM2Yew8CLGeA1o7AV03Suf5yAdjOYEEE/bNPwfS
KcBWzL1Q6PvG3c8sZySYelVMAARO1btEvbDf6sX3gde+tnAmb6wwZzITC61BjyBaAlbFmrMh5y9k
zvssEjULi4ICBTQBt7tEk7p6aiggtk29RSNoutWsXWXuPh+76Pl2Za2AvQKt57gjUG5nFm8EvRJq
+yCgQx3QnAoCLBehp39hA9ehpSDPCaQ1E5TrFZD+0KtBjly+aNM+9dEFzGsnWNrpc3fp/7fB3DSj
mKS0rGADyV0AJlU7ij2cdbBfWs7j0Syt+awsBbI+XA6Q77hdFziKrtADgEHD/EkNwT/u89h3FuJj
SJH9tcDsKmoBv5+msDBOa3EAoMrywAKFtgE0RmgaZziLE4e2bNC1oKkVfTS3w4HMNyauA0woPGmh
O6pIpm4DTnC8tJXBMoDfn7PdIPi9tQFUTyWPFDakd8P8WZ6M9rX00fHJiVoX5+3KDJPaNDI8PY12
Rtr9EID2JDoFG7x4EY1TzYsSFtJiiBEgfDTjboD5ZLZbLme+OWXAbWdJ/QwJ4LPli0+JjvqLGekX
SRBX6N1HA0s6cM7rwnLdGGaiZQHMIElYwOPI/uDUqoz8fk3AQUtUseI4oKUxIoyVZw0CQLnZTLGv
ToYvdOA3nRAzTtLG6n8XzxCVkF4VsbYTXfYeH6yFlglwX/w1yL46qihGAVFBw53cKPuqHaZ1G0to
lKCQe4o1lDxqq0S/wRSkW78yoSta5FB3gy7aOuxEzTYbo48dwcrSCErL+a/JD5U1dJOHDec75yPB
+Myb72SPDFhXFdMH86qZKvvAeg3K8CWioNulu9AiNYo2Ueo77TASUzs+tr20/LPPwU4GGutOFyJG
S2IsB4iaNDwBG2kknfTTFFFX1QWO05Znr3w3SgSaM4M6/AIrO06zrDQKGVGKUoNbuHTNqCGDZjpg
SV0rkHVPdz5E6FAMtGszW0UBkQwvK39l4bqhliMWKwsC4gPyxmAnn/V0reJdgTLr4/lYeuDM4kb/
+5V3tJzNWPsJzVs0oqRuV39HqoyM43OntJ4AdlwgwN+CfnrPqk3dPSlt/PLY/ILHAZgdkoPAHYG8
m0WMyVMhlEGM+CqZKcOOOs1sobClbiQ+VRzgWf+P9pidlxR9LEw91qQJ92guIkqvbnxrUzQp6VD1
E/6VOcDwQI2O4v3Xa/fqMRAKgTnEBiYX3KREMF8FpSa60RMBah+CfGn9mnMZfQHL7zbdF+PJ3JeP
C/32pijgxTJthKqM1qPc28XoRYxCEijNthJ0pwDPnpKtx+y1iqp10oteSA3bLKfXdKQbKp3SaV8o
CtiQo+cm93LL8xXz2+MlXzqBCvJJuJ9RnYCo1u0XmnrpG1WI/hm56wDMENDRLxuNV8ijq0/KyOmz
W/LBmPp5+hFjA3xyay0ojFbOoZOwj/PcVRMFGl447GgmU/yXstZIXct/pkxfPx7jQlA4rzmQyTNT
I9bh1mrTZKBhAjQYjEkXwcjINKyN6f2xjcV5RL/u3NgFUDybKcnFEo34JQJPI/poGn1uZZg5SkOe
NMOSHbwAwAU3A0SAErwdC0396n/YY+VoW1gjERXfzlpP93l5rPmH2K17bWheyqvDIsi1kvk6ItA6
aL209C+DeYR0Sac2q6GirlL7q8czuBBVgcwKCD40qc/Ie2ZvANWSd80X7Je+Dr56yNSD2NmFaWxT
mcdzt2gL9KsohYNhCaxlt4PLxb7zGwl9GGaogty9b90cPKWF9dTE4RqSXTyi4qUq8Zx9+I9BZgtW
tEnGVAeQOkx/T4KXBOqrJP6EVIOTt/bgH6dIdSiOOWiI/8Ws6qg9zjwUGgqptyPNEqurhxa9UWrm
JERV7DFwUt4bYgkza+HZhSwOmu1AVMqsHTiYtTpSgfGsDMtfd8KMh6/LyTGmVkVdyRRWmU6TXRaX
/k7Xy8GNzO4YSL51DktZO0ggReC43qUzr4lozALxBkiu2UxhbXSBVSY9QPJQbG+tT7M6Dj4vpFxc
VtTp5iwW/kGn2+3slo2hd60iATqk9k89lAjzwXC0Lt1Kvo5/m5UcWtAfV7dae4ybyXu8tsvTDhqd
ufEC3pTtJs0mJTOG3sALwU8g+UblzinHMHHFIsCrsS87G66vsdU4o07UDiaanYbMbnS8WLu2EPbi
BE3hx9+0OO8AryG5pCP5zT4nxXTIk1CbAWRtQuLIINP4I2559NZL5xcra0pgGpxV/pjza1pZ3eb9
zDZal84E1IcrRoVFaNhGq7JNn+r0+HhYSwaR3cI+mvlbcZPfLrSlg6W469CIV0f6Ie2/SyJ6ng/q
VG31MOYE5PPHs5732hazqSZLp8M0d1jVwawIK1PB9UfV4FyKi3sXgpB4g+Dhj+fyfNNcOfhcNZPe
t3BmI6ssPDDVRG4QmNQDGRwkXMd+WGtiO7rKIGWunkyWRLKMVvvRTPXV48ldumrmXigIB6DchPW8
/RIlr0a9QwP2Xp0KEPB2QBr6YMT2Oj8e7EQJGmgXWJc+bDqOk1i6TBEGgvkKTbDGnTh85peBGlHM
dKd8VsjUW+qhbiPH/BdgZyS+LJhBUkK/k4Ao5LgeVIoBAiuEIMdU4zUKBKXTjD7vJb84JKTYdGAM
RdBDMv5+7HAJ1AVuNk0BrrdqDrECzd/4E+9+jvdZOunIkgKDNOtSwevfrppaqLSv506FtDqhO5+E
kPeS0/Ff+BMoNimg/MXOQJL51gp6ycEQ26G4miNKP+C58NoogbGeLJ9y3l5LM4cYEUls+QuLxxxx
OQ8sXzNRWY1md15Cw/5pSH5pwT8HviN9+9cMc7rHKevCxAS3I0q3cvjp9xqxeOX2xaHM6X9UfaAw
wLYcAeEfN1/ARas6BrRwwLdnQFAuSD8eH9zFLfDXDvteRJUuq8wM119YV7OCdQDVjyLmeIcld4gn
O+q3MzZSY+np4JiKGBcJ3KGkgCMpdSg22+NxLM/XXxPz369cYT8KmdBkQF8WdJVR01HlF3QQiv8C
PY6HwV8zzF42Ef9VcoWRJIBYSK+ttanon8cj4U0W40qHqmpzH61keykwiVCWti8aHKe5vOh/R8Gc
ewpIiqCWMye2ZIDEsQocE11mIIz/Nw7GQnCDK1dHryMr7gHYueUbFIZaNfYU+UOJ0Rhjfj6esKWl
R2QOYjNQOSLtMU/o1dLnepD5cQ8sFI6jZfyoNYGgz8cZooazjedpYW/1mW4Mj18LEGnWXYZ6MdLJ
AjOgjsgwOYbdBxrrc0iMBMJbNfiuNPzjkAUAcEChgJjD/++ACGUMeIfR43DGA3o7xpfJrInoA8Qv
x5u++v5PpxEda6Dz/+KqRPKI2XfxUIJpJANQoM6gcPk55vui/+GDJOuxmftIAVzOSFXMxMISVotx
nkIiT5NcIUElr0IXm9stXMlOOGfofqVgBOE8+h8gXqOylCJibqSWVQEq0oPYQxcdU0y9qitwwY3g
O9Jt3CCQVx7Xj4e2EI/NPNWgcAQfq4G0MXOuNKUf+zRADh6ctVG40pRPpacRAarNFsB9E6sxGcLc
jqdxL9J/fKZhG4lHnGpMLdq1b09BmIjIAiUo0eBy3RQK+KH7AT2jvDNwf9huzTB+Vs3DRjWL+TGK
xHeUeg2S/bp00k3v8VzOjvT2rN3aYRytrpVSNqH7em/2qRuXwN32h15p7GG89CJPH/TeH87GZplD
bBjEDkzEJZVTFAl9gIgre06SZ6luQH/AoZ5j3LqJfhyUSeA0QNiCa53ljRgGP5NoEcUnsflJs9ep
en08YZzfZ2kjOiiyANGYxydgo39aokAsveX0A7DifuwYWCRooY05elXS+BQT81B1doD/QRLY03tb
3IDdRJsJrnl9oWzLw51VxmPQUksERcDIIO/rjX/oi7qB5tWevk0cD8hsgztDzDbwdaHTazWJTwOa
RSDpPZEmbL3BAurk8Vox7ul/DeGlBE3hmTuCiVNBh6Y20DKIT1Fiy7YZEbknVUrUfQZ8B8cWS3tw
Z4yZvi4AtHGCTNipMJ/Tj/5J8Ale3InlQFJgiwN1yFYjcVqOL1yey79DZOcyVEe5F8r41KoFqsbl
ukjR/xO3dPN4Kpnr5Gt0QAZZMjiJcbrYbgBaovJdUMM8JlR+mZCupYVGWkXfjs2xSb+HEk+SYOmc
ybiTQWyLNxPqx4yfjcKMJq1vHZX+LEH4Beyfj0e0aAADgZ9AcycgSbcGZLGrddnvrGNt7VXzeQLb
4GMDS1OGVOKsJ4OcosY2lrUaOrkrg9Jj3sg2hUb6hMJlnXotnpvDq1qKHKAjW0X9WiMg14C2RovP
fD/djgjEs5Mil4EA+XaSjkQH23obfqv6bxB+3qQtGdC5256t3DPHb2JIcpCDUMvTysKOco6XvN+W
s5dHkRzrh46OL19zHSvmXZyXxSAc0elhK9XgptAitSJOjYTN6mHEyEhANWFWDtaRWZyX4MpMIpRG
SbPIP+1+jqfoXdO300ob3HwT/lKpXRc4cY/X9N6jfLWLqMCbQDBSZFHmhjpmaqAl4UlvVCeGLymn
VfaSfAah5PmZF/KY+hecMl7zeAIjazlD6Nl0sSGIw5DFUXjKFQ3E9ulKtd4sPLUdTbJbKdlORnCA
hBdnmEtmoTyFVBfqmzNRJxN+RIaS53oLQYUahVdHN6fUS63OcKlS9acoLbONYYHS2ir6YBOHpfRq
xRkvNLnfQwa+Ad13yBgDCMVWwIQuRdNHPYWnIhzRxisYOD5NLmwKjZbO42VloiDsI0ArUfQCmxvq
3XgK3O4joxv7ThKj7GSc/ZqAcDI61Zy45H7n3Jpg7iKl1WiSdbMJiZhAwbbEQBUvM4/TlOwSf43e
BffxoJYswnV+cUFBCYl9aHR+mJpg88pOleyYPpkstIXufWsuo3SqinIuZ9Pw7M1/vzqMIPqXlFiD
PdV0UnEiQeHKmjvFW9wNZnKRT4+Ht3DhImvzd3wsJRpNiimMQ9gDuarZfOgV0dpdMAEdUazT3O6A
9Q83DZqilUq1gyMaUlNe0wlbtZ43DhItMu4oHZwaJsvDndaJ2MUGzU7IeoMboBqfOuGD+gepvaT5
ri1+1cVPSF+Yn4N0bCA1UzSk7b/HJSQXQEaH0i5YRNLtVImcsH7hLpg/DIsPD4n2R3E+XFeL0Vao
E+GGwIeljuDvdXOffpc+FCh3EvGnf65BNrnSDv2m9uT9xHMfCzthBqnMRxcTBATRrfGoSaTS0KP8
JIHNu0GvOtw/9CwQNMT7MjkYnKM1O6OrN8z/LMIXYxCyBYBlMUcra9tIrxQhOwVqdolPsolAKH31
uem1xUlFnwd0kKHKMCs43Y6rrqtmjOQkP/XNh6r2xKK73sHJSt3vn6VrfYb0kJiXWtsbYQ65KrBo
PN7y99sNCjpo7INQ3VfnM8t5PbaKGOq1qJ5Kt9jnT8lGPepHeRtt/C10Qo7Wj+DUX7QV9VSnsq2N
zvEo7MMb7Gu39pldpZnDUKZogjhlek26GiXJkPidA71A/PNihDKUsJ+tMYNMK+XY/uoNulllxjZz
JVWFnw3w4epJtrNN4cXbdNXssjV6HL1hN6zDlb/RvWjtP2sb+ai8gHrLgxj3KlnxAKf3l+P8JXM1
fC4VA8HA7Le+FCcIHmMWdOmgFh+qvMWzCdR0G01YKfmp0bx+4FEDsXCnr6kHrTBqtADpI+/BXFGl
XhRDGZbaCXq8nwWaf5z04O8hLvFCSf6ccFJw9yuNUAORJEIcxDnzc/12q4ujqdetLOin9+TZ/6Fm
kDIn+nNxwGNtihyRE8jd3b8zPAPpIxAwAE2F+vittRhZnthPYuskW27bbRJhV6r2iB4EHp/Z/RGe
LUEWEJ0ecwDHnqC6K2vkfRPr1K27XfeWncuD/J16/d5cx8/RqnaDffZH5YEaFsd3ZZU5N/GYIHNL
YXUMPulR6D9RYCfNyggqnt+ff+nmlDDjY05J2lZ+PdSYyaJyaP4GRWdtXeqkPVXiHnQg1vhNDn4E
mortuoYmYgzW18c+6u7Vg8f2XLhDF7cGbQH2zU0LMTJGZaCnViPhWtnFtu+vnvTXx1YWhnljRb7d
MFJCi7SfenpKifdmP/7t+/PNDIF5epptLojiiB9vn0aNGM+X/oW2pCAyloxjav4pZrkA5EErDFRV
IPXDthyVSSQPQq/Qk3gUAbT7ZXnZmX4XN9j4UWjTN+tleuGYvLst0eSCzgK0n8y4MpCe3E4dHUVf
bTXJPwtrfxd2zrCzLHfYpt65XYs/q4P5lL9pDg9svjSp6GlGSwRArHjXs/gPrS+1KVCD4Ay1aLxX
aruPiFLZtUIqt/Rqzk25sAsBaEHyGw4TvQdfseNV+AP1JKvsszA4Z/t2ZaSkV0j9TKHnyEnV3U/m
V+w3NzZDIR68hbeTqUMENJyEOMazATnn33l3HoWGQDyEc6ruX7rgr0B9AiAOUPuBjZq5c6qcAn5Y
B8kZPQfmSv9TiSR4C94E3Ab70Av+aL8HDv/D3RQyFpkjNsjUhzavn5ylXxm6Q94msHmim490PKr/
O+fIGGI2pNoPpS/6GFrok4FoJ6OGIsn68a6/8xeMDSZyG+XOSCRcMeduJnDj5aq4qzObv9puA3L1
ZaTg54NL/lTbkWM8xfq6fXfAgQBtPYClecTk9zliZkSMo++oQv16gsne/dm/JrKNWtnRNZsttX8f
qcJxVHcRPWNtXsOrAVpiN4EkE9ZKbL+E0Jeo9RDtTQfrReUVM5dsoc6IOBeVOJSumMmU5NYqpVrG
WuUEzaoCkiyg77bNtdATQFIfb4y7LCC8EWKBL7gSUjssm1AwKPHUo6x5NoUgem6jvnbAkMhT4bm3
AteAojwYR/BgxOvhdvqEvjb80c/Uc9gktmg+0/ryeBj3+xsG8M7DNYJwDYwVtwZUbUySSGjVM2C1
UoPWJMEOze+PbdzHhOqtEWZh0nRSy7If1PN7/IF9EJ4CL3nLvum/uo/47bGt+5fOly3Q98xt6AgK
GVuZKEM8V5rUc+MN8Q/1R9YRvKkt5VdKX+J4o4GpJYl3fWrrSHdLR1n2SQWCuY2lER28jPuEJ4t8
76Xmwf/9IGYJe4hCRWMiqefyWzq6eRGRCERzieyJyoYz9tmz3gQF89gBQZ1R8DNGdPbMV4dNKaYW
rRaaet719rtF/PUP1Z2gshE4oT3Y3+vLx8fnSM4tUTiH4d7l3xqeT+aVYb/Us7gJFPVsvgKeYjrR
h78JOJ74/iFzMzqwht8aEcE3ZRiTDCOH4lxsftJNvLK2wsZagQHNezyV9zkixhhzbSL5j8wswt1z
V61F5ISejZPikxVptuFeJ/5L96RTR+DN4/JJ+c8KogH/doyQubUmMcJExt8UkFypduhKR+MgHJBL
dR8Pcd53/32zWCJze1rgsJcieIWzUx433TeBk1theQ1Q1b/eE3iA3g7FkIY2bij2vXxMSzuSneBl
TJ12sn1iuDVOZeqA2/fXNLqQbXo8tKVpxC0ADT3kv1FqZwn0C0XoUc4NtHO1BwXoju4blz5jn6zq
3ci54Hi2vuLXq70fWXla6hpVz+Jq2EcO+fWi2ZWb73nq5mz7+zyh14P6+pArQ3UQTqoQGnDV5+ri
KQ1pduJ39SXb1Q6k6oliV6+Ba4Es5wWNjJwJvXtuMLaZfdlBImNUU0s9V4Hr7+jLC5lWwg+owH2C
FD6YOycfG1xwKDdjZTZnCZwghP0wqRCr90S3W1urisTOYyMLodDtjDJbNC2gmFsOgnru7WiTvZQH
H4IOToUJVezuNdi2bzXHiS1cBjfjYm4nNM5UGS2xMc1VTvaDyznT8wffnGltTtsi+BGBgoXE4zyt
V1tEjZtBGSJVPweQOpCKNz/hnep5oe8sAEg866+BH4DF/IdWks5PQ+NcvIufhhdFOMxCTUYvQQzu
xk7AC5HvdoKmoL4CVMaMfQJIlRlSFeZaGiqSf6lBFXWpcuQIKxxuOwuMyDMrgBwgT6ueOivgOeM7
BzlbRpCH3jIQEkDE+XYyAwVk8lM6+Bcj35h44paIWXuu4tt8a91O6GwFOWGQX+J9y8aRlPpBEUUY
n1YGnhKC9zIkIDcxo5VaTxvdiJ1kJTW8RqClWQUcD8VIJBFUcJjejk1psqLREftcUi21J/2AgpkN
+VECojkp+qUkE+c8L8zlXJCHnDsGqlj6/PerjVkpSlCBihrEjSvR9bcqHgCcs7wwjwiyRPTYo+90
ViW+tZAKQ2iFnRpcgo26HfbDTt/Ue9WLXC6IbHEsV5aYuaNKCdVRVQsulSeshTV6erfloVrHduHS
tXQMN9I22lY8UMB9+AOowfUAGZcYi1HY9hPM9tvgJVyrdvYiHb9HT+XG9HiKX/dJF8YYs/ezoJ0E
AcDNS/x0gXarep5szOWhXPO4+LnDYjxiKYs+jSmGJazNleH5W/pbc7Wt5Irr4MBj0L1zv8ywmG3Y
p6YSJBmGFT49S2/ZBxo+15x9eO8gb5dp/oSrna53g4WDqwSXaF/sm72+9dfDWlnRZ+FYbiIO9c59
TIABoUwGdM2XvjK765Hxz/VYr8JL7k6ebE9O4mi7bqc78WayFdDn5xC97Um7/sYZ5v1xU0EACDI2
faZJhQO7HWabQ9uBFnL0dQj8k4YySvJprNRdZP8fLTFrpg4SODo6WGqcbjMR6hXum+LWu5xzd95H
A+hSvB4Ss3JBn4d0moek4On09KN7+eWBGvkwesHJ/46qGO8q5U0hc7MVYzQJRQN7I/yVYBtu67UO
0qkS51m4cJgxMDA2gqcIfUjo0r1dqzBJ1RLt2tEFOU1U1x3pyXyW3ICUZ/X0eLG+QKy3t9mtKeYh
mIeTkQBxE11Kt9onXmknzo/OSwmU7t1h3RdkfJGfzedyo9ni2tiMp+HXb7Qi8Toyed+hz3N/dQqj
FHdu2eA7+m2ykXAymj1aa3MiQkMz83zXX4Wb3mvf403yLXqyVord2GB/2XA31f1lcTMhOnMtBWZp
IsrEhxRO49RAGtvCqXn79T0i1aFahR51qRvx7sJ7N6dCNwwpMBGxz9wVfzv6OJUh6NNjZ3UewA0g
nIAYwkRt0xGfy33zsbWjY3Eo3ySeIDDPLnOC0iQDrZwFu/6HupV2soRissjZYvMOYnfY9diYzTwU
QWgCvz6fGoFM5Kfu0HPq8S6K2X3dWUFjK5KIErq82FqHIIegiWhUHBkN7Ygvo/abjrzIlqXLABU/
lunKCHPJFlQqqnaEEXGlbulK3PZfBfnaC4GuaFd0Va+qtbSdXLCxe7mTe/2alzK6fzCoMw0F8n7g
MIPkG7NTRqvxlTCpk4uejWRQOhLz+JLn9WBn8toCsyeSNoqg6F0ll86MIdb8lILmCwzhQkyU7qQ0
XHaPJXuA9YHtRDZEUWfLRdB0iNpaU+NLrRyH1m4EIO1cvz8JCtqzJVcD/oCm4iZv5VWleRE6lzO1
dXK0Lhd7PchJkXuPfeLSVsIrYuYrQBefzuZZKjltcRRlTDGFrjJyrJOTJgmEEbvq47Gl+1QENhRq
4PPjDGyE2Fy3576fwB2p90V6aT/rJ2mX2nt/U/6SXqMDj1Vk8bIE+BVEDyZcDfr5bk0VcdSAqb9M
L1MyjTIk1P3ij9q3oWC3gZD/MZoGggiB0Ux7tDHX76M8jLqd+LQ/6FKTy0CyWREeO7WQ/Ko1vS1X
nKmYh8puu+vvY6Yi1KPR98smvcT5bsjGvUXRdDSB+gQConLyO8edoILUc/RLR3kNBqAw+uPjT1g6
WpYOlgUghMGPyMKENTEU+nRK0kthaltr6M5CrfKqews2LERfoERUUIm4U08o0rT1kQtOLyaEB1eA
GPkg5O8szg5eWmwL3aEzfghOC73Zt4s9N0Gq2pRml8rpHCjJI6I1N7qjAqFubVHtXuscWMd9XQyu
FwxzKpS2Ae0AmdStxUxKVUGWsuxSkxI5UN+17Bf3o1itjRdegLk0h+DhAVkV0FG4MOe/X4UKmtGV
RUNzAMDsF16OdXnmrn6cGYdFByMbqyK70Lrtny2hkt+1MaqOQtG2djCvLJFm3mYiD0aBPVnUUkBk
4GIVe9CRF1g1ZiolACQnMxQ8sMCr9HiX3tdLwEcDRARSNsBoAaLPfGFDjdEHAUh3EQt77jEMqrC3
y+lY+n+ayOuBhbJOfbeJ5PAsBBYp28AZ64vfBuASXvnUUQTXUgByKCFyxjnEX+id20OMb0MmC6Vy
ABFRBLtdGnESy0QXqv4ilOvSl7yC/mxBAVdEUOXpbTqB1qd2Y60kqeGFQrihHUBb6KFPIeyR2+n7
YL03wh6YlTzxdM0N0nUSfLbgWDOfoTDk4r9uq0MExr8OGHMwGQaDrYN3Ki9cAVktERW94l1QvVo7
lEXtiPRXJuZu8BT+SbtVFf/Uo3erJzXQ8I/X5P4KA1WXitVArxq6AFjfCifaROgx7y8poAgk0zvd
FdtE9NQo/KxVMHt0svm7a4XYfWz367Zn5hsJUQV9B0gJIbfH3NVQ39RDiL0CCTi8UW3YDKIHwZc8
O435SQxfFIOE9Js1fAsFxMsBKSzJLZ6Vn/pGFragsT5HhhOZph09DaNd+LYmPQc1YJwbdaeanqY7
0mEMDQddmMaIrsLwRQZLISjCiooMh1xfdSGEl1+tPzKPO+UL0csODJBwnHHQIiEFxQSNmVb3Bq2E
/iLGAfC90NBVny11Xeu2ATLl6dCWEBENHeOo2fpO88+6cSirgRjRynxK595+HtBVmV3moy9itvZQ
qUM8BrS/dCEEFr2+9OLyJbbs2m9sSOCtRn0PmRVURvK9vtGDD8hPB6QSXqDFkDbvQuegL5iaa2zG
wxi4k+HIKdh8cK06EnDLdB0nEPPR7bHZ+U4TvDzeKPeBBtD1koy0Ifh+Qe7A1jxiqAkNkzzEF404
dHTHAS9X9zwS7SXgvGVm93MzT4wl5v0Uy0aogsMrvoDvW9sMmiTZ1QSWlR4M7pxjd/eymE0BVIXu
k5krmdU3LKnZJeU0xZeYgJsDwnXAyFQj4b2R7+6b2QwUdpFdRn0KDFO3Tq022ygB/BpmQDRvI0Jq
bdlseLfa1wuFnTi4DiyTgTqcwb5g5CRKlVyq84uvJukvdHvFESnEkMYrqdRzzc5HA608SaNWqylp
QQ2fqKCutvt4jMFPXYoAPgmgAi7sDALto53REVTVNDD6zkkbwQhWoZ4JpaeCaA3RHBWCgAzo25GI
olD5XBaKhQ2qAeVup/oI5e+inaBLIQZxD19bUQtpqUDvPxILTO5eO2WBArEYofsR5lEp2IFlgvGb
s2uXZl6ZZcHR6wR4OctyIKpV1qeWlFwGr9mUT4pTrwIvRLEuevpQ18kAXUaOxbsoFGt9bZFZaxAX
dVPnI/YH29v+ECrbtLfDDdzc5DW24NATF2K8YBEmQYyPzD4E5tgCcjtWEPoCJgqvjafG62sPAOMe
CUCv7twm+6bu6t8B+hkQDXOGepfNwk0Nqk20NECABIwlTBwhFSYdpTBNL7VrEHV7CGx907jjxXls
Z76CmG19Y4aZ0cQIxrRpEVW3dvr6/fzJw5TdJ8uYcTB3YG0VQeIXMEBXxq4h+yfFjYj9z1GNjBnm
RhKNbiqKeh6HW5IIzsYkTwGgGfbj6boPpBk7zD2jgTe8tlIsC+AwHobkeT5RNyaUT41tRHhdbksX
A5gQwNeMN+EMdmeC6a4SzSpUZnNO7zYb+U/tkO4b+Afffj8e2F2MNI/ryhCz3YJhisa+CNPLe0mm
HeQE3dTjbLX70sRsY6a2Bw4UiSu24I5ICYWeMYcN7xnTttnH+/ORm51dOrHXVuTb+yAyyxKNZbCC
5INEPGmNJk+ATF5fC/uT8yRdmjSgCIACxXMHne7MZhgkM06k0M8uQkDe88EGCYJP1uvHK7NwjSLH
hy4XEaVTsNoy48krSylVpcV7itAfynO26SBdsbJrXuljyeFc25nn9erd1iIAFoQMdt4nSqwD8S9N
QrZnk9cLvjRp13aYLZ0nyqBYIezQo2zXtv6MsorL2Wp30SB22rUNZjerZdC2hd5klx3VCFq7fg8Z
5y21eDKvTTB+TYCaSGe1NaYr2aAIawuu8EOxzxz49P2DlxnJPJtXqyJOjaKFEkYSbfStV+3nTsWN
UZ3UjJyDV14Kdek2uB4Us6ElqZOsscag0JDwEYfE/uQszDzx7HVzZYDVXUiQMtQrHe/3ZqM60Zbz
64ve+frnmegWovUm0mv4eX07E4+7Onmq7PXv0VZI+fb4WPI2AJsYNSrd76qgzC6jjbATMsmCXToQ
QUO7DDc7yDmbLEOaNYhdl3fVvC4IBDw5IrEXeoLD2W2co8mmbqJeH4RqwmZrnOHcwZ1Vduj4vEXi
7QHmcObJMPZjjIkrPyNP3fyxdht0ZmpufB7X8k7GA+vb46XiDYuJcfpI0PxihEEnPP1J99s1b0ic
Y2MxviCniUgVEQbeVVtaq78g6bN5PASeBcYN9EUptJOIg2kedpM3EDy5eWefc8+wl1kAZcIk1rD4
PSg6ylXlbvFQJ5wbczEG+HtC0UR368/GNhFkA3JE2Mmj3e1LMv7uve3atIXN78dTxnEGIJa6NVX5
kFOrFBwaJ7Aj67h3X0WR9ER9qwOS2bxGl8VA93pkzD3dgl1YEoXZtXmOZgIlXHykTrItbN4ULgU4
14aYixr65BL1iy9noJHOMe3KmxxtXe1U9PjadmJz5nGep//us9HIczuPfm2qeaXMxycmP5Rd5OjO
/jV+5h2ix3c2OntvzTS0jPpmxPwheahu6o1I1pyBPPaiKisSK/biIIcV9h4eqs3ZfAl2tmubxr95
uV2vD+MNsqJuegEcIBfxk5Dam2w7wMOA50UfewSQpd1OV5cpUjbqCKN6G8VO0wYW+DmwQ1sl3UeG
96nx2e5BYezyHnTLdmdcJPJVaAdgnGnsg/hNEAJ4b7dyDjVJQ8Jx18uO6K8FZv5S6EqLYp5kF+mc
nwS72Soo10arx5uBNwxm+qRS6ysRRBCIqn8gIe+tlZf/mwEmlBL1IUTWBAbSiSQkI+av6PWxhf/i
cf4zUSwow2rRMTOOMHHoTUe3pydXydytPf5j8PBXDPrXDuNIadAhrgJRHnIE4jdQzT6//j/Svmy5
cVzZ9ocuIzhTfAVIiho9ySrbLwy7bHOexfHr76LPiV00zC3EqXqpjo7qVhJAIjORw1qJzbmbnDNn
QfKgayu1vECrOmoSAUNuvb0tDhwh/yVk+7MQxnJGRasNlRHBxDirdYpOaIHE69qKjonLu56Ttf9p
NP+IYoxm0lWpkl7wNIz2u8bWQLxFWvo8HjLq8rJiy4bzjyjGcErlpe0iLURtb/sUEv2Bs5SfvT/M
8TM3PjPrUKoanI1Ubw0iyZakEekoHFHBIUAZJDZQWq37+/gjpAaI4BFdcQzCsqKD1REAE2hDADb6
d1sna61WBM1UUiQy7TcSMVy0HAFCjPJ83aQBP45tJokxCxj4bJJCQ2VW/ih9WiGlExDT2vWHgrqc
YHv5aTeTxVgII82SNGyxqgEDMD7t9q/UTtzt51lBlCJzdH9SgisLY1ELkBvrkA6GsGATPNDSuW6K
Fq3pn6WojIVYlWbuwUBkp/PLGJD79PfD9d9fNA9IhU6oC1MKnjmWEh3CAIFA+Gv1lpW6w2OUEkRW
14VMP/Jji2ZCmPMoirIqpB5xzmoNR7p+xPTHv0lQmOC3EjCMFPgIsYOnkahQrctadDnh4eJB/1mF
whyFUjT/G/Xer+84Grt4yrOfZiJceQjRzVljg+Rzt9a2MlFdzjnzJCjfL3pxKcwY860wZeiwu9gP
3v0/LoExyx563dApAwHJbUs7y+Y+oZdt1WyTGGsMmLRuCAyoKrB27t9yettZ4r6inHVwdJUteiVm
BTwmFVKGu6c38xUR5vs/XQbW5AamcJEaGQKC0+jG633uVOvrEhbd1myjmDs9DJc011BCOiUb/1Ek
ITfdPGn6lfvMApCucjBDJdM7SV2fK0vZrYLJZoQWrzTIWQhrWg21G6O4xLUojz6JTxnlvcwXDhtN
R5qmoHUDoDNsnS0tPTwoLkqOsAUv85wODsl8nkYtBUffpEzLnGUaC0yVm/gjR8FJcd4ksok34DzB
y+V8/dwX7vg3OdPfz+RIeZn14rQavP8304YNPN1dOBBQZaHVBV2CeKKwvfSxqmQBGu1yvMQdOUFT
a8+jj/05zorpm7kIZrPGoQDgigAR3ktjd+ebwqkfC1u0pDON3wPCue0L7u+bNGbLzCKXxkuh56cn
7+CIJVUBotEi+qk+rh8NTw5zJSt51V2SepKDTvOeKEfqHXkPL54MxsvChwia3mLnBqqvvTtkGi10
0IOg7nR9LQt+cL5nbKY5BhOhEU9yrKolectNJixYFxCC4QGM9lA01bEEIOalkyRhxF6F586uyWoT
boiCeJF//ZcSWd9EMVvmCR0g3GSI0jAPa+DR4gQ0pdCAwAaZ1i9ewmfxhP6s7MvDzS5oHYGkL5pW
BpYHR6AtPcbOJ8e9LFubmRAmTJFVv2+aHkJiEm12gz0ekSd5vLuuA1wpTMQyaBfTCERIKW11fYh3
gF9/lD4fh18cQbwtY+KWvhhjtEl8bVnzKrn6g529fF5fy8+eq4lNQv8fmkWAHLKl4LyTuqoz1OmJ
7B3iY7EZtunRW588KzyEB7RC7J/787DPLfRB2Ndlf/0240q/yWaCGnCMrEB+DtlpQJP3ygqturBb
qwrWqe2rblPt8hIz/RVYxC00hNe91SpUtAcK2JD+OU8nuJBwh2EN9TPdGna5VZwkJ6uKpIfVQd7G
KvE/yphUEUnfKoWoA4meun3mW77nNn5KlUOSmkRyxVdvtRbACfZrFdOgf0XvYVidLuO6zewo2YDD
ruXxkiw4X+BbaBh6x/ACOn+YmL3NMqCAVxJev5JV7ECF8xha1vXt5Ylg7kJr4GmrmN2UE5epo+9f
H3jjF0tR6bdVMBdBEWR9kC9idsor8lTaMlV88BhiH+94U75L1uqbKOYuNBc1B/E3VlPb0aZI6BMA
EStaJnSquxiblOMbF+z8N3Hq93DCDGSp9VOI24kfaIWSnq+fzZIJ+fb7jOqDHym5jOgbPY03qPIb
6OsKaEbcc+7K99dFLQRG3yQxMUWJzgXFlyBpWMv0UK9Xv91/E8CEEWqsVZGij1MRSaRv+m3FWcCC
Ffy2ACZ86NEdl2URrgpSwxvVrhLy6n5yjpt3V6ZvmDmnsgvlromhyCEm75yhsQfF5eWbrh8Eege/
y6hir9JzAzKaz0O+Vq3i7HH68a/vFBC6v0uIlfGy8kSchPeYk/bUmYTmFuX4WN4ymDvvlXorrUos
Y9ciUf/Y/V9hySb8jP8Yxh9zOIlU90opopqSk0NIIuvetGPePAZvCczlBpR+5vf1gLyPiKJkYpVW
y+mHXXgrfFsFc709IdPBNzOZj3CLbmFH5jWfcwyIzlad+jisZc+DBGEnbg9T1QRoWr3z6Fu8Cdjr
d0MXmfstIkc/gkQS968kK0J9dCKULte+T9rPxALfdoy55UUOLOj4gjN5wttKhpc3aLk3zltOSHXd
russ5AwG0XIlU7GY0wbM1evrlpCzU2yIC61WzSjBj4ut5Ywk/QgPl5KbTObs1JdmzGxVnqZq3QWw
hx1VnJdpulInoCnnPXc5xuSr5D4T46lGoHk5FEwjjiM+0Pfc5hjdRQkyANPAaACehh9vHX0FrIRW
wSUx0E2Vj0S7I907Jwr6Qub4oVgzKYxprzNlDH1TxkVxDWLViVsi++BcALALzOyceChut2sRTcU5
Aov4qK/dCwbym1+f9qt4s+XlURdNz5+vYVUEsXioCCLWHJP8pbSe0V/N2dVFJZxJYJxALue5X3qQ
cLkQE8Thuw7X9bqeL1q3mQjGBWAkssjkDCLOODYdUnIeAyFvEUy0F6E4JKgX6HhSWU5IVvsAdHqU
oxoc/fuqpMw0PGmCUu46CNFI0JIaLw/zxsFwTH66vl08OYwzUJtVHZYXbNdAX6rRMTEaQW3t8boQ
3o4xYV7Vr8Jax6mcdtXeQW+iVZ15HL883WUcQdh2fZx3EGHcOO0ucnmWjadW0xJn51HrRm6WNc4D
48a9dQG+8MP1PeIJYEyBmY2oa8P+n8aHJ+2+cbh91Yum+c/F+Hpsz1agRn0QpxNKPeD3NyZ5io89
QVkz2frO9ZVwjuJrXHAmqOkVjPUKEJT9zskNbnr4zrnjEkdrZeaS10LT6I2E0y7tiyU5ItVQV8qo
gEJziMnStqLGnV2Rh3deMzxHk1mebk0NmmkSctpEyaoj8mvbEe39+v7xFqd+VzUQKRVDUUJGtOns
1fm3tDbW48e/2ZevCvjskPpVYxaZASEd1XIAcFkSfa6O/yiEufeKVw4JwFdw78szDNgx3WD0ivLa
c5aqyphx/I+vZmcO8VeXoZ0UzurNNYZiW7q5nMqn2FHfdqrLE/cTc2F6BczEMaYgqr22a2so31O7
l3Q73B9OmEW8jXvMGPdb5Uxp31tYpxTbn5gh/cvMxuwDGFMRNX6iAQ5gUsKD7wIK62FFHgxr9Tcv
tj9i2NKt2vZdFkzO+klc74avJhXME+Zv17V9OU8zE8PEBGNgZEXp4fR6uAb0wb2/ejRbc+7UUvVi
fmgsRpoIYzEYAfYMvaSdDQ4j8McijYjCUiAfMNYG68FDkOGujAkUQi80MCKHDbQuGckj8oo8Wui4
4D/5xy1kLEbQReWghthCvErTx3D96zWjxi0vo8axfWxNLhEFz0gl7avltyf+prV5wCzcHWMMBoYq
+1TrIeKQuo4TvWe1Q5On67u1uAyMM06dNStQLzPXdxWaZV/lK0QKwHV+zjeSrbvh3xi+mQzmhhZx
qAsS6KNPoD+KgZsrbdWnYcdLoi46ij9Sfnj0UtNQsNan2C16Vu7Qhz81+xqctSy/5mdimAuqg51z
NBC/nayBBrcmUemFSNvL0b1+Ll8dLT8eQzM5jFMHecPKv+SQExdrwzZePDJhjxFqA01zsz3Wp120
EZzVtiYGXkQFIHsxV815gi+ncmcfwdzZiV1cLzCXerLkfOffgUNIf4AP+RUQYZ1aPF+yrPAzcczN
HUH73QsDFGV3kDEza0nt1CQjr3nLWgz+ZnKYMD9M8y7Na2N62qEyQZ5ay9+On5/XT5Bzs75YdGYx
RZW2SQgiazRQ5KQ87+SO4GWEYZTrUiYbcE1N2Ei/NwMPMM5oyQHcEOnARvNXsf5ssxgLMWRpMJTt
pIg6US2MOL//2woY6xDKF4w3dfj9HrMgx4zb1jBdlCs7xDpujIIPQ6xhh77KtM6bb4cb+hrZPEyE
pckGgD38x5SyjVdBJyMrJmAhU1+DTG9Ggq5fcL5x+/85msV677bXvdzzsaKUAAKaNiS4OzcYEhZu
gttiU4nrFlVhjO0Yp+snxbGw7AS8sOqyqQw9vcLNB+GmPQE1wNEDi6PSi8sDVMfU64cmc3YfMX9W
wb6aMDrN+bKLN4+xxbXiixZgJoOxrkMXxkLXQcZOX2d7cStZPRkU+vp378wV5nfNCdPnBwYCwLPi
0A/DHGd1Tk6AXj77JARyClzT9cNZfGfOBDE2TW/Tpi7FaBJkgNIF04G8NuNlBZ+JYOIR0DmPUjLG
UxuShOh0sGv60VP4cisgvCzzoq7NZDF2rb/0A2i2sG9tTI/A9sMLIrRMXsyw7HFmYhjjZo6rsTAi
iHkarXF/q980+7uck+Zb3jdQd2KKH9oM4oLvT9i6HQdQQmRTq0Pr5K/dK+JSWltDTlRHtrgqN0Ug
PwzeH3HGpPszx1NHYAwTxCLHY3Z0hjOwCsntSL0nyeZ4uOXdm0liYqHSzMw20iBJBC32TWCppCAp
FsRThkXdnslhbit4VxtBAX/kyQIJgwA/J/zF7DNYQQBlAWIJzHKzRf6mU9u4SyuoGzAldTrFHVO6
md/JvuSv54KYLcs8r9dT7zJd0/gYgjSrrazL/q0npSX/hkbU+/J0oX9zUHOpzAaKwsVTxwEbqJDx
KcW78gK4+RY5IZ6g6YdY3ZsLYgLGXmqFfkib/GQgL5g8q7Qm9xkZ7epYbDkpwsVrNZfFRItJJPrZ
pcSZXRxEcIMtTbfKqa0C1oJHX7FkjuayGOuqDQ2UUMextRNmrotJjtwCcL913YZLPO2Y/n52dY1a
McHuDTEF6p0T9jDQTW/AWQGVb+nFBhGZDzPIBYfjiWWMLXpkJeNi1pOBGp1qA6hDS31VbfQuX+zk
2L9IZ51Pcr90qedbypjeOEH7cgxUQ9yEMSfNebANx3DMp+41oD4KZcaKipqd3nJHjbiKw9jjsFX6
lVZhuRV2GQNstNgBQgYIssWaC0YxKeF/vxA/OFaUNNHlRJ0Ux5EnFPW9I+11mmo2GR542rMU1PzZ
UUAufdcePLMj4YIxGShp8i7bPvndWc3G291xtHT6nWtrYqxJ1xXdRU8gByhEb6kdOB8XOzvKoJPg
xtS8JTH2xBzjwu9yiBodFeV/UA2hsJ2h6/Gvgpv55jHWRBNUWQxKHJSxiojWtY6ifAzqnYniYyZa
FeLqyvLlB7N5LYv2/4xcjSQqCFPVLyg14BszGpkYYVgF9TB1XBooCCnwpHaB535Grx/d8p37j5wv
hz6zLwi3NcFvvuTUL50j2dn6L5pHgZwJkCxgqK8AOcksRVipwiUx+kkJMfg4HZhw0F75LIZLSgjO
VwOFelHGTBhjPvzOFGofcLeAKhCpk0E1brX1Y+y8X9+xRWMxl8OsR5PqIWgNyAGg/m9Q7ZJwMzjm
WkLl2bd4jf5fB8BerZk09oD6UFVTT4Y0kAqTt373ezxveVBJ8pJNmgth7MTodVUZTDapA0VdSpTf
eMtZ+kAAZGTd3I+Wg6frrb9RVbv/jNytueGRtizWKOZfwFiQJBTltBXxBWO71fLd4+7OPzZEJMdu
g5hrxdH6Jfc2l8YYEW9sYkMYIU0D5ACyGM3T5fW6lizdq7kExnj06tBDSeFR/Fc01rUBNTbXBfzk
XIaFmEtgAhBDHsSLVmMNlSVPiDajlaEJ3CDaJiVPB/8upAnpnFvVt/pH23rdZvSTZyKX3uXzT2CC
k0YwzNHXpngLYAMxsrgy+eTBu/NkMJGIEaagdJnirOa8KeyL/epbvGUsJjXn62AsR1lnl2GlfamD
AfbTE1qIbc9q0WryKO7M2+sHx1sQYz6CRJTydDIfyo0zienpgKrHdRnTb1wxGmzm++LnXj1c4CSR
BZJfVZKCwQ30CtZ1KRwdZwvZ8jDKYR9CSge1A77zGNDj53URvIUwZiFT+3olCNgsK0SkS2I60hjt
UrymwkV7AMjIlQ7cQpDoMGdiRoWU562Yn14UZ9zEt6p7fRk/qa2ny/pHAPsCLwSQOYfliHVkge3o
W532QICIiJyTCl79mFWUy5q2aNRnMhmjHimJHxkl/C5A4WlOdExqT6GtbrVUdGh5869rZM5KLvOi
ilNsIoJ3lQrgRpQfEyem+qmlr4EtbMRpurVdc7Rw2UMCX1+WcYcVhVX2tisU4G1KyDmsWyt6rmkg
kvy0jXpu8WMp9gS67X8kMTsqqDBGgwJJmgyNvzgaOfS5Na4bmTtLxBPFbGZn6HkvBfLkoZzIig/7
LVD0+SXY6Wd+GIrZihhHaBpyuEoVnFkdu8gVg/tZJepvyabd6PD0gyeLcYkIaLMiSrCk0WkBOh4F
wJNTaH1zF2I+hZcgWixoz8+KcY91p2UpYDQx5wP4JcVO92aFLMBlPT1J0C+4y13Uymiwvn7RF+3V
bD8ZjwhI1j4XW0hVVuu6PhfN7eqy1h7F5FFsnFQk16Utlh6RqwSfO2CXkRlntjQuDFEQYwVPlJuN
g1677rDv0Tr2N+XauRhmL8GEVwDXUJ0e5iZpVCLtihf9jXePp9vzUxf/LIbZu/gC9HjJx2LQ0FeS
4GmaBN17xDgD2vD6vi2f0h9JTEzRiBdhrE08ekQ7tT8Ssp/ej7wYk3s4UyAwe1pVZtH45XQ4VrI/
ZBZA9uHpFZt3rZZ915/FML4r8AxV0AOIyW4tp7cau34sN+JD/9qRiFZWw8ldT1995ZTY4pmQgHUi
93CLn8aMFMcCrZ0ZF2Dqy2b/kKKCwxwIpBPN9GQeZ3snCUAeDUpo3ISjJzlPoUXPTUhjV3EDRz6h
LX/T3ie2x1PCRc2YyWUsPHofVL1IILdCOeOlfLwtb++u697i/s0kMIa9QAtjpNWQsPMOmDyksOuc
E+KtgbHpA0jvUSuDBBCvpK5/7D1gw910tet3fzO6i/z4n3NiDJCWVf5QipCF6T1LuhdJtr7jjRpO
1uW7LgDHG7PVwEDXwJDBZuJV1b8kuak2J2vDc7PT51376e/Hff1gf0bD3z+TOVhtbIbAH5UGcCq1
kx46h/KqrbyNYA62A/5z56vYiLf7W15TKu+3mYPU+0uqNwZ+O6VcqrCF99X3rWH9h28KDZC0m5Ni
3dcWsHrsvQ/n+/D+cL5+BgsDA98lMT6kgCUU2mmLYrIBZHFHdjAYD7pFHPpwn613Lxbum23ZmDu0
Oe2AX1Xoa8rEeBUP45Rx1UIBDs5L9xg+ruyUfgB5+mC1N/eBBdb3DXXDB5s21oN7TC2P+o65eb++
A7xzZJwOyGMjsa3wEc49EqMcv/nT1XzfXcbVNO1qEIcVfrwnH7xbvpBWm//4jxG7VaNpte9rzekc
28IxXRdvCQGAe/RoCTwStevXnp21+5cNB2fpd08lS95YafK04beco+R9JXPdS6H2vLCELv/zL0+S
Z961HRvF9CZTBeBoXlfndQXUWczGQRDTsBvw1RohhJMVX8hTftcR5npncXoJzUlHAH1/X5u2nD/e
JfcXBylla/++bwAaOuz2yvmiUeMQvAU9ifYRD4f/q3v+v1/0H0N1neQNxmq6Y+C0pgqJQbzo7Ke8
dk0yt3SeHgeydu3Pf1QH5mYPhpG1goiN7Qnl/LTCUzXmYvcFuj5jHb+NR1lckvguX2/tm/1A7ql1
15C9+0rfH5odXVsTsNtWiaySF8dyPoHJc1+/kz8Zl1bf9OQrNJ8peBhImOUYsZ7dS0NQ3o4s5+Bt
KiIT+wMUANelgWrvahihf5m2mbhONkejS6CWJdlYJtn0lvAWk/cY9dLaFcimcjBTmJK8JKpqxccD
umO0jWBvAme3GZDeln2ivN1ox6dLRht5d+qB6A/a3NQ+aET0SWn7he2ObrN+qtc3K9FWfut3EihB
1iq4fNfmXgGlHglWJAT/ZL8tAWtBVgfpHpAgxA/Qk5psmoRcbvVPCS2UG2Av4D8YrXDXg6wT7F/r
ZP/rU4lQn18dK0t6qDMrum098HfcZ/viYudnw8npBZ8r/F69atFXO0SUkW6tOKAXrWm+95BcStcS
yD4Ot/kElvZxEDcXZ104HybRMN66QbmMitvSPnQQGsZub0UNCtpIaWhvoj3u+puStA83KzugSGSD
jEyngVU40Yo8bUoCpml4s5z2N2jgdYQL2TjaGppqphTPUQrMYIW87tcugCDujXVo24aNjPTBvPN3
RYYyxt1qm9rA9eycAnXz5E0Did5IBquXqPlh7OSNeiFainLv8Taw8p5s9HBqmtJ3SNDdXcCw2XnW
u4bRjBUpO7p/Fd/S9fZXuTuWlna+kVu7JQ9gUMusFGBPykaw7rxt8WictIIAbhV4xuANsgWExmug
DUuoa+jHtrMGV7Q3zfYxf0trqq0Di64agMaEjnGE77Mv1CgA44WhNvRnQEfAJBCPyN55G7twHzqi
ABA3+3zvLPnGfX/sfmkKIcHW0rfDZnWPaQtwgAcuqT70jqy3OpR/FMjlQEmGyIOqMF2/wdJ0MhTi
VOCtiD4Mam6iI/pcboj9UJHELq3YAsxXC5rjXy1tQeW0ja3PRgIGlFuRzVY50PHuGDoike6rxwAW
8ITAF+fRHo8b/M9OR4oem4bMVYtvsXyK3Xf196OGtiC6wo9iJwT6FFjZ27h2AM2e4V8le5cSB3RL
vwRU+t89O3/rgG+doDNXJZ0VFraZ2Ef3F00+1PVNvjs2FCsFmoSBevA6BDnKqVibt5K0S0hjxY8f
8HIDNH/v7YEcWxzeMSVK1IK8i65Manc0nO062ebk3nz3MxJ8htbw5DmPxi24q4vHBjXXbY55YwsX
TSS9jXy9S5T1diNkludDKwO7odkB1e411d5fYwroWOV+wvzZNlZdU+ImBFv7G5lQYXNMLmS4qXeJ
XcWEuBu7BEK8aWFg2rflWwHxTnxTEHegHvbmE7YKYKTksnt8f0pvzqnT3wWH6NXKemd0RVyGJjls
daz/ukHjmeLvgce//dYka2YaeyWXo7aAJbbu3eu//POZ+93GM4+KwK+lCsxVU6BhktjWjhrQyTvC
YxuXeXKYmAM4S7lQJ5Dz5AA1ipDDjUBfDiffxpUmLhhlzjtbJA9nlwcix4mkvmoKs63z47qU0ilK
Q9KeF6XxPD475WGs+qITpjDtvGsdJ7BOEerlGfl1gqF17olrb7T19hwQCjzs94FufYvXFvBF9nUl
jGL7AjxVTspLj/U9Wdbh/v3mxi3JM1yos8tJaqNTzHEA055TkK17Fvh0AHLlE2tEEYh+ru96aj/Y
W3X3gCtAbkPr/hNGabP9cD+OIm7iL4UcDgFcjbuyr+vd17jcle9m6w2C2daYSoe3l5wbzzpsDlaH
T31xNLdGeISJnNRRyB5kbfkNr1LJuZlfcc9MJaJRAu/u9LxNqc1TN/VnyeHbhWKHRvUuyPpyCpqs
k08Om2mn19R+O6H0HxC4o8xqLOs9RMw74O06eSXNonAhOkGIyMlhfWGVX9vk7zbo/ymFngixjI8B
uLy1ebr/5d+pm6f1wdqUdHV7Iba7puQB/8R4AMqnum3jA+nafQCfILAAXJ62ci4jm2kXAmOlt9Oh
AzbufF2hFsNHE2lOBbyQ6AtXmbXKweCnlxT8oAjMKgnmvntauZiFE6x6xzvlJWs2l8XYYy1A/wxw
u1pYzdBu3d8eeZjOkrOin6l8Day8f1bE2ObBC9O41zXA2NBDfP+W0uQVLdtcmOuFOefvchjbbCar
Ojc1yDEQ2Hb2i/JWgfcAkJ4Z0JkF9B2D0JHYj5+Vc32BvF1kUj1NHaGSlXztomj7LwZ8z4PREV7z
D08M8+QLInMYwwLLsxKPKCnxfqdQigQ38PpyFl+0mEYAXaJsfjHMfffSWmDEudev2tPTQcKECvxB
5QqIrAM0QVSIllLLBzO6sUk+pjHyknPZlzKnc+mM/kuFUgxhOUlv7u/rTWa/X1/eYmppLoBR+iGp
K6lWIEBKnXSwcsOWPfrsb8TaNs+DZ+HoeOws/0UmQPAMGVTpButgxdGLhcHEpT6YwGDRtxESgBd7
tGn2+Fer+yNp0qKZUxBATNkoEVZneedotGoLQXpsNa6IAxM4GZj/Yqv+I4x1fsBJzqo2xLIKSyMd
iPUk4m1EjGMAp9wA9AqvwrnklKYBqv/dRtbjxWo/+qmExSXPo6sd11RGwSnY+g/XN3ExszSXw6Tx
JC+oPTU02xMejLmrWkrrCHaxQ8lY3qVgIUoOHuIKvF+2EWqF+rE0CM+oLDQyTNbsz1qZexCA4qIO
poMc8DCO7Yu72kv2Q/n2z5vK3AcvEgSM4OIQBxCFoEkefCHO4+r4F+PK3xfEuIFIlkuzHb4WNEF1
pZgm7xxQCK25K5osIRsuzLeOcQShvlKHpMeKJlJEE/hALWZwMSJ0nEaEPMRKEd5jIabGuJJ5Csq4
gkwUKtOUpnvuAJ/vVreEtQ+J0u11BV12BX90g3EFkRpkQuD7IKxGY3y8TgAs+xpyuybkScWu7SNj
SxplZYJXBiem3nXIHIHYlAIlFYWUAoGtST0nBJ7iuoX13CYHYePf1C6vb4lzlGyBORHqVPZU+NaB
1o9NA2AM3S8sPbBb7/P/vKcA8QQNuIzAC0iezNGl3VBUuYDFts5TDSSkCh3WDzzfujDBgTHzmRTm
5PTGHEcfxMens0kCGvekByylT8B8jmaAxA4d/2F440pdOMhvUpmDVNNEUVMVatk6XzEl3qqSjZyL
s+XSCywc2EzUj4GG2pNDv5zuXkpEDABqtmw98FoNFZ6Q75Xa/yfpeun7QLJDE7m5y54zJ9xeXNUu
78z78S5ZTXOa6OuhBQKV3P2s7mR3D+udke0jckGWhTk7CxAdluia3GbipSj02wawviNPhyybThh7
La5oSU30LLx5+9uPYverQKcT0d2BCJvBQ7Xgugov+QxNQtObqWJIAEzXjOxME/04imAXBoqBJ2+/
fy244eEC0TVUeCaEcUxpF3Xoe4OQ0k6P5lG9aR79rb4p15od3sUYXJx84jGz3V2PlN9ng8aTz+xO
QKqQDGgo5yUvFjprvn8P47/MWOvL2sD3VM5BtkWVrHu7PV7QiMKboeXuL+PCUsEoGr2GKMub8s0x
gF4fH8xn3otpwbx/22HGf4noK0y0AGIOb/72dgWV6YhuX9eVxSs0O0XG3MlNKZbqABnFrbevbNW5
wxueE8rz1sEYu1iXIl+8ePCG0W1o/xbWFZ5gf+Nzv+0WY9wwriBHlYiVlHZt53Zjo9kU7j3ls8Yu
hfFzUWzjbuJLvQbH250wiEmMnbLzUVo45s7lsTjw1rWU9PgmjDFy5oieT1XA7kk30pMIQ3LYGKjy
SJaDiaoXdTsc/G1i6bAn1nOzodmr5uZUoHtbUQlMm0doudkGBwX5diT7bc85bt32+boWLaW/vn0k
a3GCVi6SaUdWPZqyf4UKkvwY6DQ6J2/dQF83CskVKwTnvUYi6SYcyKjRYKSVSJPU9iIkydEgPBR2
FFjRuK2Ku7pci8UD5zOnz2AimW+fydisCDupXy5Ci0lkb6v98nf9V4VnbYs7oKC6IBzHBr29l0B9
CJ0zR/jyVdMNBc3kKig6mIPsdX3Q8gAHOdDu9Qk1mY5cUBjMrHDbHZIV6hgjLUZihyf1Bp6rwd/G
pNuZFo+s/ut99GMbQHSpI8xZyT84AUVZUHwB9HkIjKMWiXIJ5T5UqT7KzW3vhhjZeEaN4SEi6g7T
PhZveGPZUqOl3lAVFVihImOpM6XyzKDFs0ppaPwBdsV0g0v6YF3f70WrM5PCGGk/LnQp87HdIq3e
BRo/IyvPA/9c9gQzIYyJToB7I68iCEEkcdYxjBDiNdidRHJ3fTEL2RANFBL/2TLGTDdiKVZqATkA
Vr2XHxS8AN3rEpaN2kwEY6XHKl2ll0k94dTam4/nxM0tTmzN3S7GRisaRhirDDIG0ANIbrFrt/U7
jdY8sPfFq/ZnLV/fMct++EGLWOFLw6Dd/Ua4150WOarrO7aUHpgfypeez6ToQWQIQojV9I7ioBje
k5fwOGA+ObEuKVnd6M7EimxuULzchrjt7/8onzG60lgrVaLiHp1fpJRKu/B0QgSMIrYDO3+bbwr0
kim3JhoLsgPHmPHu8FdKaL72NIjEbAXZ5UBeTiZAvUPqEfTt89RyukE/bNXsKBljIYq+AXRkmOwn
K7QPIIFQjuUTQjrNAl4l/+U+GeFr4lirsboko17hTIuC/HqWzhHZSQ5KwrxlTb/zU45iSiLS+/rP
9H7RBnLrwWGaBPOvmeigZwDI0vktoJ8i0MOUt1xCpf9y+/7IZLYyLqMm9VeQiQpaFsBUPYLmyvns
OGtbDgY0Q1F1JI5V1C6w9pluhKoYZk0RdygnAFjEO5sxVXboFcFzc+UkLn2e8hQyurNUZM+0c7V+
t67fjOXH1+wLmFNUg8S/jErQnZ76jABH0N+2OxOdC9NYXUTEXXZYHQFCCdrlbM19ZS8GGTPhjE8Y
TEUV+hjC+wZD2puMeHubtLbNCWaW2lrR/2zomgrWU9NUmUWGUdAogVZ18D0qOhXaELYOSBq0z0DE
dghddVsSbbQuv5qI1CdQCO6KEu5cjIAUqf+KH/CnW/C6xha97uyjmMWjBGqMetLiPQHCpiSm6ukR
aP/1L84BLyTYAEIoKRhwkVRF+iKimakYiGayMAF7yGnYjqiwPtNHbgFu8YauEB6Joo5pA5bn3AMj
Qh94/bSS7El/2al3yY2+6e/7lGQg6n254zXSLuXZNIzEKzhOJHxVgznQHPPrmuAl3Sn8jM8T6exU
cQnp3vn1+4jqpk+Mg3Q3ou/mIVgXEeFs6RT7shYJiKKoz61kXVMUJsQYcjHvIzHtEGIMmK+oTrEN
wMq9CObWfv3Am1SWJiNwTdzkwmcnGOZSEa7isgPWDIghyqPTA7/fQ/cVFdYaDwttMeKVZZAqaIaB
68KOC/hZ1ZXZCvpSWb0TnS4p9Q2qQ1ri2nT//DzikZQ/i5iIfuds65IazSUzUf/FG708bOvufzDx
0VG1nzJ+4L99lx2ZlMh8c0LFpRs4F8hEBf6geLnQYKmBRw7KPiFaQkTnwgt+lqwcVNVUDGPSGp1R
lzYex6QCeji62VZEARdgmdFavUsLEBiLr/3K0QWTYtSOSujDHW685DkV3MF4jQKZtMU2l9DemLXt
/yfty5ojxZmufxERAoSAW6BWU3Z763H7hujFBsS+L7/+PfR8z7hK5ivF9MTEzI1jKkkplUplnjzp
sGKvRmjmJ5IPXOn1MwCx/vhAwcAarYj1cjlNOErmNjmGTnh6C0CZ8S10yT6t5Jyfi8qfTPpMohDd
Mp73uhVi5XXQ3lXHtIFXbvQFhagEL4wdbueTjUJp5PZ4+4KPQkppuxa8aPCJxGbMNpgpfEAUK7o5
cXyAAbJK/8FGU8Ho3irSKGndU30Ishb3fHZ4raGe5naxsa+gdUdT1Evi0I29zR9VEJcfKSzBu/2u
3ZRulzv8aH9pT7Lc71p1Gtv7j67ia1rvtT4hFT7hZiEz7w/DW3Uq/8pv5l12+I4uUsy232/4Zs93
wa0swbqYzqeNpoyhu1I1tU9suHMaaGlaTkg1VUs2GVg/Kc5rpTkc5nsmQ9hLaqW2phaQcWq/5Im7
5BiPCFx2z8jXO4CWKZ4sFbh+Yj5EimXcQK3KYRrmAQAN4yZDdmIBy26+gK09Oimeeqh+SAviq5fO
mUjBOwZBUk4BxyXrLTPNmnuM6wbhGFqNYTVyMphVaYaOCakGoza1hDUlc9pjRAnFlX7YxsTNPXAf
sbvBb1/5cZIkPVdfSKgh/U+YeOUEXQb+lAbCvprIQQIzoWJ2kwZWolQWCa5Wk85FCavI4jQBUa02
PAW79hfYo6JbzTw0xRb/VJsIZerx2djNSMcPnaQC+fud9+konGkp3DZ2l05syCC63ZrOHdc2besA
P5Tet8AqARUuC5JWHzHnui57fOZ6srzKEgwrWXKvXEXqHQ4OHGuOgofan9zcBlum+emWqTEhlE2Q
q5gy21gCQFCZAGa4vCFG96fm7aONHG+zmoBBiEK1pTRoGIZgnXrCFAUMNPAqow4gsNUp/eyQOpnv
WIYByE7fFXbrlZkJBtI+qOLKadNarTEF0erYJui09l1XTPXn9WX4Pf740w6j5dZaZjDb2m8o7NmC
kzlRCnVIxqcUTzbqqt3LpB1T3Rm7wbGjYmuBUyZ9JWBfVdFZYz3w+WeXOJV+n6J0mr4Y3+0UmHaj
+pGq91ruaNNfSGlvmvpU6O+ZVrkpHqHaj6R0EgJguJPkLqt3U3MAVYPJJEiVVccNghxE2eCEskVd
CoMTc9D5+IR5g5y99Y95AU7S78mj/nx91dY380OSWLCuTDWsNQ2S+MEG9zc6McIf03hMMAgLu/ca
RzuObO9wkIhdexehav0/BX+3I55t1hKthWAmG9HqqAJ7ivq17h5baQVsLdJZZiYDwmRjOKspxFZ8
1GeiAFvxFGOK6XzbfJHliH+/NkSrO5cgHAZLV4oE7TPjk1kAx60EDps206bO0Q4SH2d/tJ3+kN+V
1DVetOiQRrugRF8LJrPETjfuwc3WuJruER1zRYcTQZ6Zw1pndyoPVrhTjpgA2bPb1PK6cm9Ln1Jr
sTF8ok50qgJpaIhOUR9IkpW4SGsvez/1issOJYatbNzyrT/Jw741qz4XJ7jEOadDrdBh8cHLy+30
lIMSzNz8tdQLrc37I4oJ0iTHmgWcyxRyPFNgjA3ycgOGpiO/fgc2sALDXdghA3mHn3iFh9hvb8go
eVYDz3OxwhM5L7ssnmeILUBkDT6IO1AowBU5dEB0T70lMiL7AUDf6qa4qT1+Kjao/kvSS4vtiba5
JF2AjWQmZocLtlkYXZBZDVlgNz9Sz9zM7vd0J+u3WM1hnUkRc9g5xyMurPQBR7lyftwpDkqLLub0
tU77mPj8xqxkCeXVAPBcpBBHFK2WgiIKik0b+jY/edtXr/epF37pd3Sf/Iw2Em+1Fo+dyxPOyajk
BAhnyDuVGK4Ul+7bfJtgyjcKlcv77JesLLD2FjfA5KSqOJgEU7kvY4dWScps6hGS0T5IvcjEC3WM
29RVZnA3Xtdt3UY+RAnP42EKiKZ2FkpBO/2lMZzK9Ew0aSlg8tW2M5VIW71uDFAcUhPM0RagZZea
hS2Lg4hCMw+hbfNQHAMP18sDu+FS3Oz6In6IEnx/10+KOnCERRNGbY6HqXICD6gblBzyjdc8KgeA
aWSGsvawPVdPOHGkmscYwP/lYUvc7jbc/Oy8GZCiXAproYsNfD7c/6gnPoLqamh0RYeoNINdtK5K
Iy9lrgp84nxMOq/M0036a8xORRG7Xee1m2F+4dbsDOAgy486PdmDNwTIEB7j5mCEIUzZrbtt0Ln2
a2c/pcVNwDZ9+rONXpryZEe/ZhCY5Psp2UbgGAs3BV5edWD4A70jzS0f90EqmWW6GrQvr0tL1yzL
hMlcWovRdFZh8wBvZ+AJQqe7jdDFpG1DdK3V9+Pu/fpRWGsrWi7Bf8QJx7wlM8lZBXHDwjg2OieG
tj3gMDe6q34l/kb7dltjrmHtuL7pbp6XkoSTbRMPKKHrX/IbX/1pc8++RLgpi6LIjWFCiH2yTO/V
ekvu7S2YUB7M8sZ9fm+/Tz5aK2UIDqlU4a60067tsxJSvfABHb/NfiGY1DYRgpl3R+eu1oMhJTqZ
kmB3/bI803Y5yWfBYJ8adUVAD/I0PetgWVMO7KjETmK5I9Ju5KX4MoJ+6Fv7tX2vptBFc2u8tZ9m
+he/ZSlgUzX/cX35V33i2fcI7hfl0ihpGqwDyERzZ0e2FuoPpWySB12W89omC76wsQlr+hpiei+Z
3fxAjmbnhLco5X3vN8u8A+NuAK7hYfFes2O65mu8y07ayy3Z7r7Z38EItgNoxu3fyXbwbr+Rre7e
y8hVV5+xyxsPXP9MMxgTLDFIsyTJSbgE6j3KceCy3vTIQYdSSlCpJMH64gBDbMoJkuath+cIutGS
L62bbGXP5VUffaaRYG0mxcDKgMfjU1c7r/2hvKFOEztoO9jLOmCkKgmGpE9NVxopVGKn5La77U7z
rb0DphJRmHPdZH+7+8/G9LFPgjHVjGU2r6FV6SnGJjCJ04e9M2oH1USb9eMY7fPKKY9Z5o61U6ER
nB1Av14fQ741i63kY9aXGC1hyHwyAIiEj7FzRDbakiEo/ZM1g02xeVCB1Dl9MSen2L5be8CX8HC+
qU/DXhZhrMZqxods4dpnc0dMWmEhxtqzvo/dTf2lpm4F9rwNeyrujW0bbanW/5FYppm2qqlEI2JV
akyY3jcJ4qgk2Tfhvdk+8l9ZqO/0bJP3wBb7RvRTT11qlIfh/vpyrz6rzkQLGltlHtd0Wq4t+1bB
2DNwIUyebdxMpadyiZ7rspiGtiCLEmS1L121ESJfMfbY2XbbHcHo3zrVIfN+/YlCH0KEa5/aAcal
1FBIWwgi0AgPfEMmUWT9bLIPIcJln3RFwebF+yJFh7ttTNz2jk67NjtOk28Wz1YoOaLLYf90Qs8E
Cp50tmvw3HXQqtqUv/Sj6uqy6HMtqQIX/c/m0MvNaWdbq9MWEgzHqx4A3YYPRcv/LpGcb+F+xOAX
DDNaCvmEIgloG4LBZUE6Eh5GqU+LW2127cxRvnMFAaE7PVFTsmyLOz5btk/ChJB6IvVcWmqY+iUn
D3plO1ZbnbShkdiDRCcmGHZWW4VFC+gUgI56dmbiTIMTpG6I7rDCHWTGINGKCSZe9UqQATKU+gzk
JmlzKtV7ZkqOkWBwv1cOdK+WxTC1lhIx+dUxkwzRnKU+4XvyvXm1u9ApprfrZ1UmRNietsGomRRj
IfxMR7A2PKgZOHNp4k6yQtraBjH099p4BpiGIfYZV1Cn7NMi9YcMI22Sw2g5Rv82qMbRVIxtmaFH
K5M5iTXlkDs0yFLBw3+Wv58FpmrNzHHuy9Q3OXHS4FBa4TbuudcwyUtnzRzOBQkXps4GbdCyJvWt
JnUTciziX4TpEhNfFcIoUqvIKJgA1F5qYxszCAoXIVoUYbHeWm1nh5LJQysyVHRyaMbSz6ETQ7Br
9Kl2nDQk803Kt3l1nGzMJASW+l8bHa5Ziq4OsoBeROBWPcTpZNg08/NBuWdgMbYayzWNb3zcXRe0
eEzB+UCQabClc4xSW/DZQW91OXjiM7/txkWdyiwlEpad/SQBIQMcKrU0W0TvWEFb86FUM19t7pOh
dFGXd9P4VNnhtjFer2uztjnIuP8ta1m6SwMYJ5b0nGBz8tTeDHzTUuqVw7835aVoQREdQJYqDpIN
00jtg1LP/IaZrZ/rRbpV6p74tOn/Je3j4uBUDbcQEATMUKkILOM5yRWtT3M/Jru2zbzOPsR1LbG1
tUVDhlxbbjod/J3CosWWYeltznM/jO8xnslRUTg0Vd3991tjADWNlUMkZ4mzCGmYsQgXW+57SrP/
oSaHP/h5ZDDRaKUSysQab28PdVciqeDX0UY1Tma+o8UfnHy45X9ECCe/NTmdEg4NhnlD55c8PVrd
+x9ogacDXqEGMHVE8JIJVwgpgd/x4xKPCgLPQhmGKkkMeMXpqyi7gwxRx7gXZgnRDc9VBDg9pDQq
84YYoBjt3jC+Yazen+w52gow2Qg4KGD3Lo8jS+vSbEI196diY9NlU/r8+/UVW/MuxocIMUlo9k1F
00TLfTt8MOhzo6O8HjOHEHT0KeXmurC1hVtWDa8CmBnQo5f6pKAVVM3azv0xzg8cFF04j2qRe9Hc
b69LWnPL55KWM3t2L3eqUs5hx3Jfdb7JmuZkWix/P/vtmIF6LyrN3DfijUJPTbRpstNYS9ZqZWOA
noQJmwjXGdEFKVwFJj0qldSf09dp7A5qvp9JvM/Spe1IkvFY0ehClnBsyMQsJVIgazjSKfZa0Ob5
qSqz5jUpuFsMwHxVYMsMQaNaa5RC6fPMJ20O1j8lxFS+6ueMCrdnkkxGuCrmOxbfv1xl/4gTlJon
HiUYMwBxr03UOE3z0GT1loYYc1jvaPVkjL+M2tFBIs23VujTHQMhzeDbeujCjXhk2iuyFVi5KS4+
SXAcWVjwjNtYgai/6XJ/Hu4itv/Xhg8R6EdCsyzucVsI4YBk1DHjs8x8bcLAxfBBrZ+vC1jX4UOA
EPAUaW8M0SLANPF+1A95/WWwt/9NhuAnKrNGYkypM7+zHvvwebDQj5FJnLgI2/1/9vGhyKLo2TFW
O9pzEFpjpQzWuZoat49WY1seM8bQHYuqvdPLsNii5zPazGlSOJpC1G1M2+TQjnaKAQ+aAVRgnzxc
V37FdV3soHBMQjQ2mMmywJb1mE+/lP7Hf/t94VzEpJ1oEGJxWTpvbKO56aJEkq9ftRHgzTGkDMk9
4zc12tnSzkqTsI4gIhoxEOVRUY/3f6AC0BqIuvFWIYawdf2YmKGS4PdVzELRouPYyE7q6iacSRA2
odfj3AymOPeLrnYzIOxM2cNhdY0QzZO/n0FiFKzjegqZMme+wr/H45Hkr00u8QXLRwovB4CcPkQI
Skz6yPKphogOGPsMMAZtSx4nq5HEv2trBYCIDggBYTY6GS4PEiVNz6sOD5S4+07a10YfJQLWlupM
wG9mtzNzmoJuUEmMx5xNy50ydKeMkRMPk/frViUTI8SnDUtCPjCIoT2m36BDIVKk1GGStaLa5VpN
A9WVcdagStg5qvWkWb+uK7G257qqM4pXAmZwixFw3ncG6Ze1ygdtj5LNG1NuSzOcnXaWNd+u6qLh
BY+8BMNJF949ak7NKMJcO78pv449cwpDVh5Z7kPRgDHw6B8Jwo4opWGPZgRlgrl6z80ETcTDoaia
J5O+jMlpRhVOYmoynYT9qTOQh5vaolOaOBhrk3aya2f55s866TYwiJiZZdnCoewyrgIKY2Z+H6a9
V6vRG3Ky3pwAXq8zNwFVF7HQOG68FGQ6kMDaXrePtbBS10zdAghSN/EmvjTAfCrnaaRWhrCyRPoy
io5VT49m/nUe6K4mo6y1dH1BP+QJrjqcS7yfGG7Z3njmAI31kqtg1d7P9BGWs9G6uWAKfn+rvdOX
b5JfX3UJWHBkK0Cwhkamy9UyupbqyFhl/qhsDSt2JnKTFjKbW92SJTsBkB1BslywOT3Eg6sww9zP
Jv6jSpFaDscNa/apRj1Zxles4P+OenSDWqDBg8RPGFg16cKhjZERGdIeUEMQZjj9FM772Zp6V0XT
lksSgz1aLRDPqEbwLW+q+5Lzb72ltG5dztTtwzD0VJvb+yRowU1TlRheZ3ej7A23uviAZCLrxZZA
Xlj8jJV1V7UJ3lm94TRvnHRYmX+f9kABEn0PVEPqxraFiHxMC2rWWY5IIgxcdbbdArJG/vX6oVs1
0jMpwg1pt52eaRRSytBrh11Mb+f62fp5Xcj6cv2tCsZLiGkojtamKcVr2jfbY2tv4+Gx5RIR1/RY
RAj+mDA+JOGyWkm+GctjTk9l6UpTEjJFxPOAPKgSRpBSdT+m8rmvb7t699/WSnjEGBztRcOwKKLd
o5Zjq8d53vyBCIwE1jEjAkVfW1grmhcFt6I69wMLbTuTAcJ1BRMCkf/yrgta3RQbjz0LO0IRc1/6
qDDQK0xEwnNyoPVWHWMnj1SHMfCKj5KwfjFT8epanu7o6WRIe4mxBeGtRtQWvsMEkb+CETeDZwW/
lOnnYPF9lH2fzECi29rtcS5ROJ6phSaessly3yKKk9hfg6qQXPgynYSjafXlUGcKJCjDuK/7L1VJ
nJYdKwvc6bVP203Cv13frzV3/9vbGIAC4AkjuDVMrSR5YuOcjgTvF2cqXIC381caPF2Xs2YXSLIj
w46mfPWTAepDMZtlBQOcAU7id+lNN2+TRCJkbYOQldZsggmg6OoVlm/KMp51M4VnM990js4O/gfH
CAkwdC/jkmeYsH1p3U2nMm6WuBzHKM++mSlgGszMIp/3GHBwfcHEgv/vu5EZQGagZERBVSkoY+pt
gMl58ArGbEdOcd+AzCDk8YZofknQrwwsQ228ZWgTuS54zeEt3GbMRu4dLeDL38/eNxUvzLKJBpyr
atqUPHLt+A3UQf9aiI6CPCpvGkGwLkbrZsSHUYvGxDeNlD3WZQiqj1Efj2XbB7IYdyVuR4CLBqAl
b01R4rlUqIzrbgitKfGLONhWUXynR+O211pvrnajeQyKEaEGQVue/qyNGLtg9/es78DtYdloBUpU
dNDZMUrRmOt2fRFWzsTFhy3mfLbSbOhbkth94quq/S2yMdscRAIs5nsugyyKyNTFmC5ECZvaTrkZ
GV2X+Ek3bXPiVNExnp87y3Z0/U7V90HpsxFsV/FmTDiun9j7E1XR7cTQQ6vh9FyqWhg9SQNkSnBX
N84UvmtoSiqMg5a+XJezYrzQ80OOcEBRL5zshhmJD77J4K4dsuxgxNNT0+et5HyuSgIRh6oRnFCT
CJIsY1aMoZwTXw9zzzBeowizhUe2va6P2IL498adiRG8QF+xIC01LfEZCApMO3aRbXDmPNjOav8j
6Sl8QLVJ2vrUh2D9KIZtU/bbfohAf0LmjRV2LhlkHAOrquPowo3bS+lJ+CZg9+bKHHCgYhC/agc0
mzpcUvpduZbg8hgD7hGcCYhbLu1lTpViQqUbZ5ZY8b7Oay81xmdWV/cZ6b6O1ijrK1gViBG2CyIO
ZQ5bOItjMFQRXm6JHyp/RYXhkdkpvnXJ4CXj+/UtXXVHZ5KEo6gbiI1ZBUnT9KSpTwpHSxm6LJmF
ZP+0BcDruri1zLKOrBv+RVLEhNe9XEqe2DyquJL4AyezS6qMb4xyAPheJ6HbjiA7H6sEvd7g5HCS
LkX7Vx9We1rmKmaMJz+Csh29qAYZwfXvWjUicGKgNKpTA3MtLz/LGrSxNwg+q8mPqDM71Vw7Wvf4
34SIaz11XaSCHNwHnSAoCvxBlVyWKy6cItA1URhDTGAYQribW2lfctVE39BU2x6d7rslkxaW9+CX
njbXlVlWRAh4IYvCkwPggQBb8KF5APFjCd9m5PprXbf7qGu+XBchdscv7gYyTASDiKJwaQrvBF70
PTFzLFg7V4fcAgt+j0c3c+wGjfIasD7V1wIcKlkBQG76TRu4G46jZ6IAMYCSIp9Qtmpl37RiKRff
pF1aSqUZKNRZVuLbif4yx/M+BWiCZrFb6c4wPmaa4eRq7/XtbV03MGbynWvFK4WvTGgsCSZW3MTF
twh+qQ24NpEQODjACemB9anpkGQqgYQv0Zw9K5galM3D7vqurG48+mqRjYHD/URwmMdRObQDNqUy
eOOWUYPXh0rmw3Upq8t8JkVYZmDmS6sLbYRk0c7mdwyzAYKv10WsxbQU0JR/NBGWb4gbTJEosXwZ
ZnYiptIQe5H63QrfA3D51hPGyZv6XqlkDSqrx1SzlqZR0ESCeujShJJOq/MOKCyfkh3LjlH/vX0m
jcQXrHlaaPchRTg8ZRFV80zn1FdiAz3d2thu0hTT1+qyVVMv7tX5xmR2/RcfeH0ou1G5RXYLTbhK
FbqqArJOizeYls6DQPJUXjegjw8TtjZtiigfCp76zab/okjus3W7+fhxYU9Z10wBnCBgmyR3GqPy
pvEtNu+vW45sA4XbYqCJ3tQWDKcLQWURmk43vTcRhlFZslZYmaRF3bOgnOStvbC/A+kwbkPtNO/7
eV/r//75c2Epy0ecCWmbZOh4CHscu2O1EK4HBwukXtfXbNVX4QGnY9ovSpMiK0fSVch1L5jdlmPu
X7eFu+TNDxvcbMX365JW7etDkgjX0rJ2xubjLlfN4Th3Dzxmf+KcziQIR4uFyNtPGpyTl5Nbtf9S
sOfrKiwx66fL9UyAcETCrOe85VgsdTDgXY9ZFTmZ+YWTpyUwCUETMcleEOv7YxBmGhpQoWKmnRVq
wKMJ+Na5z5rd3AThfZMFu9AOnAzOake1jku0XD2rBl7BKIH8ZjO4tLsCbhAGgddERb8l9k3DuGMo
MgSi2B/3dxBxJkVYy5lZ05iNDDfJEPl0dAvuDaB2GymIKDQQB860cZS5eewQgA5WjUFySQN+ihHz
CpHHtTOQXhmYd2JgbmI9ejogWa3h5V2AXEv3aKq5LOu2EpGj1LGU79H9w9CTdLkq/dgvaCB8b1xG
Dmsmb0Dvi35MyUt7YqbsKby6B+hNA4ENchEgLb6UFrccqnRLPG7VJ4Jradd2mlvRwZbgqGSClr+f
OZneHEmbFYibAB1wDRM9PnhphJNz/eCsnv0zdQRXFmkIzlIGdRKyB5S+k8Q+It3P38aETcFD20Lp
VRO0UBogz3gNLar8qIILTc0PSd65bYYSzFMeMy9sN4+mtM98XS2bAjYCEC3qbZeLV6RZ2SDuTHxN
u6dmeDJ7W3Ipr1odkmz/kyAkEFLTHNGLgDugswtn1E1Hi8lrHN4oZYVh4pE/UlkgvdjxJx93JlF4
t095EJfT0pqSRsq+ZBF65vuN2eWI7DEiI7L3bDhwlXhzlP7VVLIM8PUVNT5VhDCBkCQm9K1ZftDa
bF9Uklt19er+Rz9DLAjVvEHoN0K/atCdbg6/WDG9aylzKJf1JsiUEVxcF3WjnSxLGaNec5I9W2W/
LoRUnYLW7nTEUlXHcbe/fl7XDxTaKRgIctFUIa5SHyvFMCf49KLq0Ivc7/qCedE0H/JZfYkLfXBR
SH2s7e4xqiM/6mSo/lXlbEBz0I5lM1PMa1uDYirq0hjTYFSYo6Fd5SGv6vHHdTXXAJfIXwMdAa5c
5Oh+c3KceT9bizI95XnqI/PpzqiWj5nqzQZejaHmFuUNIHTtBCr2IygJ4nbeJD3ZBmm0bxMMGTfD
7aRWh5qr27GK/SFifxAxnX+d4DXLNs/Q0ouvI03qhI3llMnX6wuwFtDgNU9saqsWAj3BgemdqSdl
hV6gLD2EdbPhcYW84AQaF0QHeM/3+5zKui3XIppzmYJLS5iVF4q5rHn4nffUDZPOzcqnAMuZNO/X
9Vu1Y3XhiiGoa+KaEA5JT9OamyrCJ1P/mgFAmFX2oQjHbwlYIOecnSj47upwM0bGa5xgprBE/Pr6
fohfzPzMvqyCR5kVTqmPPjKQfCU7lO7Rrlbt+oqc2vYhVCJvZADu1jcVKkT5EGG6H5IHXhd5UVdv
AeLc2oi95mB2aS4bHbd296NlGVG/tQCPxSKOGrVDlBlYHHXaFvFt9pQ0kuhi9S2v6hAC7SwgRcQ3
NTqI68LGa7fANOg0APsmuqaNws1C8tBYqlsHwcZqQM3Sy5Z+2VnxHjuXLMRraoopSL1G4HyH2Ykb
DJ4cbvP2bSzfqvFN10HulgNhVt0oCCvVgG4amXP5/+iO7j5iog8Cte7LzSdaaBW9WePuJqVrVveF
BQI2hbj9NLuzBsy6nR3D9qaOe4n3Xj1hyABRjLsAzk3Mi7eZMfR9OGDRA83PDPTFNLrbFbVjWs2u
imVNjKtmdCZOMHIAONI6jkZEDOFDMlQ7Jbq3pX0lMp2ECG+Oa6YWtEPaREerf2VjhNZ3NTtmdnlQ
k2xz/dyuCkMPFloKkXemIj+EVQwVuuRgO1ptu/GwqQ2MqyOvJRJ5cyy5g2SyhNUr+srK6yUfFOcb
3uA91/yYFKfD64fRqpScirXgRz1TTFjFMhlxpyzCogzTFM2jpWpbwH3dFGfh+hKue94zUcLlpcc9
CYmiIbHAfmR1cZNoN4GhbEJeuJP5A6Frz4GVr/yy7CUR3qo9UgtzXoDy1D41uM4Kq5mdw+mqVuS2
w3sdV+5QSoSsena8zjSUpUH9JGIiQRBbqG2HlVQja2eFx4ZnXtLDmQfbtn9CKtFpVRmr8urunclc
TOnsNjGBLmPJAJl2fci015yiy1rPdpZhPlzfvFVBWDpgCkzUwn97tjNBaHqz8r6tcEWn47QrJjBF
t0Bheg0JbaftCsmbY3XDLORE/y4/W8IlHbVhXbUD7qE0zBxVe+7j2mGy5ODvWO7ThQDwKmJaipj2
U2ca4X3RlvCKAzgxW6vpDoGJcqxRqm7WWU7D0ueak8KZf/Im3ZWAU/TqNsqS/YwpPJMlK22trrGN
q1FD6zfWWNjMuiVp19mw0rq7rRqMobCKzqF03ugcQcD1/VxbYE1Ffw04k0EcKbZ8h0YAjgaNIgoC
4hSi+v65l574tZD9XIigENVI28Sjge7/qPTq/JgB03VdjTVXeS5BiBxBfDZobcSwg0Xqat0vtd+x
SHda1Hk1NP9dF7a2P2DNIphhirojoLSXh22y8dIOEb4BfFK4Vc6P5TgdmuhW73Aarota3R4Ms9EX
plsdr5FLUSUgJAgCrNRPGHdrEKs1QFfJWgBlQoRDlpntlEUMi2fYz3nfOHG8SbP0P2oiXGY0UAcz
1k3wWvRHS1Fdlp+UWnZyVg3tbLmEnckTNAOVNZaLDK61r2RE7osViX5iAbqDe5gibjMEHeaOc8Oe
0VnYs+oJ6VW3nhNMPaXHUSO7pih/hsBNXDeAVcMGVpsYeGoTIOwuDQBs6kqi4y3qx3HlGwzQGv0Q
l6gcAumMJOd1YavLxwAfVk1U1nGdXAordRpUTZugOZ+0uIvBybuzuF6616WsmhsDUgLNoOh3Em26
z/Q8UsYMfYMJaPe5VlGXsk7FfTzku+uiVk8qs9CfjssK3dpCxmpUuG3UBC2K9kC3Jf1aR+F2BAuy
yW+vC1rX6R9BYh2/BWLVDAq0uZWd7dT9uLGH56Rjkv2RqCOyTVRtgzfTXGW+YQbOkFk/autLlGLO
Jws31/VZswQQqAJih/wiuLaFB0oyFWlDWZj5mNcDxBWjXfITnQkyg1uzboqrHSEZUi1EXLa012nX
Mdw+w9TfTAqu2DIs36JOfaA1KuNZ8HhdrbUFhMfW7aXVHShjwcCtIQvDiqCLtqprN7feuIbsidJs
cxlH1Wot91yS4CpABh7OA2kyn4Nox9WmCIhpuzHuG2qxbUisxC2nuj3QMOnRh2G/dSwI3U4nCrh3
bJ8rFXObTA//4Dycf5XgTZSYx/044jyU+lfT+qUSkIAfo0zGkbt2GiwDwQQibLRmUEF5bcizCOBE
+JGk3LD2uNwmQyvjFFrzxqCoAE4XOK8Fw33prVhqWfqooSFQK5oQtOxe2BWvZlsdG03Z8A456ViV
HIs1+8GZQLeAYQEKJRJ01kbY5qgjZmiknHUn6r9ougXm9ZSAdV3mJmWytEv1AChrLWNpFwPa5iWP
N13KvRAJgSCYveunYu0UIs2HrnwAdjTMzriUhMipAGu4kfm6NvrcUH3MnN+oTbtLU7Yt00SCgVl7
HwFLBpJTgKCB6BacMlVrWmYtQNBg8c8c1rHbZnzRO/smMm50QIDwfx3tkUk8tEjF+7sQBBybxtD/
ZIJ2RDj7mD3GRiVCm60RIasUtfdB3NzlSBJkFmjrDGRs59zNCn4i1XDD5sCJh+YP3I8NrnfMEkAL
kC26O23i8aSZ6MO1p+o4VOZfGdfdMun3ZiWrDq1aDzLXAC1jawH5utxT2GRSqAa6G/J5Aiv7cGsC
HNhPxsmSxt4rolCNAV8QZn4xPOuF/czbnNk2hmr7Vv7VqjE7thu9KjeBF3i+bqergvASRCAEii90
sV3qpKmlkVcmdrBST4ZlfMmz93w6Ksz8949Og6DTAEQiKoaZiT0oRmMlSIuhi4Iq5BAC1piRZvcn
LdMXUoRTV9ExaqwenRMl0lbcvI+N0OHFH4SsF1IEL6LPbVRGSxdA3yt3PTCZTHnUFIz8Q0q5jb3A
lA2gWjtnkLjQ+ti/7wBhlzB+ZzDicungMRkG7YGy1k7umfF1YrjRy01RF04Bqs6K/BWCZg4NOofr
VrJy+WBOB8KWhWUG512w/MLOlX4oCM45HZ0ye8dD40/Ify5kCM/NhqEyonWQkdHSQWlct6hjZJIa
z6oiqPFjjp6JO0fEd8RpilpkCTIbrr2bOVIR9T23ZWCLtTOlYdYlHDIGJqEZ6vJMdXNF+qpIC3+O
abHrJlY6Qaa/laS6A6NWLblpVqWB4R0sB6ggQpwgjdPRsBMLvSHhfKg1zM6rqkdMS/TyXMYQu3Kp
YWjf4mqBjkGHqGD4xABpY0zDwo/s5zpw5uzA2Y057HXZVIm1bdJwjyFbgxSSLbaiVEQrS/Z/pH3X
ctzIEuUXIQLevFbBtKdrUiRfEJQ0hPceX78HvBt32NXYrpXuaB4mQhOdqKzMrLQnfSE/6FXh5H67
Q374mPTK45+L9XcyjLkYY91CQTYpDs2MSMkzMmINnHmSRTOZ8BZj1P+ehGGZbDZjrilxcRj6lEj9
Z4c1Wn9zCKCXmeiUQQS4yMe37GHXhGJhdDiEXr2AgG49i/3nbRIr3sUyC/5fEoxAG2NrzhEmYQ8S
BpBJNPU1sdoZ7QlOEmH7xqjaQlXuhUx/uU13zeNHzhczQhJKKxpSQ5dnK3M4h62hAWSjqBXPKrPS
KyOlI5GPRaeZaML0wtHyxlHWXgbFwAhyadAkjxXHjA11i9JnTMVyAmjl7Q9b0zmMYhvo+sakI5rN
me+qh3CwkLU9yNXkaZaBYGR2J+VYzLy82Fr3N1ZvAANvcevwRC+q8u16R6lvEBBAFaRY205m5c7J
VqlMxxgsarZURCl1iKwNkH5ocG+1musbgz0V0f1gjlSun3SV1yy1JtIAJsBKIRwfmVRGa+oJ6BFB
VBSHvNIqYtYqsPRVv6e3WbxmAr5TYRSnHga56BXI3Dg2NexnrVE5BBKk6U+le5vU6vOK9xVDhAoW
SiBTc8ljpSjkSJrzAsmgT6OS6IA2szJaipSDCASjfSltRnk/5Wj0toytXo1/YcLRm2cukGcYNPka
yf92x2WQxXqW1wVKlzssnMrem7IkHB1e4yfiOgOhiGLBpWRubRqwTKztKtxaI9hR6s21b4cjJwzh
EWEuTRszQEcYOEiB9jb4XyY2Zsg8cL1VIkg24CkCbCdikMvbskS/UVJjBJHwATkB4HIf8374iytB
PwyaQFFtAr8Yy2MN2VzA5SkxkN8UxEiPZR//I2uYSEz/xl1Ah5SuYoZVMVEwuDxPEwOGrm2r8hDX
jRfnws9J/iVl0R7Ke1vOV55vvBCqArVCFQ27MC4JTbEYAXepLYCS0/rEKgVXaIOdaSC0iAdby37c
JrdyTxfkFjvyTaqN1s+QB2uKg9lNxC8+pAR1pqL6czuBidyvQpMJx+5rG+43Kv6YVWLoi5Br9ATn
beMFm0hLOK/42qymbmKGcbkfFROTy1m/UxFDSPRYlodGML3BUu/D4LnsoiNW0bhzU9pF8YFWWprH
NWn8zEPzCE3SlqNdK4YX5TSgyH6hiKLB4/IjMEiRp1HXlAezKLdFXe9yHvTuioRgwA85cbR2LtaI
US1ULbq0i9PyUC9rfPxTqHoBtosqWUj8kfe0rRwHyWq4FaiTKYbJDoAYepCbRjqVSI1IymxD+qt3
LQwRst2Ww7VDoaqOxYaYz0LTGWOUBrXz53mSYS+sNnWzSs63+pDHbp+rEvFLzPmZc6hyxHLlcPDF
UWHC6QCcza5fylD3G3qAtB20tHSSucOy8lj+i9F3sE7FVS3jkQDtuRSIVjI1wRqtEhMYlum1pZDs
otASdmoxNhwNWGHicku6vAzTGFgsdUkqr8UOSV3USyL8D+6o9cpOrbqI6LOuuHkeWcQoWoWTNFhj
Iggii2agOAQ81UuiY2t1Qubn1SH16w8hXFrULd+7LR0rVgpTghh4R6YOk48sHGLka2I9hmp1CJuj
CeiN2iqBXMFDwlqjghyZ+dVgif4sRnUTzY/zwojrgwL0XGN+Rkm4Fpw/P8l3GozyxsEoN0qc1Ie0
UKhXYf5PSjhtGGsXgs4BRLXwliydzYC1/SQ35hDVeBXjjTnX/2Tx3wxxA3oKM2Fok8OdsEGm0kpa
3SlljUlm3QsMLOOtAqfr/M1tbi2ycxmY4RDikuVWEVoA0PhStvKibmYgeSJI14NDrb7rEpbhZC3p
Ix7gJo8Sq6VxmeJ1DwuMXjwZ8VvmY8ZOv0uEt9sHur4bHAh2AFeDYO3qbprY0NtJ6fG6/5Qm0vJC
ct7PM2mGErhOQQeP6IC9rbZm2Hmi2//bARiXS630KAg7HGBwGtptb//4tQIiVAHePdwrPDpAy728
bjQsTG2p4/Nr3zOsnLTtixlybOQqDeRqkTVQIFhsF7dY5UgMBwZuoH4woxdAF4vy8+1jrN0CbMh/
STBvmSbXTVCNOqTWnEjevwCA7jaBa2EFChUM7qIWeDBZtVBzMZxSrLI/JA2W/IS62B1qqURVviyx
4EQYZs47+eVSXOrhJUFGO8pxwFgSoGgOdU/NyStLu3nuK6cOXGEX5Uep5wgC74CMHAd5ro4i6pUH
vfAVaqqVvx0z4S0X0Ziq1FnNsZiL0F4fDygQmOE24OIvF/rNccx8Icw7ZcbxBGWw8xajVir8AGmo
Hbn/XSmtPUqFQPxp4Ni36wd74euyshPulYbx8UvCvT9HhuIjSkLbTla6WR7Y2AngNyGNkofbMrN2
xqV+sGCqY4CKRTvH6Fjc5TIcLMuoDxnQ7wzsZMTuBjNzZT8mhWkQnefUXSsCpgsBKYRXAo+2bjB8
LZJCgZMjNgdF+addILY5rdQr7Lv4fYZ9uRwbQ6Lg94cxQuLh5JM4uCuWjXIc5q3IIx46sA0eCHrF
WCiIBaLTUma5gVP/e0hPkAUNM3kZN5G0eqCFDMC14eewu0+yrNGMefSbQ6hrm9IALsq5Ewo6V/0u
1Th1wYU5jNDjCQchOAqIldhOh2JC9CyLUYu3NSIFYG3UENHE222pWyWCPSRL3nPBemFcqroQ5sBU
QSQAv4r4pe/ctHm5TWNFspelkf+lwbhUggRMqS5IWwDKiNRM4x02kdMRayKmSHTC8h9lSMjYyhEn
YlkVbtOAywtfC5rFCF/dq74+TVkL9JHHPH8YBl7OeFXoEM0q+Hlk8tjtS6lZYJiuaNqDWN2nWAop
a6MNizTKsnObgSsnQX3YQFl2yRQqVyfJK1GZhrE7RIBwcJSh6rdNG1m8R2R5vRmBQ18NYlZUvtEB
xb5ardCGvtWp3WHKZ5pa6UsRmsdektwhaYmeDY9Tlz2qc77TIk9PdpL5ovfvt096LSpou0J7z4JG
i7iPNfR4H1HZxAI3YKf4uROis8CNBRlZYXnwSS0nqRMGKM1jtclWG6dse5v69YWCOhKHGpZaIJfE
andbwi1sK7M/YOCO9tZMUuziNTHbq3NCsmszckmIsbtSb+Z+4Bv9IYk3eeoOpTtgtCc4CjrvThf9
vbxTVNrxcKHaCKxiOOmXD1gT+bXZ6P1waIe4SgDinVY7UclNJwdwLo1mIFhaVuZTdJ/XpBwDyRXE
pvBu8/XayOAjME2DgBfRCOqGlx8RSZket5DgQzb79hgAQSIeiVCrHIVfuT7kZdHdA0VB0ZBNQI++
n0/aADhGc3Di+yZYRiUPYZlzyFzL6BK7AwAUWyMQ/GjLZ3xzRhrUTlIjqYEqqFXivlS6+RgKmHVS
+vSjNYDKrU9is1HT6QmN6ArHIfnKxF1eKGBaMZ0DiDk0hRvsIcu5n82xMKSDBuCiScUyrPlcpsf0
9xDbyd6aHyc5JiIWR3euluzaR/yQN/nn/jNXnxJ/K+oR5WGwXfPdXMaYgbKIuURk/heGfWNIJuca
JopD+RCNTelMtVgbD1Ye9xXVQq3AYF6Jig7HJK4MKgFcD0A+y8AErpotD/ednPZtOmOdkdETBaNn
mdVhvNEkADUlamXZRWo40xw7tf7n5hhFW+wMweghEmGY0rs8byDFadGkknRQMgFb8BJdOzRRW51v
K80KV9EMhE4uhA/ANmVzRVVa9+h/D8DVPJK2Yq/XAikwjkc6BYH2ACgCjlG61lK8YfAH0US2YI+y
ebAqnkfTKCf5gOlKLBiOdGBp/Uxrrc6O8VhEJkeSV2IWVL+sL7wwVPivyn9FjbpGXDTSQdTtrKKq
gW1upFRswOdjwZt1yjCGM/6xhb+kybgiYuxr9WAW0hcYRjncd3ahVRQY5LfvbsVEACUWUolePKCU
mPKlhCQVggpk+qSDkal9TWetlTKaFnWOuCVNqoKiXxd7Q8yyne0gnDGClgmAbrz9EdePDHxv6Sun
DwyIK1xnLC4zhVHo8RGCJHvIMZn2CMwzV4prY6vNkTt0asRRyzWaiw8OUDbkT1CNuzw4gPLnEfB6
0mGczMOkh8cJFUBSKFaNVR/iIbBiziHXOI1uDRT8DLTPAeLukmAqKI3aAsvwkOfDrzDEsCLQJuUM
LZaAndzkcUKFoiFVUnOkd0VZ8ApA/fG6og2G7deV6lDGjl/YPHQJCo45Du1HIWcWbeOmnziP+Iol
AIAHHnHM/6BHlkVHt7IMjia2GQDjKXhse4yxJ5XT6cAigm9yW2auPU28aqifIu2COYIr0NxkEMq6
ByAcNgGo4Uel170rC7XIYd46FSSK0dQJvWf78gItKmYJFuiAvuqIZFPZbZJy4HWKr10Ronf8EMQC
hcGFrd+epWFoiyE1YuVgptl8EJXuUw2DllbopORYlXVKy6gwWm9RGlm04hulEpqWxEmqHPxU+zkO
2tOktSeh9/+5fTmrZPDqw/mAiw7MtEsyKEejfJpmChptZAD4jIHlLdmSTVmJMycJtzxhjJeBs+h4
XuGG42FfQoVvJ5pDUROaQJeBCZ/u0BhFlepHVYs06+8VQfDw7x8fDRU5WA0JU0uGyh6tMgw5xLpo
+dCNb/mcEgvDbTIPNuZa7FCFhsShAxO5S8Nk+CeqaaQBIFwHiLKKEfVyeov1kbeSd5UIOq5QaFlW
GZiMQSqiGvI8BiCiNp1oV1WBst9glmbEsXyrhAAODiXXUE1iR2KsLimLXKv0BVyzonKewe8J5rz9
/ac3g+tHvRSrTmDWMfd3KQniXKsxlnzqWIjaZKLTWEZfbfoJLhDp8kqKH/+cHORORC0OlREE1pfk
utavgekWGofUqDvSG/2TGpob/c+hOtB38x/nY5kWVRgyc1cNAKGOjEMoVIeFCkDY/jh9Y6HXE5k1
bOtBUwIL72OlmV6kQmAc+jZ6RtDio8pn/K5SkzeJd/08LISAWvuVpITRvmSZGqP865uJgaLie5MI
5wIrjjLVjSRegmCNkIZ6Nl4GFdum2A2p9dCJfhkCwlkvLBoMQOgNMNYuAtmZdz23KV2t+hzQoil2
Iq4HsFmO3L4rZmkPHdAwTd7beu2wwFH575mwAPKSeWFbWQhIQUnxj1JRn4DFVArNSQoqBKmcbOj6
qWAUsGoPcN1sLD5UUOO5Av/kOAppHsihW5fRfZEV+T43G47irtgHNJehzwJdpmjzYU/WAbi9y8QB
XkOIyjwRpODFQKfzr9v6ukplqZTBz4QHxk5dR4ms+blcyUAmisuK5IpcexKcvz9++gAT/9W2DfbB
t2RkvCqlNigzAMS3RprasYWxnVQQFVrp0uj8xYkwAgLoFcyBoNf+UiKKSJbyoWnh2alRT4ER3AP/
wzA5FY1Vvn0tf4Z5gAFf/v7bAwvY3dk0wx5QF3FmPWLCMnb1PDTt22e5km4g98JoY4DNEJFAZDss
hQFAfAFAjw5dFpDaVx+xMM5uFDznhvqkFA2HdV9d0t/cBlQRIAOYE0MSETl4lFAvT1WOQOCL4lg5
28dX7HIjE30dnIK8i8579pzug/NDSQdCaXp6o08xp7Hni2e3qDNCMnRm5otNBOr2q/vubs8zGcnW
I8QhO/o8kQF/OAxmB/SvTsy4fr0RNLOx0Ozoi75rVPu020HZ7ve/N7ygkgV+uqK1OG3fZKaYuipO
ylA57/cTPboCcd2t1xPPcRS6e9pwjsa4gFfUGD0YqqGaYgvU7NAn0kP7svnknYhtGWVpKEz1ATk2
DMOJy4mAirg7LiXrc7lHb2CuEo7x5dJiLL1WIDQdJdB6Obo64MHo5gnV0TOvu59N0F2diXEtptbX
S/3rll4nqnvH95/kTO5/vL0N9gelvFviHovx1DHehAn5ZBF6yS2I+TsmNLJTaj/ctiRfMcwN5WJ3
CndWmOZik4DO67Hcvv8UyBZTf2RLDMcjJvmIyXNISjqRh80D5+oYK/YfjsLf0DCcsTSfMUfU0Din
KGqhnBPSOPODvef8PpNDuPp9xhbr2M+RAbJNOWNGfqDwMloi/p62HH1iM5ZXZBjjiF3GyD4tx3g5
JhvjeHI2Pv19+5bWzdE3VjEmsDcjv0ksHCUjrQsjcXQj0u/NyE7O8TH0SnvkJA25FBkDOCaBH+RZ
vlyO7LX2q0XQXj5SQjeb/QvndMtFXMngt9MxBjDqsNs8sTLlXLu1vdzUeKhT+/lp8/C553Fy4dQt
Woz5M+cgG1QVnOxAx3ZDWz84UN8H3qE4wsc6ULIqqrOq40wxejbOT58DCX5y2MbUgFjBY/tRtTI3
hjIDiZejSqvnnqRo9zZdrjXnXM+Xqfr2PslJhQVVAehM3v5V996znTCS/LTZVDymsbnjqyMxJsEy
66zwNdzO8RijPufAqxhIhSdXcG8zb/3R/Vfm2NpV6gsVkHZAqXJe7TvXHcljvv+VEud5t6H7l2LD
obc8Qzfk7kvfvjERYMnYf1KCiQrJyKt9dLePjwa9b8n94W2TUpNyr215kG5RZGxGUs1j6yOtdI5e
dMEbqbPZPFjn7AcqDeR/PBxjLIo0CGKMHSzGQiOvBsHptt6jSiqbOHQHi8F5tdg1jFdywliMqvCj
SdBBEOj47/vjnbttyXxqftHN58PDX3ASeRj48kidLREeO57b+xbKC2oLd2ZBYHINoj6Eld3LO/Q6
mD9u8/IrDrm8tktijD8zoL+hl5IKWr1/fR1tu/G2nmc9UOgbGMkhdv0EXxJjnBpL6CvgoS3EJgq0
qQOgrUN7S5wTYP13lEvu2vhekmPUu2rUup8HkMNuuNaeqLyrCACNbON4QB8RVso7PqH27TPyaC7W
7ZviBWo+JXFUK2cUE7LcKdDWPohPKCTeJvNVoL11b4wbEOZRlo7YTQtHCpER5s8ip5ncXe48bTaz
wHV7r43/JSsZ7ZZiwZKGDsfavx5FneQf4gGKdvtM12/YJQ1GrfO6j4IBDXrnarDd15Cq9yJwrCm9
TeXL1N7iHKPMUz0WWB2Lowx0L2JA0SkCktHpTu1oJ8Hh4An9ImW36DEugGHGrS40oGcrd8f6nAhk
Pm4eHrhWiiN5bBQ0zaje1fLXFWX/1M88gVvYcuMYbAa3hIsx6xVuJ5nIK4QACgzP6ddrb6tOFj4a
HHocU8GmVgXLkrFLEqc5vkQfoTvc5zyjzrkXhbEOfZA0aKbFgaaH1318VgdbF9z0pURiYc+R7BX3
9kK02bBH0CIjm03QejnaAjkSf9tThFhPA3ng8G0lPrgkxRgGI5Rb3fTBODQVxC3p7kPQsV9uK9HX
cMEtaWDsQZgValuYoPJyfO1e3ifHInO56+xaXwLHJ4fq5C0l5CS87Y974e64t2l1RzcD2dj/63vJ
DkLoUQHktXER/EgnnfcPZnLhWG1sLmt5EsNYjkRMzW6e8DAPNCP2EG8NinHjXCc2tTnXyLGFCmM0
OikOmjbolbNG9nbZE5TBfyVPPNPEUTKVSZzMDbAZhmERS40cbdOzyPv73Zl4HjZahYQjMzwlUBlX
I6/9MAHkgnJ+HQNHI/XBtkiAAR9He+jD48b+fVtGeYZeZbyNRi5qOcTc8vlo34XV7kBpblBburfs
jpfA+yoo3dAHtudPrORGTBdO4lHx3+FyF8S925JHL9hG20NJ3rivJfd46qWnYXR+G1QDjmfDHN8d
SXYctpTr+vJEhDEnQVOZfjuDSkeHXTYRJL3ajBDhWfNgKVOPS5DjabD19maaLMCmQUrmuxfzoQrs
TcdNBa0EfhdGku2FqMOi9YehWRz6V3tGxmu0fe+YhM5tEeQxjzEYM/ZGtIO1WMmMzPuc8+s8U3/V
MVeGtdj3OEX2UujE3EUlbcytijZv13qzeG8Y52JYcKe8aSaADX7xrLfFF8uVf3cykTfNJqa32cYT
bXY+PjZTTFgqIGUf4dxKtiseG7d6w0vGSwquZPsvJIEdSO2mOkKhH6T0I7RWB5gG/twlm6kh22An
PtXYne5VUN9PbjjEMxps7b3K9UaZSrwnCsocR1d2QrqNEBFlR8OxvK4nVCbPtKOlnR85xpjzvrBI
n3KedEm2PGVp66gzPQvLWmtt5kVD3JtkzIfkwyXtatCZFkULbYRfqYucJVwszom+RvNvmGC2gC01
85QpY6mcS/vliO7u7lE7ze9ItgU23Cxu7ojjDGiL7n8L9OQeTXHVEoDt9+6x/GmSp4WKwsl1cE/F
mBAMJmSZqIHMQF9ejTvXlp2hc1CMmh1n02o8zVt+7hYTGb+jlosp0ZeQ+UWT4N/v55KI3kAxGOWg
+Y2SmGw2hm3yyC5P/w2yLMZQkKoZxlkXZgIAuvQpFUlifwYuz4VbN8gY2UdrKuoAbCUzKca4HpIJ
znFHAWooPKgN5TlV62f5lwbj5vSW1E1YL7EYr/34w0GKg3zy6ij/j7TNv0QY36Yys3qcfRB5td9D
2tBtRrf35BRQusu9zV/GL/+SW5Thm7AbyYDxqwlewP74esyOtLHpE9KIHNYtxuBaCv6lwng0up4r
2JyMQ72UIsFkLs9CLEy59fuMMepb2UykGr+fkJejYkunE2KwzW8Oma8ugltk9EtmVUU/+uP4JQDN
h+XO+6OLf15bu/1t0fxURWQ40GmD18x06Wf8zHk819/pf7nIGKbJyHwVG92Vs3vnom7toDmZ4wp8
FeBvnZAxSlFe6aGqLSd8xQM92wgaztvtfeA55A08fdp9WvYnRzhY2A8kYfFSYwhrGen52j1wyVYh
UQfgT80IiUISH5JT+ib+o95129zBqiL/Kd5I2z/nJPprgO+6TNcDh4M55qhlVuD3s3ie/GYGZLgS
vAVJix14cSmixjdH8qEwrWkTWTJw8tGleoKP9IcNYMuxl14pDN+jXxNL+BhNr9Nc0gRBFs9l8xCn
AVFyxyx+3D7poljMfS7tFpjWQn/HsjrlkrVG5E9i0VTyeUzOuqSTCBAZtyl8dSVdk1h6lv7Tx8Yc
w9RGzNpUtQy3PiGv6RZZ+/egpncpaozB6W4r7R8F6uWbww+dDHZJcFLZ7Q7N4eQ8994TR5hWDwz4
JYDcLxO5LE5fAowpLe9K+ayGSBkola01vDGitZdbEzFJhykbAExjZumSqWmGVuygDeDdtfQVkCoh
sQwylCQZCBK1u82wGWNbP/FW+a4YUcykL7BCimIAqY15wQNTDtSulkFWVUjRb/oRA/xcD32RCOY6
gXAADCuMlWK/z9WenbFPg6qwYAHuqvf+h38QdrtPQA9q9/ZtwVlT+wtKzKOQaEMwlyEo1e7eIPHZ
chLJTuzNviPYiOzeprYWDgAlEisucW3o2mKXrxVppcJBgGVLSEKOVe70MpkDJEYUdMk89lQl2OE7
n4TjqJPee0aJy+aI5lpmHx0r4jJBs4wGsxc4YWF4rfoCXOadfPo5btqIRBs46IboZVsauTm15zve
hPpKAwi2R2KEG7h2gPnAXNqltMaa2M6TmKlnpd7G1qYbdCoCd4DGj6Vn6Yduoh02MPLQW9cCcfAa
jWmQVbRNsm1y4oCRFcOXrDMS406/l7fVNiTyjweeLZdXAp6lA3mZfMWwHVrsL8+XCbGej5UCQvY0
Ubv6EJf+gvolJXf6NiAzEUj20eO/lKMU0h9Y4lTZyk4kE9lgZF66572hKzVFjJt8+yDGPMSSlbep
IFvnxglOx9SNdg19DzYCMU5pSvpT7BQhedA46rT8KqO3F1QZ6+APoa8FaKA/pxGxHrGU1N48bW7r
0IqP/Y0EAKwuOS11wHRIAZt1nno7DwFvtx/36jbSOG7Wmn29oMNIrNlZTSMFoLOPt50zWbQfXOuk
kuZMnTS3MWtAdti4dPtwt8VIF5lnLG7VLOgwfXAGzdnBrGAv2oX/0Y4UK6TPt2lxROQKJyUPEk2t
Sn2RWXk3fCj20JDYzaimk9NOoY7+WtjcNO1tCdFFxt6GQyrEcwa22vVWcEZ6ymnAEcIVZQRuMWYB
MM6rAQSPxXkSmkZIi8G3zoqtkNwDzPBoz95Mg2fhrt32PzSveY4ReWrE0I4BtubmbpLQAAW67fxY
vqekbkmSngPN4w3HXJ8eeCsi8HQxlCni8IxQie0YZBgc8M9zZesN+oSzbaFaAIv1aZemrsHD2bmW
J9AD0CUGi5apV52JFcZcBGZqlfjnV9E5n0OKysUr77HWlyu7VPpLIozt09HyaZU1iLy83v3junuT
7pHrciVb6gnWzHpH194fbRcJa/t4DDbh3f3bbueEp4/T6aTssntE4w8AZiO7XeTS3e6JfvCSN1/l
vFufuNzLtwAziOZA9zV8op2Rl58/LWTPe7sgr8OxImfvtEPT1LzbSXR2NmgVAMgp4ejaorhXH4BB
G2z9xkiUwb66cxQAzwcrGVENnF2sOdI282Z4KyeSboo74Y3Xw7J6Jf+SYxMeGeafk7m2/LNqljTW
X7WKMzeyYh5x6d8oMJIcAM6mGHpQqN18GzXkvSKiU+0qatHwFLyVZHypqcyx/SuxL4aj4HbC8VQR
TLAjq1FVmmNe5Op5v/QlVESldxFxH4mHvqMDxOkZHTM84VlproIPAV90mZXCWBbb7BQ0qR830aCe
EVRINhpK0Z5T2f7d6WMghdM5Bny5p4/bAvNVsmUE5oIoo7los/cltQXR2obWNMTFOo5/fHvrHl/3
vy379+9iYw/9piqgNruc0gcdiNYlefjzZ/Dy8IxyY9VUL7QVvkNFIsgtdqkdPQQP/v2WTK+5o/9Q
fwrn20dfsZEXJ2d0VRZNbYqrTsV2cfJeKkTfAiCK5wWv6OMFEcZRCWK5SQsNRGzr7l3/5xHTfKOH
ItrD7bNcOysX3GN7rcImN8Za7tWz6YV3j/fKTvh9mwBPOFlM1CkqDV+0QGG+E99bJIIUGxMFmCdQ
7cO4G15TQp8HjjVbmaDAsbDAGhNOWPKAUchLc5pMGRB50gncO0rLDEPgnJvjmQg0IOP+0TOoRzX6
JO4nEuXk80HZcg69ytZv9JlMm6COWOmljYtyZGhAXKo4bkXPcF6O24Te/yBOSU7PT+EudJA159zp
SnL08vSMasJDy6MYq9LO/Wv0oe+gmeMGDZcw6s79j0OxPZ00GvLaENZM3wXPGUVErI+/XnieoP3b
du+0zXmrC5gdeTQcB00lu8/p58LxwLa5VaxVbfnGb0YllanRkc4AbbRjBCgFvqRPWzI/OE52/6Ee
YqSgqfU3/RCXfGZ0FEtZemMG4jxCGDe3zzB+nooWzDeDJ88rMTEoIQWHHSzIqGCC91KedSuK8wBL
NM891OentN96KTnMlDqoR0T2RHjdR1/5iyvr/o0gkxErosBopRkE9/bxHaVAyNCjaT/qtocWU3nx
WSkSENxqz6pp/UaW0dsC7Qpo7gdZ9JccS1dSt+lJPvw2zvuH9H0ZeuIVRNYcrwvOMppqzFlhWCMo
dnRvu8kG+7k344+CWo//oHvIa1Fp+nh+ro8JuGxtH7Q7Y2s6qaOeOAZ/XX2+HZ1RWmy31KQww4ck
6Hg5uv0WUFgYDPGiw+Gg7EqyK2x0Fon/H3XYNVfpggeM5lYAfJe0BKQr5wX9bJirKLx6gsMrbh64
81crHv8FMUZVVV/px74Rl3PG931+7gqqGaQWnUS/0xNOuLqSPbtUHEZFZUERirJcqM20z2EHxae3
XYM2x4elKmrfNvs8RrIwcMDpEQKs74LWHBFemKRHhQ0TPcs8z4CWx9vUVkakLs7GzsibNZYxKTWM
nnmsdoSeCPEwTYRhtl/Q0dyJbIPzrK00XFxSZMxQESZJlLSgqKGA9O56yXZz+0w8Q2cydqeZ28xM
B1AobVfbYH3QyXFOO4Q78Hx4yc71d/JflTMZaxMpWq1oOa6rt81dQ2Rqn7/8g3vT9gQv3WSuYAs2
D3553Tn5RpYxOaGVxbKUgGxG9scjhkngD7lb0ybkFzkMNkK93SZwf294wzg8E2MyJiYFsnU6FSD8
8rqHS+K6EixM8Sw4xPt1cBBV7p4EO6cpjSlPVpd7u/GesDhTcZs2gzqAdEHCe51KBBMLeEwOaJN0
Phz6hFTfg/kXIeB3U8NigWaTGSOXDaLiMlKFuz1n9HHr+a53ktFVxRFd3hEZUxOHSWqpHUzNfq8P
tEaBeKlE/814xIUSsoCWrVabSQjMv3P4Fj7Jv3XUUIW3gewfeIL61f5449JYVKDRkgRdTBTIS3jQ
7pLT4ByP3Ut9kOyf2wV6kjw+4n08nGQyOiedwJ0/OIb3BojBiFL6O/n5v3GYTZvFwSDN3aKvsiMR
XCdJqHfA1G7oqI+3Sa20Jl0ymbFDba5J+tiBydBQgYgf7nYkhEQU4vo8epjRfPjkqch13fqSJGON
evR7pWKuIWYp3fQO0DfiFv0MGyrYlj3sn1IPjTzWm3BoeEWIr716t+6ZMUhxHGh12uKwWIphY4kb
bQX70UVysvMqn6C/F33LSz0IXbLQo729f9o80be3H3BNZvp2QovRbe6vdMpesoIxVEDAr8NSxCug
Hyvnp4DIZSt5vUORPenI79vEeB4gWxkxxbIJpwZ8Tz4BxuIg4eY25G4beVJG5F9vy7iicUAyw97Q
D+SDYShvf8DC3VvcZxwiPUy6fIpVPKo/fyU8lMWVAtMlKxmr1CiFMgQD7jaG2pJfmHI/fTi3D8AJ
FgDmeBmdjHMbjeIMy6cFe7ciCRA/70OKsRIBZUOBDJ2HIKx9jIlTWRuR5M8c1Vk4dMVBADPoIsDL
AJ4hXdIX/S6IYmCynvdYCvhT/UXzI4fCajz/jQLj+NST0qInABSS8AHbYfvOngSqCeTlNifXHchv
dBizA7ArI1RmyKJIUX90vPsfPyS6NF/CV+UF7Oui8Y0YY3CyFqumlnDr3GKldXlnfvbZMzZPkTF3
mvO079BQywNGWxT31k0xlsYypz5vsND0HH2+NkDGFXYdD8N63YX8dizGeNRh3PhSZqKSS16Rerlb
8Csen5/R6MTLPfLkjombxLEN9GYCA/dRbs971Z5N2+Z6qTzZY+xDLicxgHqNxV18xazRKJL05+gA
HiOyP4eNZQf2C7cfcZ2mgYwKthSo5lcB61s5QowtPEVqqGFmy07vYAjxEH0OewQxm9/cgv+iPNdC
8V9i7OBWrfVCMSSxhqjCPtopsEdtk1BgV3AprT6xgDj8v8diZ7gqc5LkIIg0RBcYRLJI8brhJRTW
I85vNBhTMdXYrqXJ/lcK470PCZonPJnsNoKdejxzweMcYy6KGVt3Jh+0rM3RVtCX5crb0cneTh2v
3VdZ19x/WccYC7SEAD5bFmABcUn/h7Pr2nEdWZJfRIDevFaRlCjbUlPtXojuc7rpvefXb7AvsCNR
XHHnDmYGYwAly2VlZUZGjKWpj+O+NjJLL6lpn8/nlUYzY7favde7A1gsNj8/p4gu9pnMv0CvZnfi
QDrN8VynwMbUzGTsIncss7b47RKIcAbhh2vzys7EiYQ+dOsDx8UB2DY6SKzwQBtZOpIt8kGoHW3o
c0JPJ31JWH0+8rmyO3EpHJQ5HaHH+F7e9m+KWe+H0+Eybh+6+Dqa814jzAcyXqNe9bQnr6mbXHDa
SLLLDcqhKfiWkR5hXnxLfEOghWDz71Z/fL2Ne2R60EEuCnZHHrlRKDzf3tMum2dFEQuSLcopaN59
0i3BeMZoZmoBCgxACaL+Bu67yfaQEtdJFXYcE8k4UhD6yX0v3WGz4c61kcneaGovYiDsLKE/negf
5Wd4YOnbNv7Zv0F5SkCqR+93a7rkWGafJNdmJ1tDFFPZyYbR7L7SPX9s/C/R9ezYFSn1FcigjIpu
sCn/Pl602SzJtd3J/SOm9cC0fTw6TQXj/SVL+n562hkXupwdnNuU18Ym4SqbqlVVxJlkDzVV80Ps
bIZPL1pp+hIjxexJ+8fSXdBalVLjQCcE0/kGLLTwGu42zeVnuT1zNk13bWgSnTZxKHn1aChEJUhv
dBP5dBNNhk/oYuBNaZnLaPzB//sQAMd3e8wCUa3EelywkJjRiPKmP3+XWSgWJ3By+UCbrIlKPFhh
ptDf1JWCcrcCGFe29c5uQHR9KWD9bfp8NLDJHTRAnBIKvbCIXP3bXkKq+o1ZszkZNF3+Q/X1S6bH
pN/gr9UJnbaXy8YY6GsSAZRNQW+z9D2zV/31yk68jSDkXdML+B5UnczYgPbvuTHWQrv4LJhbUcj1
gLcJFSAADCYrWoAPru7iFoaYhOy1N54hpemiPvC8dNjnAr9rS5NFFRtG1YIaloZnhM9MRBWimQ08
DWCgcKdjIptgMy24mLlTf211srAa38dKl3eSHWikD/V4xVZInQ1PqPeMbFg8sr9/l+ot429ONxMo
OFUAkyVIyU+RTg1U3KqilyT77Y0D3VIKwCPhiGdKmp6t80J3iCEhE3ui9Tp29PXffrUw6KUPmCwq
dFUQJvKiZAOP6XxCFom3mzXrUTf+hHon8LUpOgn6fCX4C5ZnL7DroU8WOSg6hukiDD0p9fwFFVr2
XaO7XY3UM0INoqxeKQtcpHcaloTbZh+416YnK42ErCtHHkxnf3ijK2yRt2RA3WsHOLhW59/Vd02j
rLMNgRaPNil6yhZmfW6DKyOqGIsOuegp1J/VEgx88BQkokHqddy/pGf35EXkcmlfPdQ1/z62N0P4
puFt9o+9yYDjGP0ctQJ72yBDfO5xVNYb4qARMHsFnBn5797cbVqi7aSnEGgdb9Wj9Wst/BedbRog
h7wo8lCZGKOw21vBbdlwJO9T7Ah9S6xIPOXUmtKmGmsr/br9Op3EgQC4s3TOZs72jd1J+BAXiueg
u03Bc7ylqDpIbzlaWu2vAWftLFqi/SchhrEZPjbVfs1YP8pir9jSF0xiihzE9n3C4wvctfSKNuQv
9LSeXt7Ezdu23Px1zX69sOhzu3zsDFAgFwBqafTs3M51n4FXIwZMzG7DJ9/mdRR0+m1sjmmcU7n1
VtL74132y9UxcWY3BidD7KPEd6OGwS4DthsiCR49drq/ZhuDucTW5+bZOTxvDOK9/NaXABoAZKDS
gxUkzOnCp4yX3uRTIA4P8nEZvZngTZ18SglxjU5rS8ZWXTPsYiIqtvpVMKvCf5LQp8Rlm1Z4TweF
SO1PnJphfYLes691xGczkvGfebaXgoIEcIERmEDXYbBrwW6fHBuVNp3FRDXlVbtgDt5g5B6JIPu5
MISZXgAs3j9D+K2LXGU/+iwd9RkLxuaeyx+hsnjNI7FVa3uHM7ITY+UObWr78bzNhYk3RidhYj/I
XKvGOWMzrF4gdjKDvwxnSNsB4YxJiXqk3J61LyywLKclNObcs/rG+OQuirxY8SINI05qgI2fw4jV
3SdZOPdQk86haMSc+WQh7T2D7r6d5cktlAtqLnZqxtgST/PSdFTK8WCs/262X3JgCN95YdV/HPJH
kcggwifmAbd0GSzsVXHinIeIQecbjzkXeBrw9Pt8HEuTmdExBtpIW/K8XljkcR5vDgdOBfqSVGiZ
QGDvjtpMrVWWgcSvY7sqNffpIXsWjcBUFBKhXngwaGMA0UPj48KO/t2xj+xONleRqYHk8bBbclb1
WmzBcU+sc0mFNRIpur1nUVCLTLIqzZWd6ObKXQUInwPPeo4MTQZ4M1lFVHh6PBv3Cejf2UC3DSYC
5ExTNymxaSfLDu/Y+YvmE7UMSfOF4tNXHkP5+JlhayJnC7HP/U6f2Jy4J7WpnMQTBQCtlT/CVjtJ
dHNZory6LyndGrnLaKbgDkXnnWMjSRavcekp5G2b6Y1nyE/hCs026pPiGBI0nUALZOIGRpHvBzQS
/PCvd/j4JYDWQ+wKeov4l9ubSMv7JuITGcMVHBT8j1/HkVA6KPXEQYfNxusWdtp99n1icDK/bC4V
XtxIjt0V66oC2Lr5W++V/WAUh0Nsw2WbPrKD/HrB7n2cdWt3KmqdNFniYMYdexv+bN/CQ0piAzo2
4Ydjvob+CJYDymB8vWhPp+fo9Hxa2MuzJ/ufiVYmJ0yN0ogTStWxU4mwJalYUhnMKX5CVAOH/djY
ff/IOFj0q0JiRpOhjzTJQNVurVWs6DH2Vlw5p+Ap2TlGTwIDmCYqbkATDpxpR9CPPKAf6D1uxvo8
ermefx5/x32cM/mOSUwJWR+IN3KMAzqBVZhDV8vgdzTUfd03fwKjysnPVjYe27xvpJ3YnOxo1WM4
KBm5jK1DO0M3u50Z/bFNPyS2tSfthyiQT9lc89tN/3paryND+fzs9c8LotylyHbcylOnCjE+wIsh
DID3xOT20NzcLZ0ekQ56R15cJAEHuzl6b/FBpOFGXbX7liObyCjxlBTX2qb6CDYF3eQc0Ze62ma9
2vWnTDIRvdAVjFPjU8poLVWvHUslYds+uxyBRGC7Y6zHi8CNQ5sMXQM1J94u49jR6HDrVjK1rYRW
xSlHnFIf4EeNboNjDa4HFIj+PjZ292KDwPR4WyrQyobRaUAZs0qcajI2mVTRHvx0yZZR0Qt10OzH
du4Tnb+G0CEJpXdol097Xys/qItcCRCQED0+1x9NiPSqfJR+Pnk9MprLGil/ZZFM4D6LdGt2Chps
QiVFyhOKIxlSZphLMSC73JRNBO305fEQ5xzHqCiGBxn+xiMAuV23sGu1NEhhqxmxHadmbQrr9hJ+
2KO/IADzZIQznsXX9Ih6FWA1Xzg27bamS/jiuav/5kMmwV+q5kqdJviQXCbiIdA2smPwtFNPtfKn
onFNsnZB1+A+ezjO89XYJ8c1zHq2G0KYfNnuOz37a5ofH/vtdrvOwGZXHhOcYpke+2+7zEl9MWKb
G7MC+Tuu52Q5STt7glBOEyUBck3oVLpdCY5LQxRgJMaOXKPOwF+1Zd1jVkFvzay1lRpRuTv471pH
22ZVaubjfXAfe49zgSsE6VKAJtB/PLGeaaJX1y2cqEKcfYIeJZ+6gd6aPDh9/6Zo9iNLFOezA4ZZ
GU2/PORLJ9OfBEwYprUCYR3u2GBq2TRZigHuyrv4eShoYkyQJwTpwHROM8ft+rr2Lrx6AMiAxoEl
hKeMeZNFkN8mJkNjQwYdgOO+JMK7uhUGignus43Eb6XAGDRnIdqcPW/oJ1cEdJaDkuDX5Vy9JKGo
V6Q+MB2XgTl5ldXlJ7G9dN1riexeRtWU8vkL31dEKN8aXg8GxWgGMrwE7aei0AY9yoqb6sJAsuib
aamv+XRIzVbeK4IOAbvCr5bixTFymDr2Ua8M6nUi9E6mUBpXyRzoezXuRTAVB1oI0ZuoIGCsEjLU
RITiomAkxSp3aY8nWvwUuQshxW9AOv0AECpIkGGDmuWdEqFStXEZ5ZJ3iRPU8J5UMPDriOMSq/2s
RL39HMA8rZcvQ7bn8vcqA1GGDGZ55StNKaArQR7okhmDpcBUK1oLY25TNFLmczjnF+gKci5h5bOo
Ed9oeoOVjFgxoX/DrZydplLN7EJLfs0GOhx8q3YgF044SKBuPNl00KH+10Eiwq72DnVRa4+JwJDa
173P1tUD5+/jIzrrrjRBE1VAmsZdPYmtvLJ2JNaRvQsTUO+Yk+CNp+rGo5FughGe4gDpBvCICXk6
inq0DnUjO29C81P5XEOXUq9Mbd26i+mdmUsS6s0sWEzGNxu4TCaOO+Y9UXF7EWds2HMZ8QeaPdUK
S6TCXef5vtn7MWUikj6rqZ4wa8l5LjrSnCuZ1uLS6bp3KfgWuDHIVmrI4k/D4B5VrmToA/9SoTM5
s3pOjz6xwvm3FJh92JEstAuX8pzOSJsxDmpJGTSkR0nB9Q0+MhlLk2gSGlzz2jJL0eG9M0KCGX/g
LCFuQTX61sXGGYSi0zb2L57FvHlm6jyVwZr9KfH0Pjg5ydBUnZKQ+TN8x+FHwO61AM0C7Jr/1yBo
Dd8hYguhvXrU2Z3Ey2nXyUXVFv4l6p+0ZxwfaRdfUGao+xNT+2DxMYtvGRn4QWfVVf6sNAv37szL
DEQzqLBw4zUnsr/xz5UP9Jl4KDiPCS45AAYNLQeaKjT9Lp3X1GD6bZuDUWTXkKI+IFxlinOXmrlr
tCpJv9xjKO0dBmGfWQbH4FwVVFpIQtwH8bdfN7mWis4rB2H8ugrtuh4NfFxMcMHDXkvPDkuaSn98
rmceyApuBFQEBIg8jcwut/siL4a6rwYvvgT8LoMexifrGHWgQwM73TuOCRfj22yx5gTiXdKADjlx
lxAM9wlOiIBBzQzEPCwqYNw0DHSSImAbIUwu9SqB2s2T8w6IF7yr3r7WVnRh3YVrZeag3tibngUZ
+l9OAHsJ+6PhugNy8vGsjpv49tYYByQidkckJUPb7HZSuzjhFFdLkgvYK12SIdH+9f/oThujokdW
JnuFc9BVKbtFcmlUqz51W8GsttoGyWq3WKe6uGXqhbMz7oWpQUGDhCuKNjy6WSdJBeA9KkYQvPTi
FD+VZ3bVS5PuHs/czNMRXKJXNsZBXx3P1Be02slhI7PeKp6wwVa2mRW7LXpUpR7bmlslEY8ruGsF
wuvaZP4cLXb5qqnSC2KJujeQ7UrAO14a3Auz2Ek4t1bXtibHLGvyIJKGMr0of9oCfoewW8/bhcEL
Ux3lt7KmZWNGqfF4gDN5VgSeiG9ldP7jVvploriazKDOhUTzleziQe5uQAChvIWJ1TBm1lBP2DWl
HocG+yT85NFAkM+uQtut18zJ1XaM9OFzAeE5krtrFXCslkiBzkPwOlkrylvFvNSlNZSGWlqNj2zL
pkdkgha9HnFiQNP62VnKld7vPuQocXmNxwrh9PQ9nCVC4/ltm188X5ekjzTZi/XCQ+Te+8IEcgjI
IMg8XtxjOHo1X1FSOoyjDfkFbN+k654LwAz8M9tK695KTvL58fLMPHtUELxBZRFXIa8ic3FrDmg4
oWfZMr8gGdrUROFoY3nFyqsPslXqxZk7S2jM1sIQ8eZfOV8xS4dt9EO3BxofgNOsIXuHeGVKexEE
cRtzfofxdgDbgRLNRfofyOGWNHunpNpTvc7EhRvnntNLuzU68SJK17JAb8LovrP5y5f5FTxHgx5t
OTDObCo0dpgGVVYgOXmWLBo068eTPrfE2viawLmH7tj00Gdl4whcW+UXadAzh7Sdugo7oIo1TU8+
/YpKJUsfW/xlYr6bZZnHTIMAhANv4O0yR5pQOXndQ6NJFzozRV0xSTjC8Yb6k7/UoCrKiWYkDHVY
PUoMzjfrlLQiHc7A2RB/28s0QeXtMw+Qw+V7HZFZhFajAqJBHi0iOri0fOq+k4x2gIzUVgb2W5/W
w77z1kW8lr/4kjbMOs+MDG+TRease+0BPCRH0jkMTAFJ23QTcR3vq0MjFRdPIGwV0ah4DWLq5mYR
9lRoP/x0xTovmmeG77107kRdbJ+FbxSZJAmk/TTRwOBmCqqhxesA5Z0SgOvCagCj4nUWT1GUwpS1
1umesq05PdVM/EcJ+ezHi/TbfDdZpJtRTHYll0cZFD3l4oKWdl/TFQCOlL0AVq5hV/4MX0BLoATk
rJLvNCLu+6BaQWByysrpqaKuy4CGw4ZnV73ey3pQrdtkpQ1PEbsTGSPNzMKh3lkSjumT8uGfhczw
hVe3haIkCsu94R7FP5VjKOkOGonOa8dsi5Ugb2TtpOBR950HqyLWGf8l1FZleAw5c2DWTmjyEi0O
Kd7c2aEPMiNscip6ZFihUcLDr3gbRiKBTAWY35W5wRYm19C+ffK+ak/PNR6pHPz51AL76kkL03nf
2znZFON9eOVJ/aoU5EIViwu/Caw983asV3FOIuTSVqwO8k6PyAhtyfCd0cjA69VIVsXKN5fK/9K4
bNNlldE0gOgSRCjc72vg6jvyhvFATKYWF+HY/ih/0kN+qCzP5EAC4drxzkygNXPs6WCGB5coe2kV
HFiyRXr+EpFXCrZLSBKx0CBDryFLX0Kg+NbSijf9Y7DwepxJQarc9ZdOHkZ9kQphySjFhVVKmpQ/
Y7u2/JycpRVWNTS9JXv30c+tvUnOPM86QShczAx3LMwS9RqBoLINWhBV90zHckzuIB6jdbSqFzzw
TJnmxvK0HCkkrBzDZ2BvnMIXd9tI5+Fd3LcqLUsi1+9DbyHuSPUg3KQStgb//Pio8zO33vVMC5Oj
3oayg+2PmdbWPPVd2iHpDDTQm4uTQHwTNTldsNJtQqV3h5ab1Ei3gjWCUx5/x/+xN2WQyaIZDMR8
kxWQUAlt43j8jm3+KZ9K2m0TvRhMXsbrc4vjwo56j5GVJaT+YV+zpy7XcyRaDtVfNqDaH2UdxzGR
NvkqbYwgJA5hSqLllAGzUW2OuyY8tjbDrdph59BKj/Xm4PKk/gpODZzIJtQdZWFMM+E71lYRgCkA
mmLUWr4991zbR1qs+OWlb3WvQ/D4M8qKq0m0rvkdy+Y0yJlDofzrVzOsIoZCTgEC5sgt3FpV2SaW
fMnBXhYNJyL1S9d5RPnwtm7zLC8xus5Um0ZrCtLUKh7Nyq/vu/YpIg9IDhOUFw/ZnfLbq3hTrvZF
+gpgkJith+CP1PikElY+FAtqmkT8QkQxe3SvPmCSiwu82mvZNCwvYmhFAIki7Laq0FLLbbfgJWbS
frdjnXgleUgKT1AxVnazZ46BPZjs5xHUQTKN19XYyoaMXzW27dPXGlQ+sYW3GoloQivjMyO5+RNZ
aygn4Kqirrn0qpp5EdwsxOQAoWNQ6GNx/LjQ4rJ1HIhE7s6PT+k9YRRuMgXpRTwI0Jtyd0rlREba
s3J/d3RQvueSHUlr6RiH4F9VLnK/zesVk5kKmIQYICb2eYU8rVF17x14EfsV6x8ff9BMxmb8IAVv
OnwOKjZjpu96+6lu1DcyVl/BFV57h85sEfchaqqgAcrsBkj4SCxVNYB4COM8RVT6G22SJQDn3B7E
0xKsjGDdRCQ9eTwDrSxnuVRhD4Kzv85Nx3sZ0j9OCYCB0y28U+ZsoY9WUZRRLlic5i7zLAzbVvaq
C/DY1R8EMgwy3EgWov6AzPfC9I4eahoxqCMyFSAVBUHt5A3oKWXTpUNeXYR2q3Jv6g8DzmFFAfkP
Cd2VIJVUdY28DDd8uJBemXsPctemJ+eak7M485OsuhR/uK9QEKjQ66JE00oFeZRPS1KLevosS6vu
UIo+TYAySIutuvTQnikBAxF2NQWTQ58mbQpR47K6QFnYsoNnCW7uXVk9q0gWHxWdXzhisw712t7k
HDdi5mYsB3sOu4HYYMjvc2jMZgEqLqeqtdSaciFhOao0a8XWmgVvOht5aZww4u5/L5DJimvC4KRM
VVeXOkZBJdtmoiHm1On2WSUZhRbQkkMbQE4c2V7Ya+MvT/fateXJgvdJLXMlWowuQdmSOkFQrMQ0
HgyXRSXwOyz1ofpM8j9x/1zWW16z3P41rmj3/vgz7hlgxlIgImQBPoVlhd+A6cqjhJzXSZGCCegR
BD+BBV3U+YTm+z4g2iX7+FEPJwk1HN/k6EWy4q1qBEZNyrVk8UtHYBzx3YygzCYiEzyyVo6n8+pT
vNCvhTyFS2/Cj37f5AbSjOqYGelbiGkOn0y6DUVL8aj/xh3VVk+z9ePJ+I3+7r4ArKNIEKi43ZXJ
mvCj7DpfxuWFe0sN6alFQrDiIyKyButv8U4BxKlcAS9cdma/BbfIyolQkg++K7y2NkWBOpj/BsHd
vedSqaOKvwJ8sGlPj79yziMip/e/Hzk5oZmT81ogYZqKlPQ59XG7xts8Q5nWpYgaHxu7b60a9wcK
9GhOYbFdp3lfiYuhb1oWuAIpCLJkYg3oF8BDU+/fQru3PAOpv4V61ezJuDI52Qe1koRgryrLSxUi
m4iHq+cckkAPlIXHwEwB8XZs42PhasMVdZBCe/x3bBqoRrJdjbY4QUfW3kBfhAXm0p0AorPISEAp
/XheZxdxRPT+trSDGPLWdJREjZLVTXlRN9yxdSNaDLAS1MdIWbhAx8v4bk9fWZrEx9zQZlrkwVKV
gEi+TRjJdMv89fFwZso441T+M57JmrlCwDUiyNQuSKldmC/5J8jXCTAcwk5OCJta3r50FpKJMxEg
uOpFjpM5TeKhy3E7hXXru6LSSKCnrjwjgG8Ms3dJWNgjvw/SyfTdWJm4hNrpVB8kWeWl3fRUNOrv
fOTCzvR6nRuVHj25W+GrQ1KOo6zZUB9/F2hrNQZrdeiD7Q7h8xJCfmbrYNeA0Heslqnowbsdt1ZI
yNwGTHmJ2ldfgdR2c2rQluqbAt7QbdP9N9N8ZW6yf1rfi/KBccpLnnzXKcRV1K8s9BeOw+xaimgI
GpdThs7K7ZgQgQdDBWneS63R0PmJBXRThEuA4DkjnKriZmE5JPinMmEZ19VMHwT1xXUMV4RibgWy
86W2stkNA9gP2rlQfuHV6R3CFLLIIFKsL4UeWZ3O6eK3Bw7SAW2pBdokDdXyaWypx9DCk9E7g2Uc
9IZUOAJaYYhrXi/Iz+OzOYP8AcQfeX4WqQZUead5MK11VC1P0/rCJSRf5Rfui61119BoaVbIcSkU
SWk0HIssaDx0abdF45ViinTboDGsI/k2Wrro53bw9QdNVlsJB61OxKS+KNzZl2kabZl244e+rgbE
FV0COBrSGWasEl5oN8Mbv5IhtvEi9wuuce4CgICRhrY4FEDku4dMx3WF2jRFfdnGKLSDO8xqjsNa
OffHHt3QSK5HRkyanZ5tuH2xcI3P+OUb2+Nuvbp8HCFXm5DFqnQoqg/cvurShbt7Jp7iIZk0At2g
XqIoE5/cD2KZxUNdX4QYQLNuX2Vbp15H5ZPomAtbbHQC115SG3E46GFEjQMoPvzD7WD8hlOVWnTb
i9vq1RvgTIBkrQCsSED+uEcjZ79zwUaj0lZfo7D42Phd3gn1BxF9G0AmAUWqKlPU6tCl4pBFeWOn
gfU24IhVX84RZN/tLl24DaYb99eSjCohRFmQA5qqfDZR7aRRwNd2HRG+jTdZy+69AEpiXnUKegvI
2YWJnW6S/xgEQeMIm0Hz3uT2kX2WD6pCrW2GRz4YfYONWC7491kTI24cpXdgcqagHEiJR0mo+Y0d
xaj08h6aX/6lc/8dBJoPAT+SNBTCJ088WfOYJPaLxuYG2WS0p1wIievmC+O4KzuMZgAhwdKMfY6s
JtzuwVquuWYYzRS6vCp26krdqJv2Rd24a05PdMZQDB+aNrnFUW2VWtmhtrw1T1r4u4UNOb1oxi8B
Wk5kRZTFwPo9GTA3qOWAYKmxUWjx13hRqaAjIDEDuaStx67ZHZ9a9Ve6LVH9+PemVQ15GYhYIDGD
75hMAhsFaqGFnS2jkuAb/T6FOnxwqM+h+CyVtlhbDb+X+ScpMYIDmPYW7E9dDkYOKR3Y5QVc4tAu
mpjXMi8P0ryzfd+jOQPco3pBNaoUrVJZeLkK43re+pzRloDGDuA4gA+drLfaikzrujVsKSzB1aoF
J7HZiyjWMehphj9H9UtpYj3AC05WVrHo0ab665SGLBSkL169chNmL225jdDrLmxDbpUmhhOQrKIy
twEM95mrNnJqcCHQjrm4dPfcu8zbz5+slFQ4LVMomKpKsXj0wHIEFT/3HGo/UUg0gUQajT7+m93B
AVQrAkyBDTrZmL4nOqHnNZ0dqnpVrktDqLfZttnwopG9ptxzD54kzWrCg/ReAx3431iHygwe14hE
tGngil7/SmGHqrPr4ix2NS3Qf9w7BMeZOIA9Chzhs3WiFsjDWExgcClN2xdO7Ra+Y5zY232joRca
VyK8BKJNcbJHZSBm8LDsWJvNQoZmvBgj1uyTBScwvj5urADBAaA1GP9Z9ImgCnl7Ehg3FDKFUVk7
GEzRiL1M97uSeMz58aTe9eritN3Ymdy82EZO6KNEb3dH7TktSLnprJKiHGw7O5UhhUuaTbzbvbdW
v/U2Prfg2+8O/K95BRcvgFRjyvR2mI3SQFkvhXlp53b7ogTAlkMxkRvhuIPxeKx3xcPfsYqIYeFd
JRH4zVtjfS13eIvAGJfZObdW8nWZGLEAFaaA+KVCqyFbe5BQLuNsH9T1p5+Xn1C/okG/ypec/Oz6
AjUpy9hGeMZPjpIwhEnKjd/SFaAu7qLVEOwL5ikUFkd9F3RgigGOFGQeXXZw7pMpHqRcRNnU5+z2
ByGi2J8SW0yoypzjMz/W9z28YYped+sjGBVE7qV0QdKattvh3yIbx+lHNxIANDwSFuAUuJ3+Jgqj
eggjzu7jrVYzoP9vFODcqz9B8cS3S3isu8zkaA6zq6IxBFoD8t1VlvZJ2DkKC7JBcKKQl+3byPR2
tGyrAT317rXWAfgmzx4aKdenl8dbbW51r21P5jwWSl5zPZzeqDvU5UuxzQH8r4bVYyt3GL3fIaoS
oG0I8MY60+2M1kHst5WScPYeY3sD7nWFtw4k7oiZ0hUI/1erECzRls2R0BgIGO0ugoE/P8fO+578
LNII3T1e//NBiKPA7IOVniKkGsUJolx2WFtvQKucUvtj//H2tg/pQGuzXeV6dChW2/Xz8+FwAuPW
6+P5uCs+jObhL6FMqqmQP7zrnG0BSO7CkrOV0igvcQfPLBdUQA4+SHJIHgqERxR5aob3WEk22tOC
+XFVpz5bASoPFyMI2+54uOK+cRFeFpwtIK0ZAeJdrAsvAmbppDUfXRujWfnS8ZJRSRAsDHWhtfN4
VEN7/Bmj57j7CrRC8fBxgghwwO2mUNCaFHpix9m8bKaRkbeobH9mL3xoNu3FR0Dz2NxvWX5qD3B8
uDK0UaKiN/FkRS2pZRZynC2nh5CDEupq6DTcyAdoxFctugAGaS1EeueYmqOX2SV4EaF6J4erTraF
mMjuTpZoBwGiYDDYhkIjLi6+gO+KrLTbD2VC+tjIlsT/7upG41ZBgInFgkPCG56/naW+q8DuUeDo
IF7w3oatj8KYuObAsvX8AzbEx3M0szEUVAOBTR4VgO9IVIB9CyMGurS28AZ0Oniovx///syS3/z+
ZAkG2c0Twa/Ao/4XKRAJ/bpWs1Wl1fqxmZnL+trMNCbRUF4Jmh7D+MA7RO/1euH8LkzTFFwTK72b
5wx+n9MdXdtz748//65YhzW/+f7JmldS37Byg98fOSIV/NUexE1jEc+n6YKtmQvgxtTkcaEJbaZk
Gkw5+y/fkPbB6fFYlqZqDFKvsj+Z70hCP/4+/+OZqNcv9tosGRj//5UBvw/rWhq3VEjQk0aGnYqW
I73eoff+Z+QeWGaGW9jEv7StVxYHx0ta4NdESBCVUHrTyJEjeIUBIPIHeDqjN7vD+mcJSDUTHN2s
07jlr4yiTVEo4hjDhICFTJnPtXr++3il5i4l+BikmJAixKtp+s4MGbkMu1FAa8/uk2eOppuG1E8B
hOS27ULla+aA3pia7IrA9ztFTHrIub2HW8UQfcJvl8hWl2xMNobWIGPhCbDB5rSkxDvUSxM2XlCT
C0XFCwuPAnS/4F0+OTtepLAVE3Hj1gOqjgI4sAJNbU+W7Ny9oMc2sis7k9mCGgQvMrhGbRela/HT
ci1hFT4BRntYYnoYf+nRiCZzxoSZUyQ+RgRGfmfhOTq7HlejmMSAeCZJaRjgt+OSAB/b7hZzQkvz
NDkjYioVWTlqKtnQdj0DPi6aAnoLkvPSYZzxADcLMh7Wq8MoA9peDB4Mbd2z+RVSwWj1heBo5rzf
mBg/4cqEK6FjIWDA7y9v9u7W0RujtdiFa3LG91/bmIKsAjCkygHoEG3/XK+iF01fkuacNYAQG3RD
iLGVaZirBC7vAFyFcIJwugvw82OPtfTzk2cydIuyVIzx8+VP8JSuhh7y6I8tzEVfwJ/9M4LJTaw6
HF85cABj035KsKvOHfneaKvndbSw4EuDmTgTpU+TpkO209al3mxrmtoLQ5k9HRCZRfURPSF3iZoo
jL2m5sBpDx7XlPjku9T5RW23mdt4TID/r5HJklRJnzdRCyOenhnav04ljo7w6tcnq8EquZT3NX49
xUuZpyYod/6Hsy/bkRQJlv0iJNYAXllyJWvNqq7uF9RbAcESLAEEfP016lydk0miRD3qGbU0pSkn
Ng8Pd3MzA0JVa1HwTZEf8deVndlaRDTp0qYAx7sHZeDn92JvbJSd0q8SIi/6kYvxzBx7P2o9nBbG
M8UuOVThz+XWW1n2Rbd7YWPm0rEeMksoxvL+jtQ80B+IV6DnzSNHDZ6fn9fgqjf4vvncTfv8wnHZ
JOGhwO1+Tnb7k/nivr1CJ+n48eAFb5/3h7boIi9GNnP3bCzrPklthJbP2UbfByN43NaGszZ7M0+v
xymjFsdo6L5xkuDw+Xx/DEuh/tVWm/n5Aa3JkNLF8pyO0UOxP59fODgfnBUzyxvNBgEa6CFVYPGv
F2VMraLmhjGpkxbokPyL5pg3tsa0t2REMZA5wyUPZrk5wq4D0wi1WAxyXdfaDr6ClxGYAJx6JY5Y
cpSXZuaHpkSX2dBCFcHaJju81bfRCvh4aV9dGpidmLCJTImPMAAkzGf1pn78podh7VgueeNLI7Nj
ErKeD0KGETmDJmPjaM9sTx6VQ+Q1O/Yf7vlLW7ODQivwHREBW+pWCcId26+F88tLgjqgiXoY0Bcz
rw/uIzA7C2h8jDZ6SR19T0fERCsnZWl7gfzCQAYRGRz7q0XvwrFw0tG0DjUNL6APzau/FUdkY9zS
RU4UXuwIadT3/2IRORcL+HMk4ec5/1GOBs4grXBOHHZyogMTW3HoHtwd0IfPhvdH2rSueFxbrRsd
jMmDgq3nf83OtsbAQhpK1NKgR+EZskNfC7S/geHO+3wGx9vnJ7oP8afZWcCnGuA1W4tuv7Kx81fA
5QfM9osMXdTOZPgAzPS4wRX4/s699GT6ztPTy4vy8PoZ+7H/uftzf77V6fq+sTvBVNCuO3WezE52
0YV9Lpd0ug5hGf2V+RsBb24JeubDg+srWO7wTFGzA47YWR310mvuC6jy/63Pjr3RqQnlKqy/v8P6
caOkbrgn+2j7/YBWuVfw3iZesV0DuS3GGpdmZ6sNZQuFkwZmQ1CDWX+KA0RLJxWX+3O7eHgupna2
pCIpdTmqYUUm3uPERCocPCOVeCWIXcwhXI5mdl+aDW+lrIOd5gBeROac+pf2ZGQe8FXPf1Z8qL50
OV8am91qKU+5ZGQwpp+mRFmfOdoufLJffoFl7Efv02+hh3B96voWGHF3zMkTUyYe5tJNSgg5cUd6
Kv6CBjTyXj8Pbz/fUGpYuXiNKVS82dOowaIUjAKPQWaukYc9MVKr/58Q7+Mj25tIUpmOtZ04QcVu
Worzfq8/DQpg6LKb5r7z+3cKwnJIAde70ueAXDYe9S1s/8Puz+eU0Io2hftZbj8//6z6vGXng+Q/
YA0GUB1zII6mRhkbciSBGl99LgMBQZwz28ab+Fu93zTbxon24e9iq7mH5BEcix7z0La9v79Zb7DY
Xx7w4iNmu4iKnKVjho/QHrNAQ0Nr9pqf0jf7VMFatImP1dMaveLkW27WCUAFVB7R8YYn0nWEVPVm
rZXViJRu2ZXuRA7lIpAqV47hYrinKZqMGAySVKAEvDZT9hZDI18F9agPNMDux32vA6LhAWDlr+y8
xUD80tTMsai9pJHcZPoZMLVxb3wr9rGrVFv7x6dJAcRUHVDtfFqbyCMr9EdL8dOl4Zmv6SyQsmpj
qZ/rIPFx+lyCpoE1h3YLhoNWFC4pFQA1WwYeavZGqxuaAH9kjueyqRxj+Eb560C3lW5sv4kM8GSl
dvRirWS1MDS0DKEKDhAe/p7DdwuhD7TjnXw+2obfbMPfoA5ij2ss3Qs30ZWVmV/LdF52Kt5tZ2p8
Rj+l1u2g9DJuMvFn+MNBWWHGq1Wm26sXp33qRwFzsWGo5uzEpXmXmRqeo+cSkiNhpm3s8b2JUW9H
y11UuGVXvwJw3ehuaLzF6mblvN8O+Nr6bMAlr1pRdUp/ljtvRAdExbVNyBKn1Pcl111i7upUPYKW
acXu7QUCu5YBOjMNjIyyPgs4+mxorcFigCYNm6w7SGbjjGwEcrP09fQhHj5re0MjUIiJo2FAt8M2
XwDn3XLmht0f3q7cZwuhAD4HRIBTVzGwrF93yUWEq0eRaqZ2Lc7m70Z/Huvnatwx6Uf3STpQL7zi
Dm13axSRC27i2uhsDhIdca+iA54lydy3lMavW6cTQWVCoJLuhuFD4qAK2lus/8W8gT72CqgJpcQZ
i5+DfuLF28qaTBfitSO+/p6Zh5Srrk+w+8V5rLyhOJopLkbmkwINn8+R8jQ4KmXeKlbqK7a8NQui
GlAoIMU0b78cs55VSteLs3xQI9fUX8xGbCPV2DblD2p918xNRfIHmoGX/9VGT6Jgp7LZp+Ne605a
5ubVk1B6h8dnbdgS/dFKqpXQahr3vQ+crVMXo62tkYECpL32UdpSvE3a+CgV6rhyGm+agYGOxTb8
v6mYrYCZDrEESk9xjur3NHw1wfmMLCh68dNyI5GziQbCwdMAfsIU5Ie6ctXwJDUvVHmus1dF3cjR
95U9seSdTED50DSBYjia1q5vTSMZS0uLFHG2s8QSfpGXqRvpqf7THqxxUxjVXw58+GNtVKEvK+Io
USAlUcb+2WdWvpKEnOZ5vg6mPvXMYZsA5DfzlNSWREGbUZyztMBqG4W+t6Cvs+ILbi8aQ7+0MvOI
aAzLEi3DiI0P2m+78NgrjqwB3PpT6j9WZndpZ13YmpcBCK21XGpgK5UCKf9u5X/H8Af5oRZBorkR
Gq7jdEcfmHhVhwdgrYyVoS68GTBWJIwQFkHBBB2a16sbJ1aljYUhzh6oqJTRyzvfsWvH2NPT4OjW
5v3+eBeemdf2ZiepIIWZ4AiIs77N+Csokjq4uQ3i6WILGP+23w2/8O8ugUjNAHWcbOutldkWoCjX
nzDb0B3mgzSGKs6W/D2zHrlcOUj/+4zuIMjQ06MJYcheSR7blHs1+074zwEyRWOxR34EFLaQavrL
Kp/kG10ceYlm/PFlLLZpYzxYUrhrrN4tpaeGV3sOhG+v9+6wUsBd2J+4NJGGAUAR1ZGv/v2Lq6pu
80ofpKoHgkjyjSx3hFFswie9Crdtkj6Yhb6ySxc26ZXB6YMuDFqo0lBK2v5MB+VBKM2+yiHf1K7F
rtO5ujjdaGSCMsbUMwWqSIhZfi3chRk9buKmZjUPsmxjVLsfQ7rFfKLTTfeTf6z4fNlCRzJQcUAZ
omlgtgkMSMmKIeRtkMqSkym2axe2iyWNhpWrY+ayJkOIbgD4AsXwlJ+dHbBQNGg7U9Q24G33HllD
vrFtSVsxYi9MHVitCYxh5iZigesVaifCkKhtxqA2mNS5RBsy9BUVnf4rC7OSewaVCu1BQMYzO1J0
p73YWmzZ27QjmXliIUOjmlVr1ujoNsQbEWsK8kfjpVH6oWEmPyyDKmcWygqIxITNwcrRtPqD1vdp
61WSUr3kdYH+dV4y+52JWPtkA6t+G1wdH9EqkJ6LVK2fMz5IfhaF0C/STa187VTRaU6rsYx55dj2
L3Ro80d0HYKzlZq21Pqd1le/1YKlv/IhTM40jLPCMYqSPYfpqGduORrkpJVyFftDBxoRt6qT+CNO
VRzpsANOBEQZ/bBRx6azt0C9ZqBK7lianHVWxMzRMns41Xot6Zs4UaUDUHfaLxJSGazkjGsyGJeT
7LnLpbF4KBIJMlOjPETcj1EyAAdJ3kvnSE7Sj9Hs2I/ebMw9lavhA1FOmjldmYOiWRsk4AsTDDH3
mpx1oOZFc0/iZ5Dje40qtZPRfY62Vi83lIq6nBeIvLOYN7lTtSp5A1eraP2moAwQdvTG/owTZqS7
VgxoCApbsGzXpQQ1t64lSeNFRm3WflpRO3RAmNZ/T4qIjfsWk0cco+sh7TSIKF+DZ+szhzTtcTSy
T9K60KMHv+oUQlwc3ESlcaP2og/AhV4IVxk61qCQQvp4I492n3khYoKXtmYgAMwzO3nljJuJ3+Qa
RK+7lmEtlMruIM8zKPnPsMwADTRT8MWq0EAC8FoBfytmxdCJp5bE6vwMhNqpW5IkB441NfnJSk3k
hZMBF50baubEVIZY8wTiytyvy7H63YZjXXm2MvK/UhkVqVd0VhKBIS40DF+quXLO4rbZkqZv/9ZM
aaWd0mZ5uwFZRy223K5bhF1ZJgoHSG3zRTS9LHvSYEQQShDjwPCrmmgsHRBimiDOqGtrWHnZT0d4
5h3RQIgK0tQDB/rImSOhQ1fGBRn6oCely/st0eJNV/2VsrWmgnlMMC0nqI6QdFdAk6pr8zSUJaEY
3sqRCCwaKS+jRIRj2w3ZgARORvxXAXbfCk6dqrCQSAP/mdeGprRh5lChbdkGl7Fe0bWmnwU/Cs6Q
STUJkR8eaLOgTGgiJVzPRaChAuVqJqQ6M0I+74cnszcpRo7sE6YXrd5oMwQb3/VGFm3bsDbRx4CY
xgaSx25s8kPbEGQ4h7+Q4l5x20vmpv4pXBHENtV5r8o4kk5nYyQHDD0Aj22oQxqrxA7O66F7Yvlo
uloiZP/+GG/3ES6iqRSJbAOaDOdXRWY1Zt8IaQySktq+0bb5Drdue0DIzjyGxreVh/4sePiaUxDb
EzCQAeBwI0DZNYJhUWM5iGliulGklye7kzogLTppJXlz64emOxYMI3DU6IiTZ8Gl2SMJX6tUDmQj
HPYGKX6q3Oq3IgHFih6O40NBFO5milRt7s/pwpGZ5A7Q9Y17fqqQTUmWCw8oS9AjZKo2BkJUrl2p
vmx1u761n8H+4A46eG3FueNAuGv7hKF/JRkhsVeGa4DPefVomuyJYhvVZCB7UMuZfQfelY3d8UIJ
IMMhux1DkOWYPekgi1OA6gQKoRDfqIkLfwkhiDFBtpV2aIJO2hT/i4icvO/+Vompu63Ci2PeytJJ
lsfxjfcNiBbivPZQcMz2RS3sXVHF5StAJ9wZiiHcFDmtHqyI8df7k3t78jGmiepNsxHaoM14Nrdl
opaN2sqBJoaHUq2+8VLT/32TEuwdG9OGFASKqdc2yiGpITE1imCMOD+pUI7zsJ+TX6ba2rv7w7k9
D0B3It+nAOONzOlXu/jFVsm1LmGxVqoBSyvdsQ0+7Jp8zF1dcLFyHpZMIdeNhDl48nBjzGeuIIwK
hBABEqakd5twi/aC+6O5DTwxZVPFFJ3/U0fFzC2buh1P+QwtqOWkOqq8QVt2Z5CXAt0tR4QFwPC3
BKS3gkSuPQ7dKu5wii2ur8XpA9ACO/0DxrJZwru2s9rQUJkOFLEx0n5wQhu6LukvSdc9e/AbkFfp
I3ie5H7TRcwthv39CZgnDnHk8AGQY0DhAgUM25zdGVZuaXZOphnQc68VkQ/pajeTq4Opj++K/FYp
1b4wtYBK1qPcN06XNCsefWGZEX8hRQP7JhzAzO1VLewPnQK3x/LurVZ0dqBmZumgtAmRib8/3oUF
n6IDtMROx0X7SmlebN9eMymnOpeDXNZqhkB9hLpfp+sbM236915KQr9Ru3RTmKghayPSh/ft315f
aL/XNMQRkzQWOkmuT6oVCynEbpLBLa7YR2NIOh+7vEFgS7IfRSH9Yzf+tLzqF3GXAhiCBZaWa3uh
IsljZRtykBSU7EylKA5RaGUbK1K7pywN8wcp7JFzZGa1VkSahjLb2ijlgHRAR7Fl4ga+Nq1modVb
HYaaqbEbMvt5oMM7myh92x7diPZzzOJzQ8Ehoa9l529vUiwtSix4VE4X2vwmBelNLCyw/AWVXExB
AXLu3xkNdJI6aFlwk2Z7f1XnFaVpmq8MTnv8YltpSYi+oRYG7ap3pOp7aqWbRssfoZfqgIDxkMTJ
oaggndGbyortheMDxinkvjBOhA7y5GEuTKPZUIuJVKkBya3cU9NIQSW4y7GrjXTF1O1Vpk+ZRbAs
TFAa5B6uTQ1oWEd7TKEGG0gcrQST89TxNIWXv3x+hyUlOlfx7lcDwRie4k4h2oNVkNMYZn/kpHng
aD+W0mpfVslLP8a++qvvu2/UbsAGJ/lhin4/Ga0U9FOtQBndk6f7S7xwcJFZg8YSlBCQEtFmXsoa
iFlSwdXA0NAjT5ibVD9o0bspKM3uW5pc/uzcXFma7aV2jPKw6GHJjP1SAqUXoAZxdny7b2VtPLPT
CWAngfhnrwZp2nlyd+KEb0JjX9pr2nGLhlAXgIdH2RViEtebhpSV3YiwVoOisR/6+gfl5cbqDfQ/
/1te8WsD4QKFgg/Yi5BfnIULvNIFbQdLDdr8r2H8zW1Uf0TnJbGvab0/8hWigKXDgPclHnSAaKCB
Y+ZZ7dAEsZYeaYFBebGLzPwNwcQaG//C9QxdLQwK3COgH4QI4PXsKeisUaIsVQKtCSO3t9p+32RK
NDo1UVuHJcboE2ik7WprUlSCjrk/IBYFWbTN32zd7Fbm+HbQqF1P7hygFFye82CWx5LexXUqB02j
jk7XjM0W1ebUu783b10adMihooInHnQfwKJ6Peg0NXGFCqEEeUf3IwlPnLf7iKyEl7eXBKJY+EsN
Si1ITcyprviQS6kcj0qQqqAwhLZ5VRpI6I1HCA/+BIHgs7bGFnx7FFAfhzYm9CygpgInej2uXLd7
u0OhKtCLYnxWoLXgpUVIDhZpx0DqyRqZ18JqAYajIboD2AGjnB09GReCxpEYDfQUrCo1hE4ehwzV
mhWHdWsG2E1E0UCbA9yAFbseVibVaRc3Qg9iPQekUCDhwtrcWrkgbjcFrEz0tnAhE7vQ7CSMZl6E
gmt6YImwCvCyA0UXYsrnqmnW8KK3HhgbDNaQhiPoaJsHTU2ujAnNqBFIJadbo8xxociFvMszVdsC
xTG8x1K7drkujW9qnsU1iFQ4eOuuZxFd/GFeMG4ESa2jgTluKYXgNNLAuqM3LDL+w6Ihq4Ee9qkB
DW+Pa3OsGNpy7CsjGPMKdaFubDdtw9e4mZYGNekV4aWI5zxwqddW7DLtxgotPoEZFag0PdopiIao
uuIvltYLj2tw3GCTq+qc8yLXQUSr8pwEiZVAy6PTsz3JtH5nhSze2RwZe/CIRf6/OimAhxARQL4Y
ISaa8a+HxnQiOrvVjSAlZedZcQygR9qXzqDYfMXUQng52QLrK0Y3MfnMFksbjLTWQ9sIKsvMtiwf
pCMIqciOKHUbtGYd7Qvkf3eDRDRX71V6zMWgrMKmphN2HZhA0FcGY5+OPCNIAmcnMBFdJHdhQQJb
LhC0iwPXI18vvpMMBJaKwxQQnROUFxwtfzVXY/qFrTRxtIG7DFwiSAtMP7+Ic8valqNwlI0gTk30
0Tex8PQY4oAIjcuV+V40hacwCnrgecYT4tpUJCRTaluLBBYBv8XR0BrRP9EhyVTwJnVC+zdYAAIX
qCohX40KNjR+zTkcLc+yuNKhBxJIDILodWY2f0sRyivB++2gJiu4tw0U9BBNzAK+ZiQSvKtMArW2
6p9qZ2ubTENNyknSZg2OdHsj/I9OlAoKI7jQud4AM4GtzSTQtNo87kH5qzU9dFAhC62vXAqLhsAu
g4orCPVAhHK9UkplGUXTYaVwjRbvWWjmO1mSyxUyxjmB0LRCE5cw9t8XwMqaIXEbiqIMI0kYGJHN
Puwytx1w/kuPdV93h7Y35GMkRuVQCGnwKeQfNimV822T5+1LpWR7ndLMldMQ6uYUVW5L6vQfMhDI
32g5lI9m3BOvq3n6x0T9b8XNL6w6xGzRmY2lAP/gXJbU7Gu8zJMmDMw8Cl0WIdtJcuPVyFa7Um6f
+zicX7KeQCzj2T+Lh1tToExqqGHAcX1BvkmO4w+CuxrMwIWU/K4Yqc5QMa4g8kS6GIKvac/eu9RQ
1oY8hwBPq4XQEYEqdgTq1vNaC8tU0FjS2ApCi1KvpLI411Jsc8+K0k1FzXDXKaA/S3MEXDUIxnw+
hA9JbtePfdynpyy13vWaascMjn/lFbmwHAhfUOlGmzw27Fz4UFbazuZtZAVWS4YziVA6ZHlUPo/I
hawcjdtLEY8tiK1CRBtQI/TRXh8N3k5JqKJMT72duyT/raFtr27Rbg4p03/VnsOU22j+B1OYiRcy
dAGmj7lwzoMWNa3BzPzErAcCAI4ygk5u5cF1O3dTRQDJOyS54afmuVoMBcWvFKoCAPyAP0Uof3SQ
GbokQkrp/tV+E6ejIx/lQ3Qj4dyAymTmKrXULrQ4YtkpxGX6mKXJlBmNTTcLDXrA0ek29+1N1/fV
xTqhRQyovmEGES2Zs9Avls2ctRVnpyKX9dcBWRCv01sQUsQ98FTcAISEj54Sa/aLKotixfrkI+fW
EbgjDQz/gOLBbLRtFXKt5h07dWmkn2gBTrJSFWLbxPxvKsXJI4vl2o3tVHm9P+ybHYph6wh0J3Ae
MvzmzGNoba5FY26zEwC89uhoWgQxPSkMI8gJgPhHbPKR139pKYZ/PYUwDAeFaxevMJRlZoYTaNN0
hRKXp3YsAAZBROljOyWOlfV85da9Dd0mWyBTBlIYHhjYoOuTQY0C3IoayNaMqg+9oi7tgAuEaQpT
lKcxluNPCz0vh5ALAETNKFGfFFsUu/szPUfqIqbAV0yiKKjxTYKXs/PZW1EMuEFZnkalJq+6BGyJ
bIgJYWBCdFuFGB7th2Ijg2v3NTdao3cS8P09D4xnzmin5IBuGXPDQ/uXGo3FZrTBVEJqSPKlvPx5
/1tvjvnXp6IggLrIhGWbxbpl0hl2mdTlKQ2p7mfQhi8QZW/LwtJ+3bd0EzzAEvwwio2A7qIkPt1o
F04LVZlUIRKgqKOtJF5FOtBMyyJ371uZjs/18UJsB7w/6FHQ9YHS2bWVxGrCKiEVHuFGyFOv6goV
ydma5M+8kWnvkoIbYn/f5u0cgoQFlHBTADslHGa+H2/xIcOpJkGlj9H4WlQp9J4KgICqx1IwSOr9
qzkdVVsZOwvn+ZZ9z2i1fuRtZgVp3wINZaKoap1Azi4bTiLHUfPPYIoJI4YTNQll4habZ6FKvW4q
abDMIFJTSBCGskW7TQEO3WglMr+dR/BmTURnIFWaYPWzw4stM9ZpkViBAA7PRcdTnDjAc6WvfRgb
a/zut9vx2tjsFkBuLTYKsKsFLeA3Dl5UoBoW1Ppnb4+nG5B2wDIBHAN8/vV2tBoWj3knmUFSdepW
G2sorGMXdU6io2ej7yGwQgyONvJaI+kKBujW4SMMRS4KhZkJ6PDVQHZx4JqQDnVvxHYwWsIrgUxO
RILifXMeO2VbSef7u3JhPoEKBkMhdA/QJz/PIkZ8YD1FhBi0VTaYzmDImeRyi6T2Srhws0tAQIc3
DtiMgZScUkbXU6pblYI3SMkCmaS7xMR9rbaK5NvqWllrzdDspiaVpYWFwaCDSToo0Hyy/tksk5W7
4mbaMBq8EGUDtK/I2n+1oV0sUhgOTZyEggHVw+mGMnYu5DZfyb0uGvlCQyGlDW6B6ecXRupYyqTQ
gqJn2yVAGxpRmzzIUVEUK8530Q5opLE26M1T57yghp0hZWRbLBBREu77HIpYKPuukXfP9zVudexp
hDHAXKEVaF6Ci3luTQyBxpEMbone37alTkj92hy2IvpH1w5bQNGZgCtM0glor7meuZ4MplEC9nfM
5CeLC7fyTM69+ydnzvkPMAKMkKkeZyMBApTHtZEhG6Yf2+QYaVHmyTGNfI3ZoT/qZvHe4V10qAY7
+uB4sB5G4Oi2kTYmrqU1+je5JdEzEXW2LXoLCrUUsCxDmJIrcv03Y7YGDUuqR2QlapgHsdMXo/sJ
L/QvaYz5OxePvJBaY4EvfjdLf2NsFb87dd/vz8u8w3WaF2S6EZuYSN4jmJrNS6mNQ23lmXUEAC93
Q71g6IO2JRclmXqLqp3wiqGG5omoLI9aALOTBq1AEidFhLxgGx6YalV+aLL4wWya8GRKCTtzmfEX
uxPdDpbl/TjGIfXqJpI9zhW7dcjQGo2vm0BiO7EC6O2K+5oHKBgUmERNwL+Ay0TydOZVAIPORzES
66hnA16HW0Vt9lL7I0WS4/70rRmaBaGlPAB70ZjWsRuPgB9A+1hz8uQx7d7/gx3cpUgTIrWNwuP1
7h3VgvNEhx3TGBxpJL5dJD9KvfLFaG7um1o4+Xgj/p+pmesfSMvkPLasI7fbpzAn72a14cOJG7Kj
qv2K01wzNlsoyQRdoQpGz2OKYUXeSapfdnyNtWZpkWzciiD9wHMBuarryVOzNtE6wLPB+D4Wbq/l
xb5htbWzhvZBNwdlZa3mDnrafIBomOCtmDqb54IEcqfFocJgrq9t4aSkaNHJkxQrO+/24KIAMSG8
FRP9qaCYmW2JFIkvaptVHPRqUkIPzIhC6FfFvPvWRCBohoR2r/5s+mZyqEMWC1c0aGNzZaHywU2Z
3Z5bSy5ir45Ap+8gua5FmjOwVNccLRrGX6Uas3PPVKr6I7qvZJdU4xj6OVOy8tjqufaXq2WSS546
oH98A1Yl6Hbf34o3HpAoKI6h9R5+aYJwzk5XruliNKghHQG4r9460yE7SAJKFHJsK7N586ZFVIBY
F8oFU7uGicTF9R4pG0ILy2qjALyyfFM9VE7xa+pEzx/LtZvoZn8AdYvmWhVJMzzDb3DTytAmoamI
KLApwDOd9Qz8/U6voXssF5LDlR9dBbkljaJGln8b8Z8ozrzedv4grYEsb47f9aeYs1HnSNwoLOmj
gEuHHALDalttM1BR99Dfk4rt/dVcNoZ2RQNobqhjzIz1nA1GzIcoSLJviSb53fDZxecMMkCd+Lhv
ah5VYjVNeSphmVjNqQfnejUlnmrAjY9RoNDKU8ODQFfCEK8QI924FbSHI/+BOwYv4Sm4vDZiG6xT
ZWYmQZ1bpzZ8D5V028dg825X3hg3OCIMB5YwFvTBw4FZMy/Z2XYYxtCsCnRFOhom630NLw5eaey1
r9Bhmwom/Ewxog2JlPRJxFazGWILvXOx1W3RPqM+yz3w5UxBkF3pUfMUIsB/bAvthXXo4gaSuF+V
fViYHhsVehS2p5AbIfH19OghOj2SPqFBjEYZfa9EgTD2qPzmT/ZBST3jZ/MnDL1N+Fz8xTffX//p
d18mKGAQtvGWhhPG4szzqqQI40ZBiQK4GWTf3IYF4zO4Tmy6FT2Ure4buwG0XFu74Q8fEmDNKw3W
Kvonjqp9Ug6eOupbuJmNaaNvaDh2UN4ovuXZc2aOK2NdNI8y8dQyimEjM3M90RWadepBNmig5J2j
VwzosRCFTKNz0FjkVLLA3WA8Gcb3qP7WNroXU0Dp7k/BwtG2Lz9hdhSYkqZGahDM9/Azou/mwJ1Q
8jouu9q/QqKmycaSApuBit/04L8ebSxMHUR3GG047PrqU4RgGu5+5GhKVKM3I21XrqDbXQwKL8zs
VAtA+PBFunPxqusLjWe12saBkgSdRdzaAu0RwNtG/uv+FC7cQLCk4iEE+BUw9fMHihUmkUoRRgfd
xgCbY3XKnMqNCTQHm5UNe+sdkT+bxEkAbsHdOs/f9lIpW0zXYuS21Kk1AhJFb/makTm3C9KcsAIv
PGVlkK6bF2ep0oyoJUZJ0PsiCA/EfSG6H3mSV3t05WZZWqRLU9P2vFgkmhW87TKYqthfSXKj58I+
8nrlOXbTUTINCMhfcLqpCLy0efWJ0KFJWNEkgbqtXrQP2UfvnFObm+fqVyYm7qS3+ztiaZku7c3C
1rQaDJW2sMeUxs1KL4tRhBrWEp23rvJ6VLPzlBpDA1FJWElGP/E3QDspfv1s/10VProNewCEx1sT
HtlEKncehUtmpJkhMRI0jXwztfxJjtiWmfGLVaebcrTdpGjcWv+wIxB7WLx+HAfps0LbqNSuZIMW
HCaeUXgd4n0NgAKGf71dKsTSpZnnNDAflUfybv0h3m/myTso6uLP/UVc2pqXtqZFvtiaoxhKewJe
BU1xKFV0Hpm/6qp1erFG2La0W3CeESHg1YEX7xRLXxjKkiquMqunAZGoW0BjsjVA80VXYp6bQvR0
CNDTgNQ/KB+m58e1mQkYEBXNSAOUnp/pEzkAt5lDkgb6HAEEtD2WQvhh1654rKVZnGSGgPtHAQDJ
z2ursc6keNR1GkRy60D+y0F3soNETaevhFqLXmtC/k0yJCCkmgepJh7zCrZpEnwYG7AOjMf+CW2N
frPX/LV4eHEfXtqa3ZrlSIWSSbDVg4XWdn40zjdECWAI5W6/ckEvHb5LU7OAuKnBYog8cRI0vuH/
p18OCBVqy8Di4Pa6Xh1Z6dQ4CtGM0FAOSrm8d6bAzPv3gwTc7P8amY0Ar0OFjKJGOAlpelLyx1Jj
Tmo/R/UaU/7iXCGfb9p4piH9NttsKth/bDttaUDNHJRPEn2UJZDj3R/O4nUPGBaCCqjYIaE/syIq
VtZ1hvM6qJ3Y1rGCa9IeDa8GiBeFCuv3IGkyqqdG5vNC2H7Y22sKmrdRG2JkgP3A7ICjjDfM9brp
aigIKonwg4kRe5JtHWs0jfuxrH0OTWl4Qsfb4v6wl7yUDe+BVl6QWgJTc20yHPVahOl0kKm9RcZm
3OHxm7oUFNMrE7zgMhDdAPAAZB+apucFcVLKbdUXURooxifD/CEk0NLanTpe/3lIV4ZmCxnFbVvq
VKKBoWY+cOSHsDcC8Ff4980s3NPTWxN9KqD8mXoVr2cuQk99lydpGiS9XfllWES9M4z2L0Kh8oqy
JPToQc/u8MLqI08t+1Uw1MLSXX3AbOlGKanxuGFp0CjyhyrJ21Y2HrNB2oUy6R1h6Q+UaN+qqNoN
k4ggip1AUtIKZFAU/Moiy6EzDIyyd39alr4KiTa4HRS80WQ7+6qCAZUHLoY0iGvonQjqZ+OLWRor
acqlzYTCG+rPyO0hSTR7y1ZUi1ug2aaxN6eq+hlrj4qa7Gwkav59OBAoRCoKGE047NmRTJCHSmQ7
w3C02ld09PGav5rqn4s7UMe4tDJ32K1m9mGTp0Hrk/9H2pXtxq0r2y8SoHl4pcae3G1bjocXwY5j
zfOsr79LzrnZ3WydFrJPNrITIIBLJItksWrVWkBDBNkTV//K0Qz9dHs0s09ePsNnZSmIdGpA2QJJ
RY2mFzot6qsp2TO8lulVV+R4kvbmbSNLHnBuhBrMKDWF6Odssg8SsCzzGfkX+1tBug6pMDRrI/y5
3HipX0FgXSpwHdQvfPIj4p0q+ro9hCX3Qk0Kb0wQFoHvgHq/cGXqgfmhhAn/LvUehnjTeoacbm5b
WVoNwGFx2QBeAAktaqLK1pOqQcKJKIAr/he6zGpdktCQvHLwLr2TAJH9xw51U1d1kTM9F8T74gWk
YIQJiAcFcq/zCOs3elWytpcm26QoyTTuEyW4yzhxZb8u3a4X30AtWl4nbaGw+AYkwbJPlK7kX+pr
satUIwBz1P3tiV24R2c5j7nfGMh55OcuPQSvwrCW+ije58x+DNPjkEBKtnb6GLzQxVr71IK7I4GK
VIGMvDgqppSxtgpFX4m4GBr2E2nkLx9Ka4kirWyqBY9Emw1wtKj+I4NGE1p1TBn0XjViDdUPFnLB
jG+BNQaLuIZsXRwOksHo4AJ27UqFLvLVtqwHHtd0WxE+9/Vp2o7ZGvpxwfXnSurcoTQ3PArUBuvL
LKwjRcGxqsrwRl9n6+pfzBiWHtVroHhE4OwvnSDp68hvajnel9XPcLrvOtACgqIzrh5vO9vSyqB5
Dv3NcDUEbtRVBIUaqDhKGoaCOFjoA7D6+LqQ2GDWWtnIS0uDg2JGceLBBx6LyxFJvgDl3tZP9hIU
wlvxWQOljhL9/ctuPipmRO/MSEKj3eOu7Ly0q2FEDomvmpp/5IJDmazhTBbCJ5SSZkzXXEwC1pYa
DPpLhjqFnTr2SBjGZlWFm1guoYe873J/G7TqFi0RK+Hu0hMP9tDjArfAjX7VR5a21Tj1HC6nPX+P
3oGWsHZ2VEGDYrSfXQxw3sqizdufunIvDFLuUbARWq3i2aDLm4nBPE1mZgorN8mSkRmnBlwcHklo
/buczFia2DTtxmQ/cad4IIrOF0D+WZ9i8Xzb2ZfOcQm3IvKHQPwj30vtqggKGgAxCgnaVkhqqtCu
siCTrfyYfkFvclyrWSztrXNrlMdnbFEyyJvCGTsf+PIP0Qf5K1vr68nR+SfRy3RuaT6wzrI1U+5z
gcSImMF2NymJM7zhasx6s5H1PNa7eBdGVl0YbbmNrdtTunBZXczovOvPLBeyIKSDxqO/6VAE+8Gs
P+uWqB//mxFqt3X+NIW+gmUbavsteo9fJ3AEP9y2sXQ8oVkZT2cE/8Ct0DbYKmi1MUn3dRN95mjD
qSf0Ncm18b+Zoa4OpmaHYGTSdF/UkpNlwWZKxjdFjNbCpqXhIAScgbVggkJ28nJdAHrzhGyK032P
TmXSotHGint/LjRIa9m0pdsQ9wfgTjMNIkLzS1OAjgAKxWXpXhMiWec8EKXIylpJaGEvAXyPFxkQ
pUgM0RHE4Fea1k84I5Bb1gMJHf81r6M0CnQcub1C309fajPJQEUCcYHiPYo01LZV1FJNWnVI9lG7
beuASM0dnzyXud0WgF/8ZLvtGH6k/jtKzyUn6WOzFl4sjnVm20EyZya8oSLryKtyYejh7jnrKHi0
FaHVe6HurwVL3z59NVLUVBD+AcKG7snLlQtqUDHid7oHVaIl6pPxkW6hwEZATKtnpqTHKK/8m8k9
M0k5yxT7Yyz2YYqqR2ex295kzZAEDTlx23IzgCJ2jQB3YSPIrIIObw2PIWA+qKOR43JJ61gcjV6S
2jmIu1CdYoLT7WEtnIIgUhFnlrd5vWiKoFYu0AHSeMkeapJo4rWnhNMr4b7xfjD1Ssp84bJEWAuK
DRGdKCBkog7cBjTppRRjt2VgqSFd6kfg7otSOx3FYVO0eE+m6MY8hOjFXFm7pZmcpdTn7oM5oUAd
KUjW8HyKX3tF3Hfdr3YfdX8PIEHjGZDrqPHjKAHD2aVDCp2XF4EfBPu2+SgAyGclNEW22xRNrBoK
0bcXbWE8yMgCOAIQ3NxoRu1zkI3VMjON4X4KCj0rt7Uvkmpcecwt7GVEhwihAeXFc5zOy4KSM+Vj
SUQ9TLxPp9ZgpS9ZQ03j79Ejc8fXP3YotwiVAIGhiHKYIj3InmK0zHuUPwDevXI6Lng6znjU3eaj
ET5IBYQqJw0VWGbDPQhKTRUPBiOUOJTmOQSfafw2dQW3skyLM/jHItDDlz4h1pxQoAMh3BdKoot4
/vPRQ1ZCMRzaXv/CIc4s0cdhUkQZl3koKdYeoFQ9iwHK70OrrDxSFh3vzA51BmptOczcfuE+LVHB
EyJDSvGMXCPvWKqtIZJBfkYEgBAZOmozoZXNiyU1i/YT0iZNqd5xQK+2cWhBW1uPg9TsshGwPrCq
okOklr+0AvhPb/gc/OGpGtcCnwXHwdcAyIgGH4AY6WWM+1pi+wh5L9Rr6/EevJcvY32PHohjs6o3
sHBGXtiiFrLz/bhNONiK2dpMxHchq/SKVRyGO4D1wMBzUL/tOUsG8XpGJf87LUDTK7RahAZiGQYr
ZtKhB2lm4FYAMgrv9ZIEWmJo5fTXzirMNzbAUDPMA9N6uS1A8OMNXIp7gClUPQ9i0jQfw1p95Xpc
sxHwwM38v0C6U0a6WomnFrn2fV54VqJJd5HwFMriLhiGY5A2oGVRnNszeb3b0SiASwb1YBxoOJcv
h1V5jKgBDJ7u0fJNOlxmw8lX3S7660Pl0gy1BcVWSxqmzdM9+hG4xlTau6m4k9eQdmuDoW6YsPCa
oMoK3NWymSRSSMIaWcq0TEil/bo9b9fbCwOai1OoACooNVMD4jUmUSO2T4EqOnph8aPJK1IMNYYF
MG4gr4QCS34B4gIk4Wc9QrQ5XK6Sx7YMig2IxoMI6IAQCTZm+FGKjV5WzRe6p9YTO1dn5nxyoOyG
iHhueaSp8hhfaQZ2Ktq9mESVUQPmaYCWK3eEdljjBFowhfgDPBDAPuARQD81FOCz8jHgun0cetA+
G5KXAVLL1qRIrX170eYT+CL+RlgAaMVMGDI3RrHUZVp5Ms+UZdftUZY1GKUwgmQltTL/hBsWaHxF
6iVyXRUYC3YrQ9qWbU1YrKwpixsHAMBIZ9iKt0Sp1owhHrin2wO8TljNI0SYgNorwLOQ37l0lEDN
uQyBbLfvfor8vahvOAUaZxlwoqDJ1Cu9XhnvlWN+20MqBO82FIjorik1zeW4VDHeodbzXwEQVaCe
bw0Ia9we2NV2o+xQ4+pKL0ADKQ87g+VLJVF41zcq4Y5fLewveqPyz4iorSa0YsR7GkYEjy9/gEV2
E/7SIFxXmaH+9MUasbWyZmtDm//9LKPj+2EAdSwYPEw/T4EB0dSVy/LqVJznDlTfyJ6i8owr7NIA
on6/7kvM3fQzD/VJz3nDvL06axaowzAvkLVMZy+o5V0CDlOvlsBjCjrkn7ftXKcKqKFQBzx6wVu+
lARsr/Ahqo2wOokiaZy915ECnP0//OdBsGMJWqb/o2Eqtiuk0p8SH4alI68V0J3uraDUn3tLYB1p
+1q9F2RlThf98GzV5n8/c4upKWMu4LBqDfsjFg6i/yMRVkhk1kxQrp57ITuGkYjZFE7d8NGrh1x4
W5m4+bVwdSCeDYPybmAfpzSdnQ8BsAESMS3QxZeiJrGBDrPM9viVg2LpiAfzIdrbEYLjXUuNCZTo
kQCi1W7PhgNhPVzGwprs4dK0nZughlQHaM6O/LDf8wPpN/IuXLns14Ywn7lnKw/5hQw2MIQmeuOb
Y9Q9rKzJmgHqGgwEjqlLMej3HjIYxQbNB2VwJ7z3bndQ79jdU3iM9OT+ttGVSaP53JPGB/xW8ft9
kpVGzpV6DoxjtiZ4s2gF7B0gNJwzNur872dTV4RgMkgyLI036DwBmKBaOUuX7jtQVv0xQLkXKHn6
pG7ifp99Av+hR5Jbp3bXmVVo4/Vxe8oWTzs83qAEoqJgCKqZy9EEWeLx4CXq9yP3xs6c4xayXCQg
0ExWdfENi7QyuqXo5Y/BueOaMtjFQ1Mps0G9EHQ21JWPBpwvPdRkkGVbcfPlqfzP6GDs6lpq416N
8h7J0PFLI2T4el9Bgy54A2iV8PpFTwfCYzpGV1ulR1ccfK6o7rMIeiSHMXJvr9HCIC5MUBdSnheF
EoPUdM9zr3nyie1a5scabAInLl/ZtrNrUSfphal5V5/5Nt8WLaNC1GWfJjWSJe+C+jpALoRbe4Mu
20HBGOXcb0GLSzvz4dZ3AvYQXEDrVT1TkQyEFoyorXnAQuSDEf1jiTroZj4NblSwmZo80mMo9IgZ
Y8aCzngDkVdmb+HMA0O0iqwMVHE14IEuR+WzIz+qRdIDJ9+STJxIjwzabV9YnDio9Xw/o8GOSB0+
EidMTVzAoXt2m5a+BQJGIsqOOKTObUNL84akN6rS6KRBbZ/yBLUcpF5M2gEUAi0Jh01SPKvZ65yj
49q/j++RYkeJfxaLmLEkl9OW5FEfhkI+AGvfuTVDMs4sSh2Ylfiv4U2g5Tu3RA0KOph+z4r1sIe8
AXithCjQ2ypbe0hfV6RnM4Ar4DeqjwiMLwcE8ihfkUJIgjaCXuxZ08ttlnEGmUyJXW7ytTbfpfPh
3Bzldr0KzWJmwFIFQryTPxneN8LxmfdNjrOBVP5Lchi89y4GR63WiNymNsQYnNRFRpqzJIUMe2vc
9r7VKaRWqhqGXhuFZgBt4x0a1GRd0fTujk0PQU2YzmRWsrff73/64DufQ2pf9R4n972EOczNzqr1
6Jg/KXel4ZGGcADDB+QT3LQHbWWT0elcAPrm4ic2M1LDKFLT29lrZLltA2VwoRXA6p49/1dtIOWL
PwN9qKyBt4PtyuRSW/u3UeC2vklNkfen3LMYNTTi8czgDsBCiUaRl8j6+6MYkh7Ev4anjBMowtDZ
fHtNv+FNZ3N8ZZfy06H0G1mM5cGteTzfQFGe9ZaEC0D0TqgCxGJs9cwzV9h+d2i1Te+DL0ojIU/k
XjIC+SWNAQ2Vej2Edmq2y1e+ju7q+P11Csp9IFGUEdVTcUmiQkpp6rAUlRgROfxMijskcBIVpYkN
KG2UniHV1lvNMtMkm7/tzkQtc64IuE4q0k8YEZ2KPlZDCjorksETAk4K2RtJoWaGp43EBxeJkJiM
t6vwKOQOReHiWcqBLWBqQ5JOwk6BvL18GvNtASLe24u2NC0Ic4FMQt4MnBL0ndbJfSZ7hdq61XCX
9inq1g/w1UEM9bjLIP3m+gXpx/2aoP2Cj6KPRwB9HHofwDJDz4pSZtC8Yjp3Yn/UXG5Psl3npTVk
qSn0fxeRzisAW+C5AqMFWr3oarKmpcDDi2rnisOxEAPS9T9ixpJ5pF13aKgQH1amlHqu/rY3gwyB
eQBNGc2G2YlMJk2c0Llj3OaPw+DzZgG76AMWdRa9JKaQQJYkxGI+8n6vbJMsW1Mvp66M35+A1D+6
L5HrvZLxLsQk4atQ69wHNeCRQhQJi0475jOZKj1Za738LkpRGx84UQBXcMaxYB6kDvNk0lomS+Xe
jeUxu5tEiXlIlIaBFl3syyDbaPLt0MLjhaIaDb8BOW+G4nA2aq0ZjhO/ZyYVknmyMOqjB04mxD+F
1SqRqrdN2e7aUH2K+UAwFH6U9UkBQXTnFZleajjMIFzamEKlvldcXdhMG3AW00PKURwbkbRgT7JE
dkSur24FnDeSUE4rN8uSI+OsBV8EktxAfVKOPARs6YdpjHdvkj2DrvteZD6U/r4r72rhacWx5gP0
ap4BxsQvKM1eOVaiNj1YPPLeFT1TEzeQn9xoHNSTgoIU/VcHjjpAhp7HutdThQH0dK3WSmNPvt0K
3clwKQx4xtpcBj5F1/qTMmvclqLlDardloE1y3oWuQGuvF01bbJwm6LcK4s/2fYxb8GHW8ogFnnJ
Iv90ezaWXBxquyKUBzkw1XxfvWdPGSmbpE6Uit5lvLey/Tlqx7gglUyU/G41AqPetL/HjcoCyqBA
9wJ2ezlucFOlfZBBapdvog9g9UisyCCDDY/yz44pdKi6tvwKZITOwl/ZpObarwa+yPkOesIe81NQ
7ciz8wJXqL/Nk9oGBsIY28EKIXvgZZPBN6uQKurl+58P+EfQmEpTTEUD8kOu6d1U3InRpmz3UnKI
2yMUWBszHPQcrRxVseMiHKGTkR2mNc6exbvpXFKZyl0wPYSjtAhfMDK1w8WlweJ5UsibkBkIxLvw
bJ1VrgIrkkgq2bfd67/M/5/h08kmb+CVfhSx5k1iHWRZL0ykHdUXc3p6rJ2V4GTRl3F6/qZvRYPJ
pX8xXoVsYw1bSvpask4TP2YAy40PgvdDWzG1PKkzn5swW0PT36WtMPAHPmSr3u2zX314kEEA7OEZ
kxnoBUJSIPesr7z5+jeTibYW0ADPnONXUUbeZGzTwZlbnPEquEssCVLjBWRmdUYjneSobbNpGyf4
ddvwNwPs1ZF5Zph6zUClR01yqYcTT+A0ewAD4NPEou5e4KzAeRHMqq15RNgQEl4+1Ac2fX8oGtXR
EAT1TaRDjHETiW5Qnkr2kfdasMraePQDckFaviOx6Kh/yfP1e9+dfTJ1m9Zl3wxtjrkCUUuyUZFq
8HunYdYawJamBvkFkAfOVIUIi6j9HQx93k7QAHAj7SBZgZm1ulAXJP3hSbbsQ9nXSNBkDULX5KN+
0iqXyYAinzwCxrwTzxzy4VHODywnbCsU4U/DZPeCMzRrPZwLWwNABhYdFaCuRtROfSXaOgOuYObZ
sNNpO3j3krCBALQxisdSWuOMWzYGvnewuOJWoUHtXjgNMZNK2IcZeGUdX+hB+E7k+CeLhuasi1YC
0/nbKefE2P4xR51vwN9yYMgWe1cj1d6zLWUkt91/ZTx0JTkaJAkyy2zvFkmtl6xsjtm7v/VtaULD
UL/G9z075o3hfJ88ZzdyyRS9WI8Yzk4i3cpU0Q/4eVeczxUdeoiF0MRQTscVHD16QAjxSm0njbjJ
/NKoxMaomyPTEKXZqNgp3sAiqSAC0lAdK6/a8mFziMe1XB2dxPjPN6FpCRApNHbQvY2gteV9NAPB
N9n8pClecReMySye3fCKrvZj/Npx0i8EwcpWiuoKKult9pco1t/fgKYzfACghJDYuTzOO7FotUCA
yxblfcA/oKgIQWTZ93WRX0njLd2IM1PGH1NUqBuVQ65VgozdUSrHMnOalxKJoTGs9yyzDX9WkhEd
PJBaeGva14uOhQj7+xWNLD91Igqx51UVx8Bwm6uE0XootA5Rs+ZiCwHP/Dz8Y2b+9zP/rYesiEbV
6112dNRwtLp6l+tDUZH21W/tqj22O3Ui4HlJRtD5Ze/cygR/dwJdbaCzD6DWsim4qEqkYHCTzWB1
LlQNQhKbrV3rzekoWYL1xpDJOEQsGY27LnEaHSLoOqLt3Lm/fXAsbzdRROsuCGaB36GiBN8b0xZp
dSSukrsB6swoxrOgZ6yMpHqJIltG0FeLD+VLUzdEmHRvutPah0ZvvdfbH/KNtb2ak7MPoULvMs7z
KQ1zpE+OXU5eMP/cQ506jQLOdzuFnmKCFXlQIr3D+47vgZt84CqrmfQ6bo2mtECnEB8DtPtlf8nN
83vnIb2HhxCwMkhjUO4SRchFh+HgCl3+Emrl59jsgvT99vgXnpdINAMzDqZuEPHSpWhVaEaJi7AO
2cAxJM9AR+uxoSFXmZl7DegD14BUi3ttrqgAg4oLl95rGVK/fdpGgwvmhGgr1FP8PgZRttKcu7jV
zqxQczdogpcoXIm5i1txD6lWf1cIQWDlUqM93p7Bb4WWKw8CzwSCHQ3CzjTfhNqyWRU2mELEU53V
WOOWt3kbHchPjBXYxQu8xRp+GtGG3dbmOB5z298/x5vR0t5ay98UZmtxdm9lX8G7pOh1u8H/O/Mx
tBJ9LSBYCs41PGj/fCt1AoDsEqXVAidAxAdQtycDh9ezd4CUSszzRC0dz39oDv8mY3VhljrZPZAb
hHIDV2aKQ8i+5d5jJ2zU7CgBD5OeCg6nzO1FWVz/s3HOgcvZUZvHKhcHajK4SheO23wYKjNvu2oj
q+FaC+tS0gKDQ6pnFr3DPqUGV4E3N/XDanBzs982Fm9nJ85gfsqP8+qCbXwvW5ldO7cHuLhvz4xS
A+yYYYZ4Zzg/md7bQWgp1IsqF/dVHUgkyAWgjGOQmd42unxDn1mlAsoU1GRqFmCofJ+bgyM1EzCe
x8qBTFWVHUAjw3vIfppMunZqLK/nnzmmH5Vci0jTQ4nPZaXmyOPdMOamyvQrh+F/2R7/mKEvgwQC
XG1TDK6qIR1+ijVV79ht6BFe+fRfuywgCvfIrMWeSyl8pMf5mZgPfagSjZxNPT7mWnCSuSHr+Kmm
K8gtNiEkQkMDh/FGGia98SzgNO0q8w1AMQyRO9XZq1a/l8qGefeZL37YgcBKl8W1J8tSieni4yj3
5iqmy2IBWyn1TD+y6/a+iVxVNMZ+kwIjrUOyGVTl8S5qVdKAL0b7+wTohX3K05lQg6ovg6UvMl8P
wQ28jxWzKSpdKdYKoYvvJdy7oMdAOQXZi8tTgxGyrhMr3Bqe+MKPjty+ygyoS+zbu+i/LPc/Zqhw
05P9bJqryG7EWCJ63lEyENXHJj2iG8Is0fmBkIdHzVw1EviaBIdQgdvJEX+kisPmx4EpSBLuuLjT
+ZBb2eNrc0DdnCEjlirfNYMLwi1djAM98yyJye9bBN6352H54DybbuoyGrxcgX59i1shzq0o3Mfa
XVlGr4V20iIn84vdxL4K00PKbqPG8drWAIngllH3pbaG3F0aNHq/cWHMCn9XIqmhGjSDlI84XpRy
eBfDbrYjDsZQyNy+S1NpbZZnp6VjhnODlKfVjSZGQSkNrn9XyyeBbQhYRdvQCvNtyq+l1ZfuCpTg
WDDkzpRzNJ2DOjYCP+QedvC7n3/UwYYF93JbKnb/cXtFlwyhFo1kD6+hv5JuP/EYCdoFRT+6Q1ka
U4FDjGmfiqp3pjw8quLaab1QBwPcA0lNqJrNsj3UyTDGeJ97HUqIU67YcfvUDym0rzpdbbeCttMK
biuEX1r2ly2C33H5uVnqEvS5RoilQBndEHQL0KgvX+K1Bvol9zgzQdeSJ2kY84yB1F1Xv/TdsaoG
yJhZYSISNXareO12XVo3ZE05VOvRD4uGaurcC71SYHJmdJsAaZwYzz7lnm8dtW+dABW1v3USdDGD
RwvnH4rCEDC7NOar1RAFAcQFxdEZK6vj34W3nCdKvHJvXO/pSzv0FlPjKAl92GG0baO8TcpLgca6
h9uDuX7NXBqhjvKmS6BrF/GI/UW+1HnRY7dMPrLWbSsLD3eYgSYVC2lGZFPp9DY05Ea2A2bYlQZO
H9QPRD8DD4JPc2IMH4CWqdvkL3z4yYw/UmmnjJ8jMghFwBgSquulGDlB8zMIf4mAAIzbTC0cXtzw
ueHjpunbHtz9K9Ny7b+X30vNPWCzoaT0E06c/DRO941TG51MgOmX/RX45JolagFSADrQNwBLlbIJ
1E0slWbsP6NBSWcjFqiGFfDSAgYFI8MFgXQYGu3Q8nrpvRgUE8SDhpHFyUHoAqcuzKp7HISBlH37
mIF6RbX6miV9PBGALyKR1dF5SELPbthN2+lc9h5lIHfrUVLa8Gsdv9dxsoxjHvUPECqpKKNSn9d3
4Jwcan5EHYTzTLUqRxIXIGvt4ujXik8u7K/5SlFASQCi3SuSICHn1BpwGN4VK1zRg86h6SU3lfFR
kx4gHlKUx04OSMw8Vr6EdjAi5fcFc98AjhN+RdIuCqKfqfqpoAEIUsjtC7T9mNa38mbFQVY+kxZd
8LkCR5gn8m4nxrwFfk+zUcpwi4RrfArGZg0X/90gfnmz4/4DEGTmhcSlRGvdgM8qSWOA+txdTpBO
K8lR1j8+PkT947R/fn5+fX29u3vfPiHFRr56kuiff70ssI88Dhqd5rwO3RNXBLLcg/NScoM98AhE
tgdLAiAtPfh2aDc7wfYs4SG1J0fecGZ+lE3WViKSbKOnVQ7k6/t5FndSZjJraBhcdfeGmq/KCaSk
XAkFfGI1kPDxwRTEvNaObN4e9kKqHG3XuE9A5zBjJtn5ijt78HNBpIRVq8guuw1eNWtywJBxl5ky
CJdXLM3XO73AM3cJuPoA3r9Ky42sEAljq8luTo6jDppl/eXok18iKY3T/nUbkJ78uG3yG+NxZRL9
IiDkmOM3muFJAUa8ALGz7Bq7Q3Vyj9abdTASfdS1kHxYmyN6SIlrERwrD/XJcRzd2ZqmTSIM3rjf
rdyrCw9CTPXZ11DxTzChbM7mhewqJDTzzqifAHgL3cjR9XI/bBNkk7ZrEKA1owKVL4ZHQ99zwBTg
wflDfxs/ysQUnoX9dAeNqO5HA4HeR/9xZd7na+rGvNNARzaM8AQPSsy7cTDeDkfreMwM6xjoDHkr
ycc86VYK/S6Sb6o7A/P+GBH9nSf50bmXTi1xVhyBFulA6DlPPVg28ErRZqKxSy+vskT2x6GWXe/Q
Physap+E1v6ZtzTTRgOEzv26Bw7ya9wqazC+Rac/MzyfsmfbC5IqSA/zMDxxBq/nB+2x6uwyxvvf
aoSX29O+kGXCKMG2890gKqI34tLYAC6EPGQb7LCUTPtOe+onMCGcBv/gPSuhHj0EkHJamdrrEBgQ
WujlgF4HeGuIulzaBKsr04cDusoLrKhkPhV27qwM6/puvjQxhzJnc5iFEKjtPU9xWVvcAphqRlZo
MnpHnp9RTXNEZxWKsWaR2qkAIrRC4jOKOxid0eu+w9xVu/iJe+CN3IKDOtnBWzkev6sS1J4BKyYA
kRqUW9F8TrmozJUj7yc1RgnC8W4X6JpZ6h+BAfJnPSEo/1u5lZGH0i63pV0fgIaw5jlIbZ+w1kNi
hE5kDOQk2RWJzOgelMMkJvPXt/hbYYdGQhj9GTA/vd9Jm+TAbBrdtzw92JTAWT8ylroyokXPOBsQ
5Y1yWqUho1SKaxSWf/+UH9camr4LBNSUAbmtgusObIuz0OelYygo0zdppyhuY4i6sPNOzENhRRZm
zJyc+C0wJsff1jb3XFsVUXe5FewC0tiNHWMRvQce8wCmZMe769fv1YUjELUavF6AQVzoe4/ULszU
JFRd6HaZrflWbRRr2vMm8d0k1L3n23tkITUGbMSZOWqPwFyaTFmkuq2JRl1A2C3FRB6IaOZ7boRW
ZAcmYmqiGLft0l1s88F6YZfaKb5XB2IlYJiyrW6bTX4XkoF06Kd+Ljed3d155m2DC+fpNypZgwIA
6BnoJrapgr5xlAyq69mRITjNDgtrsU65cuasmaHy2QIUmJA1hRmEgc6w8e81O3IKXXm9PZqFai6E
LgCy/v/hUM+OBMq5Stn3qvuSbToSWPE9kKMP/kHeT3YLuQEFVySSmq/cmuH5B9NbBzRekKNGTwnI
L6kBygjl80QaVbfZl1v5Xd4mRmWKhmKPj/FP6XR7mLPz0cbAY4/shQhsrELTkLCRV3J9F2iuUJqh
SHBCoYjmA0a/JnawFM0i+/yPJWo+/UYIoCwWaa4WmL0uBcB/7mvBiNtH2ew5nV8J6eYj7HpgMqQC
QLOCY3t2o7ObqUaLRzOlmeZm++hRfuSNNf2o5Zn7Y4Cu9kOVjRu92YB8YBwgqB/8PWuJK86+PGt4
aEB4SALlGp2+ByhFUzq51FzxwL6XW/6z+gIrlMk/8CtvykVLiBIAGEJjG/TSqBO7TT2xVZpec8Ej
UD5EPxVoUVkoZoIqd3pXVtxu8XA6t0blOJpY7kLJazWk52a4GJpJ8nv/njtUO+WOjfXqDTp+EEdf
e+EvXHxzKPRnkNRNHqGT0+M5mNWOaPB+FD+5X+0alezSAXVug7pctbxQuDDuNAS0QUf6d+lOPVZf
udWssAgs1BqgSz/3yOA1igYdGnbAhR4kbdLMc424Jsmpf9rwp9HQJb3ec+Y2PCZPt8+KhUQRDAJU
xiEXg25LmpIvYbuMURsYZLcKKe0AT1Jp1+L+DFAVBmk34a0UGABBh/qj3u76j1U6iMW5PfsCam6h
5upDGQhfUBlofLonihlYwkdty5vnO94Ay8Fr8hTZa0p112cJcBBz8QyYElDYiNRDbVSrlAMrjucq
7GR5/KasuO30xTS9dXuCl+xAhBpzC9q5mW/+8syq5LKu26JmXFYrtohDf5aTrzjgvurMgh/YlQBh
/mkXJ6SI5AKkypHs4kDLQzdZjUIMzYQi5t2EwSEc91Vm5KC6N3mhFVbiTfFq3ZCGB3cXylGQIpoR
tJcj4wPAY8ZJkFxmuuPKLVvs1GhTaERBx5bHPHveZwhZiOjAAmbiP07DScqJxD8hStMVwR4+Wf+9
dRTvsUj06YlDBRt//qre89zR1Me+0ln0Bvm7cYB8k2d5vtHWRgOQvwwdGhCjpaR9hrR405lyicA8
RQ3saYh3gr+C0Lm6EjBKXKGIK2eVuKs7R4TWRZrNL8osUD2zrEeoRipII0boIDeTMCqdgC98s2xH
b8Vzliyr4kyjDkEPMMfOnnV224nSAJo0ppJdeWDQ4DqArNsX+GJTD5jkUNJSW6nj7F7SxrVC/9LS
zp08SMwiVEKxhbo3eqYqfdDRy4DfACfBEcaDYEG8lbIngSPFIQ2sNt+CdVqODpO/jdRjpsV6yR3Y
Xmc5J2D0CcyzH9q4myarrogvn7gWaMzijfedWDUF8N7WFpP/SL7C8pA2Hnod7TZ59VO9k8Dyp6s7
/iXbSuI9q05WCLX13qrUvYC/3d6c13H8tweD3klC6g9NeNRAZREEkM2EdBx0QU94P1XAHoNkry0L
3ynqZjQqyKEbcSV0m1Kq75tEBmnRWD76ctoaPOepuqR5Rp9mX+k8Qohv5HojpEpIeCEVSAliMNJl
yrC5/d3XAJAZa6cBmYZ4FkOg40kh4Ht58tXkSajVZAOus/SOZ+RNkIAsPgSAvRsgPyZ4g6UV2GsI
iQtLSqO/VQrGcQXNdGi+4jE4Z5Lpw63LAZSPqslziwi8+A2X30fYsmLVQ2gcBR2sZCw3p0D5EXIr
p8918gWmVbzcwdsMhQGWjgVFTxZKtmL9pzS3vV4XnJ6zOvb/SLuuJrmNJvmLEAFvXrthxu7MGqzh
C4LkLuG9x6+/xOruONODG4S+C4YkSgxtoV11dVVWptM3Zuj2zQ5wTMX7kle7keYNce1gYRZjhgYJ
3sEQD7k+lGqcS3xcZ74btYZu8RzKRb3He9aYd4FThwIUTru63kDkXd6JAdfZ6CshbTQVpg4pbMvo
y2YtnLx5W0CuHkywCoQyIbaAqP/6k+SuAYl1VPtuFcvItEU1VflYobPysF1J+Wi3gBSaMUg0HcPn
JwhM1ZndhFG01UdxDaFwmyTA14C5G2V1qIDAdTD3nR/xYQGuAd8VnvWApvFx/MODoWiiaLyM8M6S
zb63stCSvJMgW7VvA5qTyyXh01OS/xYPIvqki00K8aKERKiOfY6do0S7XLE0Ya9IpmG8aq4vU41b
m8c5PGWWdk5WojcH9zRYguf77sLfpgqY7vO0x4569VQS+HjvSof0sUV/vGyQunnP+69xH01Oqq7x
YX5naG9s4/WJChX+DqTrte1R6kUQxRe+K+oPcB6e6T+NHKBxJCh2rU7FbhPL50axec8Uzepn8sg/
9a+yNQ6mEu0FqlmySKSz8pLqZu+ZHWcZIDNfczq3Fz6W9uIj2QupLRUtKHPfBW+cceJqZ5AsSdv5
RwV1w+YkWPIeIt3vkr/RHjl4/coUKK+sLNN3YYiZKjAI4BTOINYZv3E9VRI6KPtW0X237mMrfxzL
1wzUr77j5VT1vhru0BVO2X5kU0Qk+RCMvyveVAVHAy5oUIiQOcgxdBbE5iBTTPjCSjpT5pxpRGvC
Q5JYkXeG6oBcWVy8aQ0iJJbyKH2iQuo9G09NtK1qdE0huct9yepjgFb9Vji2u6n50AwyQDMz3IbP
8Qhti2zXKGsYzm8O6XuDZ/IIMpd2cgrVG1c91qo9cmjoHZ5C/2h0NN6F0VsJrfZNGr+hpQmXNprY
P7JzlG9ixZyCg9/YqvImDub4qfpbn3uSgQzPd9potvDYRn1SvYRI1RO8DckGF+3a49w9QsP+rKk2
yMG1H5681To3ibdldgLKEArf5XhQNVuejlmxT4ArDUnHbX2dFigc569ZZRaaVQ77ygm1x+IdTSr3
b8KFGxyFJhUAfYRoyK0oTEJ81OrG5znVd5vYVksKbHzpb0Er3pkAayVEDB29oeMxb9CuZqH9raYZ
+rl2qk7V8SivEQUvXUtXn8PcD0kGZZi+9nx3PKYy2mPtOjZ7FNEDnuTBazNSWbZkPjZ1cY12YuF0
Xllm3FebiMOUypzvchlJ0wSELwU1ao0oqg2KmSpLCTqzV2b/9smP2BjRP5z9TKYKnp7rw4g2aEmu
Kj9wG/6Bw80TTcMx8HVSF8BTZDNfnBXXI0Er9U5A0NzpOI7BuDX0VX6vm3cWvkT6pzlqzq+xrclp
VIil3EqBm+tKD7ay0HhQWnFwyk4TaD/W2aHWEv0lF/qz3/DNPjP8wczTEexIgSC+52pr0JFPYlMs
hfyz4Lw1qPft0x5fCJVHULaLYAMDD9n1XKEfSQvTOgjd1pM2VRiZhlZRQNlrzSlqO2g7q+a2WdRB
lusp4l6T6mBUdqwBrvzr/pm5LVKi2A0KIoSFWDhdUxlHrhayNKppHruqEwPSJLxp9niEs4plKnpb
UdkgY/gRn5Rt5N63fAsQmi1DGlXCDQsIo8LEKh2wGGJtBImrlg+ZYVf+XlM3eXzWPFdSf0faMa2J
h3YL/qFRrVqvzczj3wvxZUBnfZDNugQ5gKbvPQ9kdeJRvQh3MAVhtYZKymegg1MlWHkA3qSXmE+e
w4aLsECQE5lD3BW7oppK7gA3ZEd9XQPFk0CPoYoyKg95sHLXLuxmFOEQiUCsAElcNjvBZcD4hnyV
uBUgEYd6jQRm3mrMNXL145lrJBT7Cjh1/HhhfNDG1/5Tk3bFQ6fTtcT+d03o2hKyEOjXARgJuW/k
mK5nT6tSL5eCOHHHZNr50VEed0KlHb32ULrlJFt9/lGMm44itjA52Xu5v99uE6BI7wDhAs4TKLgJ
kLm+Np+KnNx6gRe4lWBWIol6Eo/o+LS75JhVEUkrh1/rXbndL9cmmcOVjDrnCZ0RuLMyQyy2JJEE
NGB9TJPyxSHJdH+E8wCY+UVyV0PNC6Q64BZjDtSQ5gMo+7TQlYI+MYN2qgmf85TrtZjet3Rb1Mdc
QmMPyD5DgtdgI/u8rP1B0KLIzbP9qD763QR6HPSaiV/I6Cg/QdyYZFZpCxHpD6p+Mhp7OoLHhrQ1
ycR9vFbBFW4vPORIIaszu3thVoG7XlutKaJI5JLIbbhjP9MwiDTlnpRHz+YmUmTb9KSjJDmS+iy5
hnquho1fIM0Hja5sZWpu60qYGkme1cYViB/ePMcLfkirHJxSbiV/FsVLVz3W3FlKoa8TWH5IVA9N
/ZGrDKaEWrG886B9hvBSbEXI/Fn3l2lp+80OA/hL1H5w2VzPSpyXQy9ArMBtJQnhkNFmTiVFDXC5
+bSJtDIxESSsvV+WjILECNw3WAvcLIxRJa4DIQ3C2E0CXd/IXc1v+/ZDaLo9UEgTnniRsZK5WciA
fPMnYOWh1oyhMsdsLD2oFoyY1Un+LY/bURNATo/3hlyT9HlAMF6HltBa+hoseOnAKeC3QQs+P2fH
mDBL7NsiwiM8cjW1m44CmEDiFL0uTTWt+K75XmFPtgaiJgEJFpATss02Utvzo6YHMRIc0JKBykXU
r1wyS84ZCuV/TczLenG1efDN6PKPYjeoBSLoMWknxO2fEqALr3z2MUoEAj11fIgGMqyUppZ2zKVp
JhhSfclAOFTGrl4o2oOWDRyNEgGQpELDc1fLddAzpanz78+Ghhc+epdUIB7ZCGwKAmHijTp2mzFC
w+yLJ5VmIPk0Ggqcx3Rti97esrPSjIyARwFOCDc5M715FwdTjjGiXVWw814XIUk9lLtJmJ6gID1T
2mux6SNW3QhtAWRYhFZdOWhDs+EqUCHoU2bFwNjbba1+atEogQKKC/fpJK62tM8X/s1mQ7kJiW60
dxksc1UDYowinQQsR7pvFaRd0apHdOmhhrjWtENrKl878SqvzewWWKuYIhBMQw4KmQ/Gg/O5Mkry
qMSukdYmOI0hIv0MDZI0e0GuW6rsFi/0Qd/XvImeX95fi4KWLhD00M21UQOkGizbTMN7YjGJReLy
eRceuVxHC7WeJOdIDtwYfN6nbIIclqJ7KR2L/uNf70XkL1B3A0ITUt3fMfrF2VMkPy6GokncFgKc
47iXFLMvLRliN8WP+5ZuW8exBS9NMa6SGzKI6Uh14opH9Fxu37XEbjzrrX0PKQgErMRGE+auiKkG
3bT0FEEMaeOf1NVq9G1MC8SvDmcGXb9ZHZg58tA2laY4TFIX6enazEUBzFwx9Hr//QV4ZYZx0KWe
J2nUx6mbThG6lHfgZArEPdhjhrVc58I76mpEbHArln7AtzpMSc+iM+VEe9M/oESrQw6DNhZSYKE9
9AS1r+eVFb1N+cLwrJ+DSGyWpWXidxCaR10VFqkLuJmFhPvP0a2Pkf0VnWpiR6YOcElv1md1DyXN
cY/7Yy34Wricrj5g/sDL3TuqIWCKWepWfGaQUTUSy4/HzL4/zoVsyvU4mbjCl3Mg94s8dQtT9c5t
b4JiTYT0KTgjbU7c1C9itVOzzYrVhbvpanDz4C8Gp+p1BekHDE47fVa/U4LaVGzK7wNFJnhbUWlH
rfHX432jC3cFbIITGBRuePB9J1oubPK+6IPDoEldLsaLEhSiv3BpgNK/7WIadiHntL04UDnL1wCl
34ES44TxHAemBsAy5FRZEW1UcHwUitrETcBid4qaoRBwFftyS3nIkYCJk2+QTOzbMRZp20Vy/jLn
4V59Ph4bMiR5pRyKPG9yGo5x+hr4UfcZc0bdfXbBAOYyUvlSs4VGTDFRqWs5MHUYehWgq6QEEatR
oNuBRlIwRBT6ZWoGQZIJJCMhlNNVGhi58jnISSDZQ5zLOfKNhmIJyRD8kobQD812iKr4CMnkIaN5
puK6kJUm6837a7N4zmeGMFzhuB1RcbreEGLeKUpZlImLNEPDdaZeE8EHd4L3CLbe/qCgmq3TOARV
VE/R/Iu21/sfIC7cVNCy+vsBzHmXZT6LIB2EV3S0aRUe+NI2hAhwvKuhey3RGLStv0HxONg6sKeo
m9hgD1b2XGsXTvOn4t6DV8x10jw1PuYds54+l+oRpZj/4DOBgwbHKPi5kd5hPHyPrtixiKYE1GJf
4U9+Ex24QAazbWWHrdn1tlqRTid4QdHSb2mlvHPeQwqYdkeNKqEDIvd463kWapjYFFW87YZtFSIc
IKVG+DW2+VveL1yLMmrrAAADyoln2/Wqtsiec9MgJG4+bkp135YxiQMbyUMJjc6R9NX2odUg8d9F
Auni9xE83d4uhE5FjN4gVDfLrS69GiNVe7S6vY3R0wjsQ2pWJUf6tYr8knvAAwuvfDz253fd9bdy
QRX2Y2QkLkr+nem3amGW6egRA1NuodaqkiRJ801VcWvUWQvvnRlGCFKluVsHOiDXlqFA45WxKmOW
VN7f1INUA4UwTg9KWhYrN/dSgICqJAQaEJqD0IyJlwut9JVqCuHtJUEGKXQ7WpGRv6IGtOPjcq2W
sni5IOKFXjIA/PjFHCoOwWfYguTF5VP0QAmGHbWkAWdW86KONooF4Vs8mWOwdqfNzoL1t5dmmavT
04PQi8o2dUuVqOVZU44tv9dtHFAu3heDM1Yrr55biBc2OhhwkXZGRRboMmYJB6WshQDCZu7YIUEB
2BE0hX6JQLLXpBXfUCnRzwFCpcjiRrOrqWbzuGaB+DdACD39EcadJ6980pI/A5gGXLEacDUoX19v
Kr4UuLDlOAROgdHtQOYKXEmjPItcrRwh9xvshbz0Kc+lIW0B5115ey7lDiS4KAOvMtTNQaR1bT7W
vADE4HHmQrqFqNG7NqL0J284bSdJTjY0TuI/VnpthWuCWIuhOIyK8syWj8Qk4yFlIQXEqIPlXiFD
+VjzmWlAPsGLrLhLacXntFbfuuaARn/ip7ai1nCNeCgWFnrwJwFVvgBShiAdexjCVz0xeY+Cou++
G184htC5RHyOvCESWuwx5MZGiYRUyFxoAlNO2vp1B8KMo7EGvlkoHgHehOe4MecuVSBIrpehLFtV
L2Ipc5ND9cxtU1JTSAyRpyfh6XdFxDWix6WE4ZU9Ztf1U9Y1VQB7OTkGtvxn7uh4+poezvFBJW8F
lKPdGppyq7f3wom/sstcNFkm1PoUiZnb/cYjIZb3WfAz0xwlL8CnAa2bSieecgSBFz8819zew+cU
ZhJbA/qK2n1eWHmyAjNdOH9XXzRvgYtok5tk1cObNHNRQZ9bCAqz41Ps+oEIwVc9rDKJLNoDjo0H
eSU6PlnqoXFMQq0uYG8c0Fu5QSaWbHMneB6w5oDdU57Q4ji30FhdSemmJ+Znuvdq8np/Z3/DKBjf
O8cm//sdzPFLO/QjBwZ2wB4cJcQgEqrFBFyv2Hdf7YdTm4cMeNeC7Nzn/tfj41pudilPfGWfucbr
rJNKoZznnQDrCoLC6oAnTR45wy73MPwAL8bQfPR/3R/3Uhnk0i5LSxSOLSgoQoy7paNC0IGPFzhN
PCuYHFPa3je28Hq6ssVeqxBIT/QAY9S1fQeK2Kg5e+Pr4H+tomaW8pdXppirNNVjOR8lDEs6pei9
QZoGbcPdvu7x7iWV/BD96IFfPHpr6e5lz/V3H7FVF8X3EVQEONGjsMlL0uaUP/Kv/LSLvwDbmSA9
D06W3CqfRXUlmbPonC8sMz4M26fvkwmzy0uPqgCcXWQPkOdaDY4Xfdac5wYDLFAVLNVG1aucrPoA
fCrcfgZEKnYqoBMCNPJbDuqs2lz4ie3qp/jGK3gp6rYRPSB5maKCaFRrFODzlrk9tn8/hnFXWSsk
wSBgnaPi2AXWgHcNRyFdgB75BKCefWpya0mz5V381+T85xcecn4Rg3kG8ywpByGyG5Cmyu8AHQur
PCMLoT028V9LjE8SxamKjAx7yc5M9DxCHeVEJ29z/1AuFe/AYQlU+Fy8A86MmcKeTwohLuTMfbVz
Ep0Csz5C069JCd3NbgcUJ5t+80zB87tWHFtA6OCavzDNTKXBaVD20Gana9rtF0pyaCnN7JmxfJtt
sonSP8kx/9UXlm/HNTXvD3z50r+wzkyv2vZ9nDUYePW7toqQBAou1RcqvfLmDroLlf3Yk0dk4c01
LvNlJ4ECPkCiSO3ckJmHEhekYY/nTCL9BrX2IOWmWuKSm9AG/6TrrzVIF5sEXVNbeKkqAb1qtHJw
FuAWEAFGoxHgUSKq7yxWTpOTfsz4KnWHjkS6AyROUx99C8AuHF86fqWxPUYmHzuTvDWc+AiW4JJm
jmyr+jY7CF9TaiHL1uyjcJOtdakteTJQEyDpBHeGigOzLfrI78Q+5lPXEBq0kObIX5RjBtNRARqQ
Zg29uPCOlaHKgXMG6WcdFMHXB3qsBLkEfTHSwsO4mSBsSABcekQHu3N/wzGhDoq/EMCYhwMSK2TU
2KuhEoAirZtqOIzlPvQqsGUjIVx+VCWRvE89seU2WInX54m68I6zRQ0teAaesoBB42l5PbKprOKk
zXqocJnlsSA/d2uNv/Odcs8Ac4RqSe04LhyGQy8dcyUg1Zp3WpizqxEwYZGEygsvtxiBGg9WH0e0
LQgoOGJFIomoIS4q/GLFLzDbgZ2074jpwr8P4OKJWw4mhRLKfMoRD2Aot6ysDBug3FhhYqHRTzxk
OKEhBiisLb1LdvProOzG98bykJLP3+5vPTa8/W9zeFhDshNVLVbjsgH/dyr3EPfqaXDunW4LkUsi
E8WpbcWRzRClgtoBw+jhYRog2MahITtFh/3n/c9go03mMwz2eR3BIekFpM0PcbTtRp9MkkpL9Ox0
rUpiuBu/JRqSwbz6et/wvA9v9+n/DB8lveuDMCZ8Ffsdhp9si5fe8j7aQ/HEr9ykrFu/GR0TdIJl
KJpSA9p6eg2dCFNoidiHs577j7J9l8Lc4gEzzo1fcqyQEelOVH37eC1Vtrx9/w6VeTp7oKsG6z+G
+nKma0yaK9sI6dHrefTyrALVO364L8qEg5IxcvSmGhwbDDXiaI336qSZXvpUBha4vqbMriG8U5IE
cH3ofLdOV9p5523luKDT5KCFpzEeagi03F/uZb+HbDGqqLOSGePR0aTRjY2BI9zyTg0sJ7gHDBTY
LU+w/n+GGAdbqZFegS0Qp9juObLdtZs1FbD/Y1P9HQvjYrkBAjdxgCPTgLYkwqkVbI0IZvCzA6/n
owkFcHp/TMuHFDlBVKAlpOzZso8u+K3sRfxwCAXgdCFBUjUVSbqvFqglDZwC3kPU2G24htthbv1/
Ts+FWcbVT+CFUdIAcznwz4afk+TNlz3C+WundPGA/K+dmxRfYKg6X8mwIxk/9cRJzlznjC56aucd
HHx0/o/aLDqJTI2If4YIfO/P7+KVBpwvcHLIZ/M3peFC8SM0i8FLhDwa1zirL/5AiMaeoMoghp3N
DS7nbe/bXL5uLowyDjBp+wYoQBiFcvOjzgEqG6BRMd8B0KMoex+Mk+KrrCVbHuc1yPD6z1ca9Nln
xj/LC/eOJK2GJiAWRyJAwKwXJwGuX0kzR2peWim2Gq/+IZS2zHdWq43bsi9RQjAD8Ddm0E2KhecO
HYNikG9jH9JZPzTj2CbeLvVXrgc27XvzcfOeubjz+wrygyB7hF9TFVvxUrMxzl7rSIPpVcceU/Ik
jNvC+5fKLf+YnQkR4ZQRqbHJlyzNU2/qZ7OeTyffaSSapP6x4oyf06BYus79y/z2jUVmH0hjIFZT
C4vKM7d58c7CbtiJ59I0tuFKyLHsuC4Gx96GaZgE5QBTdWoJ9otnqqbiPFiQgHWSh8MaHcmy17ow
x9x7WRlmEbD/w4ETzHGiwmSqB+4Pl5rFY0bX0pYsYv9mHpmLMNCNOATnxHAoMmU7Te3GLwEzF4ly
UMHwEhxrWcAfvUpI22fIdPlQzkTRcsJ1VEn/Sbw6NwGDOc6ADjezpCrk5vLCF/EprSN2R0V8KaSV
bXMbPqloJ4UylY6sD7o5Gdec18Ug+bkwHt6BD7LgEdcCi1ufCAOAqyDXj98AdHB9/qaxlsKxgAHN
z164itZgYkTeLpStssyhI/0hFt1KLLo4plkYDz4YHZLsA9gDHWkzoV55kN57gBgjCu2OcztjnO67
3u8my+vYE0O6MMSsj8g30FccYQinW6TNL6TSpc34KpkCCXeaNVjhtra/Kgt6eSUwEaZx7n89q//J
CgLkrqCgjcvku+J54eDQFaMOSoUJFlXq04rKe85cQ/7cXuAYKGRE54Z4/DyWvMTwyjpTE3U8pDr1
IHujl5YQmfUq6/biyl3YYc5eDB3FqZKV8RC98CrJKodLSfVW8Y+tmK/EQmz3Jc759ZiYi4ETkrBo
eG08DHZMdKuxQXDlxKTf6XR8IBN41oz5F60sUATR2Cng33YZ2VV0pnjyViPw2+Dl+nuYyLaMjTwW
Uh3fg6dSEtmeWkPOcWXUy0bAs4qAAUwjLIC6HLpE8nsYUWW7AZxhnLCKzYrbWnDY81D+WmFiZwP4
10LlYEWO3jLtqXey1JYRAyXSj963DC2l0qCsjOz2YYAWWhXXwKxJDtQEcxblQB8hSAWbWmxHxu8+
crTmoTCogY78+8d+YZOijIzDhveQyKOSee3RRiGVpaIuh4MXk+rFAz/p3jtVO+N838zCUoFnUJ25
0fGuh3L8tZlG0EcjruPpUEQ85qw9FcZhCkvrvpWF+AhJK2Cc5jsGRtgLoC2aZuinaDpo+Sl/qg4F
RpUWG6klwMIOUE0Ay3+Cf1sxe7tcM70GWFiwCQX1BvahIWDU4gyj048cOWXbxuat3JrwCOKsr9aW
AjqC+2YtqXW7dNdW5z+/8JVof5v6QoHVWlaomO8zYMcGqkgvfhTRJtysDHIOTK7vh2tzzE6R594o
pYG5Kba94ChXIGGqXrp+5z3FidNqnCVLFjdTjQfQ9Ox+/f/MszvIj1VA8Zp0OjS/dbdX8SgA2sGG
cFbl+DZYVUIE4GtVspV1ZRmGmxINUHmWTYcsLKjMv5fq2/jOIxfU93/uD2/ZErSAkeEGRkpn/KVc
twluCw7bpH2OOJf3fgTVH8n7ytdooBZeWFjGWcAeFRts1m8F6ItdoxtdGxZjMB2iVjPLKLTiMiS4
cDkkEuvOLnNaeAn67w+jwD0WP7qmXiH2Fm7v3/kLoM0mKjNQn20LmRIg1scmmQ7BNreQOM+DDQCb
leU9B0/GzqPPIPd+DL7it/tTfBu7zWbnxi/0vYB0hJliMeUb3vCxf0egllTghhxhgigIaVDBKLWd
+HTf3MK9cW1vXvKLiRbTtkkrHb5o5I/c9Fz/zCnyp+jkD3VSTFvkS1YujeWJxYRCogF4txvyYvCk
pLlW5CBytcHaYaEWAuTt/GsrE498RgAp+Cu346IPujDJOAW9lYba74vpwFNhDzbAnbLVyFomgoV/
Ya9gKv9aYSmJK82Pu2CCldbKTiJ9mUhAp83p6VdHPnxQNOCdThMHtJWmRFfC78XNemGauYk1NFQ3
MQ8X0EwlDWVgLaYKzDgntICv7JfbK/J6kCKzXwy1EZQclmSw1oq+qaaTqUx2zL/kyTu4xYpAAf+9
I/I+LQphi5cCHett06442jkqvXHzFwOer4GLbVvVmV4PBjaR4X2Exq94WDkXi57u4ufP9i9+vj6h
lS8Iynkt0+JJ914T6SSWZiyvvX0XMjloz0KfBv4ClTfendeWskrx6qTCrhls8Bq9TpuBFJtmk5ia
fcqItBMoHIENkiZ0iL2tWl+6Li+tM/PY+23dcRGsqzvFRvWAphS6Isdqo1khHSg+gHq0MuVjBGJd
eY8UO1lJZbGF4+9jA8jkHEfi0aoajAcCB5+Q+zWmurFrizsBW40CtWKiiLwVR+RmAfttNIKUs5jY
EMXN6WqyY8k9gLQRvaVQegIEg5kElL/Gugu66ZC/Ni2Nn6qX7Cz+1Doze+jfxD1a3qG/B4HefX9a
IytQFxfgwjaz0TQl0TOZb6dDaZVkBNa92lbnYev9Ad3tI9Iusgm8nOPTnx8FfVXwCmrpJxhvLdd5
cF2dhNSgTwn56dMP56UmW/B9EQ74PuvnwaeDdXioHkRboY3z7PZ79WktplzyO5czN3uLi2PSTokm
5ilmDtICh2afHqBIs+Jw5v3PnnTAolHZB6krHpBM/FjUWTIm9QTf7SdHJQ9S8H7V+obj+QQI24k7
pj0an6Ws7miugmVGy8ttWrURykO+ZN//mCWvgwZRvECAokSLFXM5N3wnjGUoToew/K0FpyxZ8a63
XgeDBPUwwEBAZ/NszJEAyOrJgaIfGpkCLNkeMrDn3x8CC43DcUP3iwiW0rljH0efGUMo1nKi9ZF3
0N3ylQcFJKCwNLEHytvidjRVAirKxOrf7ptdcHMwCwJM9HUIwixccL1TlAD8l7VYeQe7CKzpLS3J
tvslvyCkglK0U5BxK7+hzwW8S+AT4s7Dystu4XKGfRWRFQ443AyLy+FSX+pbMOAd9kZC1Z34yj3E
P7LPgYhb44dx7M38pTw3YEOuNwqVzvzDGjzn1smAjgN6FLLOz1ARFpoJpJ7nFaLqHfwUrDQQAhnP
CndGggwJzV5ceWJ+pymvT821NebUCE0hoKdH81Chzgl3Cn9yZOaSEp3eUuzwCZSnduyo5kCQFiQv
T6rpk/PDG9C5DwJNz/12sHhTtDuHByhgsqDGZN7fD7cnCYLnSJ2B6ADIdACTr7eDEUyxlse+dwiy
ksjo2l9THGJ7ib73+aUFZsOBnTPxmoEzDrLD2cp77eRuYdVu92a41UP+nDnCOVjLTi5E09fDYi5z
L0WnN1QDvEP91OwnkJNPVkZjktE1WMWCp0A6BLyEYIGDZi57aep9EaSDjvfPIIK2s3xILSl+lIUY
nv7+Qi0dXIOHiC2MYZ3E73D+wsV7edM3WiBwhxTUXMfg3G2lffKcHwueyFt+622Ch/GguPLeP3kP
3GGNPpYdKCqKM7sC+siNGVzFcmwLqdoNZSFxBw4pOj/8zIqOJBCqraSa5uXKYJeMIQhAlg5jRSqb
2TMeP4pqPkX+sam32Rm3yyb1gZ/L0L0+rfCJsO5gHtelKWanNGNVoSM69o+S520h7QiiipKzyxqJ
Oh/CjhGyBLy/9kRhH5esUSbQGUa/AD8Vxle9nPTIDI/qNoa3xRb9dX/X3AR1/1gCAgxdP+AOYVFg
SEVKGfTGsB+g6HsQaWEnZmRWe6R0EwQtEBm2KpLb6ck4rynh3hxC1va8yhc7Vq1bOWrR9XIwIMLV
+i/q5PT9xj+G26H4408gVg0/7w93cV4RvqO7AvUcMBBcWxxz0dNqDvMqNI6omOXAE/49yn2ieU/j
Vgv/bcj8PUI4TVS84UNxrVzby+NeTKYYm2cKk+dkyM2yy4hQ+0irbSU3SJ/F0PW9uaW/zE9R8pho
Ba0hWzAzyaHPrvgSgY28PwU3cQXzTSyTUiIMFTRqMAdGQJBgPHm79hi7Yw8vER/yAxp/HtrtrPZM
uLXpWDpLIGBBuQ4B0pxTvZ6OoOmzNogL8CMCNnyMfhdv3kdxah2N+tAfmiS7Dgh3kNzR5rZrQkQs
6ha3FyxfGGfWXujBSKwXMF5CDiO1hn1zSn+qNKfxMTwoAUVwPu47i39+4M4dOhbX2C/YEBz2ZRFI
gJlrw0B8zITguQz32ELP/OhnTtqe6uBx8M6isNaeuGaGCRulrB+FsoWZ+k+3m+iKN2TDge9BgP8Z
HBUzY8H3K+niyPKKEGYIkOB49e7DC6ut38YrCb3v9MtlSDTbkBTQ+aKEAAo7tg0xgNgP3tldcAQf
q1PY+m4y0119VDZHzlI/62OOzt2dYU7H4hFEyCcPWZrNBuUGFKmSo4Ga/r8/MFffw9wASaajLwtk
xse6eu30H6gDkhw8kSDu+9BLd6xNbJ4K2tnVZ32IW9KBcDh1FeR27n/HwuG5+gzmTtCNUONCEdOS
gHvaQAuHIT3KHKQldlLsRMqKtZv6LVZBQYEFklWzVBqe/ddntUoDdJ/mQ3gMciilxVR4azIyjgRE
1pDQmFICnTZLPg0WEg5/xj1vBiXJ0aJEN/eHfVOE+edDkN4FDy3SL99xz8WW67VklAK1D4/G8Cwq
JJMeeh8a0gDrB5v4hOTnUVl7Anx3HTJbUEEIBTr8ud8DOZ/rwQsD0OuDMYZg3ztodjmAycKutF0k
2+HjkG0kw5ZLEDBASefTt1MS6Ae8h3J9ZQ1ukuvz0C8/Yz6NF0PnIEjY++oUHiX/Zy/UtABe1KtP
6dkD49+wb4sXsTALiOWBm4BT3u5P/MJdiQ7nGUONJgnU2Bh/OVQBCFl8LTrG6psOzmYPDMqCR+If
OWQHQ4hUZsUqldRNXAdcAlwLWs9FZGhv2uIg71UWcVIOx5TkSJCAuJnWRKWi1Z1VOr3jP//4df4Y
TdBo04m8VSQ2IaiE/EkBHMOEaOXrW5ZrohMFoHjTEsPs8TCiJo/gfu+bBRJlYGODMNX9uWKTrXgq
63iqo+6JxJQKpvjrhZoKI25bQGCPXfEScj6ByLkSrByEG9c720CEP9NSgMqM7ZRNgqDzvbwbjq1W
kB4MpjHas+8PQ2DbcdEI853b4w20RksYB7PobcP1iREE43GkP477ztzQ98qcfoNTZYOsp0h/DeQt
JD9SzOC7bJETWnQgSwFcLz29nEAOTMj2x8v2N6SEzLdZhen58VEi5u7Q0Y8/Kdn1tkxUckZqCA/Y
hG5mUM2D4OC3lfmnoz//tFYM7cuE9vSPepLReijhXz87W8H/Syv7WScD1Um8TcgDkmzKCSl65yA5
b735kRH3kBCrpffn5OYYMDPChHB6xQOJOvqYEWeqXxTuvwj7siU7YWzZLyJCzPAK7KkG1+iqsl8I
u2xLQkgCISTE19/cN+I8tPvEcURH94PbLgo0rJW5MrMjn5vC0iQw6rnU6h94QHp9wf9x8vznj/ub
l4yc9mtW4sfd3n+/J20nmjfdXO5/fb+cnu+7+4eLOeA/d4ebmx+nu9/m9PEvlc7/D9/+v57gr95K
8m2QPsYTFN9tZ+6K9vL94fj7eHw8dAec+c3LwTWnojk1h/Phy137dr47NM1jc9OcfnRV+68l+b+d
CACb/2dB/h3bW4Qso+WOpxHNfPgo23/6E//j+/4deOBYwYfa4wdYJLxgXgGX3J/1d/RZrAeojRUW
/WU/LLfZw8ifoIQmnfrI6L/23b9+y78O+qWqYJQ/4yH09EgwnItZ5+QqFG1QoyNMnP2K+lsNnxKI
oSlmf0AdCwUN/L+Ku389xl8lqnJ9T1WGxzi+KWzq+48H3ZD2VjT3sDRqXxtsvhZr4ON4fLa4/+9O
h8eb093Le9q2t1+fsAN//evz//dNjFwB5BmAbgCwDH+E5D9P1t65Okwc7qQywXzMZVm+Llp183eu
3hEtoJehk+QOxjcq3Pu+JQum7RdouhoIEeph/Md3Sq/3/l97A0mu11ABTB7C4fmvvVFG5eDzaB/v
PyJEG3aw8blVXfRlfNg6VTU5EhCR+tHFJ3OuLnhB9gRb5x6HZQfz924+/hnu7Vf1r7H//+UdQb+F
yAog3fA7RXLzf74j4BFqiRWDgFFpDDHDKeIel5Ho+qknpzrp7SHJ6XyKw2YPsGW0n5lK6guMueUX
UY5jNwbFjqpKoEKsgzz5RUf3pCzoYefkX2qR/74p8awZFIBXeBVo1V8rfUuyvdTJsNxP+tuaIl1c
vgzbv4wN/vsQvf4QfKmrm3OBVuU/X8hc1mx2NX5IcUVtX2EoscONqWqKfxnmwSTjv5cE+AWsiSLF
4Cuuz7/uh00nek5NtL2iqoG3z4gRvR35PBzx2CuNf9DMDZ8720aCEIoM0usosr9DQL7yCdKkHqHD
Qao742Ea3HEkMH03ao6/hBDxP3oUxTWA2ddojVNofMcJ5bivdf+wA+p7M8pPMKrzOex3nHGYonQm
cvScglQ5+Sih2yled/XK4BqYt0PBNuSv9CMGbXLki57CjrXU9JuO4suYu/F9dr6CFXxqNmgyfWZ/
zdtQvRk9s/QywX95beFfCpfupBz3NzIvywKHvFnqMN3l0wKHrgaujmT4w9Kyp9D4VT1S3TBiuvj9
qLNc6QtfaxmOXFQ+gcZ2XYefYY1yFHNpamw35G5HJcEDTKUKavdgmiBSDoukSWQwmCpYMXfjwof8
S6YrLS9LrSCIiycOq0gFVBLcAKb6YnTvK4zvS7xJuPfPopKnZC9WfsZDYPAmotr+shTrBvPJmYbe
tF+QWDASDMMhKFHl8Dcq7Luu+g3bObe8uM18BDt/CdOYC3T82/M8CgPRrM6nOzYW1nVuipenTRL6
vg/S/jSZTEir4Sl9nwyitphf2quXuUzq+TQQoqNmDJn1XRxc3uVawNKMTsuA/IipEnDfXL35vcHr
Lu7yUpuxQzzajKspDcNwDDwVPbo+kl8mK5PfM/J2opPKVATmWUVw6dHVth9Vef3QW7qWeVON0jI4
/0WWnpCBIl/7kkCJtNocavFCkOJUKhPXHYQoy94sYF9gbybKQR3nlMb343J1p/dGTA9KsfEFf0uP
DYV9Aj9KM/W22cNonnTP4+F2RxwnfrGJ2RP3Ux+3OiJJOJdzbW/9RkIMa6iY/haF5tEl1XBcvXBj
k+WoITwZmqBJ/mvQpkR4jtdjfUiidEwbs0Hdb1LYwrTM5f12XhEZvjZmXkjc1Zlgn1pW62edOuiR
hmixsCDIN6hptKrsW7TEDnLjYsdHo9SupKVFYuDyUe1OHsYJJtFdkbkaQHUmzFchkpIgqahGDkQk
F552pi6oa1bHeyiD/Do/+S1NPvJlzk4DI+xPDqUk3HlMyE/TwOK4zfWi3vNgFmwDjs9ynDKrWZeW
cE6Hf2i8hhuP1PPovoQ8trpfIkjXDrHiGiBGvmdJCzLG/di8qV+3nhRPHq/yaSW2Po34UqGFKf72
y8EgFPmBHCh5G5MddBzXNn3bMz58lRFs9WlesL5Jthpw1uoo3oHusdaacluLdyJ9ia+K+M/fkEco
tEkGxqZ04Nj9FhegaFILOREG+O2CHLIejnYw6JnqsSmXUUM2tHnxFq/CihZwtfm5qW27xJEMHD49
ObtVJavnw1Q5WrdXudrZDwgqaTwUORTx5z06sjKHKxsNUZ98SayHTZtUqkJ0bi/ZgSB+Dve7zqP7
MMSAHuAqPH+dplyud65KRrwowaNroFQif43WzzBGWlc8I9+LsWptLmMO5xqeIKFZE5iWWYQivmKu
YwYd0kM6AK/ZHJ0afBvyX7npPWxXPKvx+xaFxChib+KvJcSLoQMAUfw0pUXVty8auT2McPGquNx+
TH4WrK14SPNzFoZqvh9rDkayHCZYt3lY61zXGA6FOrHmJuqhQWmEKnBc2WTM1WEvd5KeB6g0f67I
MCsh++pJfkjjmfI7jL8usPkKPZgbdIO+8SQVMeIyAr6B87UvDnE8hBypW7VHl5ztdmoJPEU/itjq
DMkAq3ZNbQKpD2qjCcw3+VI9rYNChTkIul5UwYY3JucyOpWrku+1SiNzqepFn3ayrdMJloQ6boZ+
j8Rx1LKu7hmr+fCEkCOadNEiYeYOGsbfbisdrugQhFwQ7hfj/bLPujjtW2Rf6klEXwAIi/HFw88K
Fnhk1THmBLNrDldKIbLDmf8BOtqHJo13+3NZy9oeABDwHxuGUl+CHpa0SVyVP8Eg2M5tpUrzutsR
nEg6bXneQlOcQr1USuJOFUrG/TDWK/BkTrdVXrKsX+AuVdFJnSI+FpD+01m/GgHa/RwXa1Scljz0
D1uMe6YthMMvHWWy/LktahYPez4728oRCoMXkhtwFVnaz9P9tkzV/VQg6QsHUYntTQxG5lqz9DFC
M3xOwy3SExkStEmMVKwlpEodFLU1qPQeT9/GWJ9TW2B+Ca9xGEYYem5IGUedgYQ5RDfn+61kMwI5
MpNVcOlPLJ3aOAGG3LLULN8wBl0+a+7ZN3RsfsD1HMMVO6/5Zu4W38/rWchoexIY0RyOMyeogMa8
1uB09hAdCFmREANnOY8kAFYl2N6iyi8JtRPSw5KB1G8QiuxRU1FEMXW5Mqtrqsju32lO8BJ6vGi4
EEY++5G6KUpbBe0/wkAnmRyZAorb9DHpt0s+G4TxgBzkHPX5GugLQPhadHJd4A7pGBy3cCLpYryh
QdDyyfEaq2iSpLStm4jDEXGdze5wnOcYcSIlU9DqYXG3fb1MbxUtCGIFli3CgPRI7XDKLGw9DoQa
+mfLxTYd5JCXDxgnuuImaelFN/potM1S+BkblGNWrOsBhZou8jpZkXVeRgTZ5Cl+ymmlM6YdkggF
zWYMszf4FuQhKobQ3y7xKtkZoSoRPW197YqTi7V9LXmlhtb100KOcyHFfEs5j26jnk6/1JCPzyF3
yKmybMRQwc6gATosu05TYIo6Wy71nmXyTkfh6o1AFQw1YQIA4FOniYuPSBxwT2NmHX3RqZjNQzUt
jL7m1iZfpdUVbN7BnC23hU2C2xsTYGkGjd1M+JuyGwGWm/UgmVB94Lix2xw8wp5Qo7bB7hZjHXZa
3zX88v/sbpwUzJGyxJ8nWgjcZIZNybG384hKDxUo5nhk6hh6ZF244ypijoAnuN8edDlXE4TH1udn
msAU+HlXdcK6apoVOjUB95qXfutj2pHQI62AlNp3lPRjdle6ch+6fVknetqZ0Zj/hNVnfUE7gxY4
3oRTPyJal/Slxx6STRRhKKzza+UJqiyBGgrFQlX68KKFdskXhafSnSu39N1idXxP+iKejv2O//LM
UvmkORrMpsYw70caRxtrU8hpnpeI7p+5JRU7INJQPknwhjfaVehUHB/FC+3zAc63qyTP6VaBAr7e
tygtx6T6BTiBfQfNFcKz7EVFj0rSGRG5q8nZkTC1Ty1bY4aEiEnToeXKwQNFRwu5Rxjd9pmNrqoa
z5e5RkQd7zFqV+BcwcKvYT+PIMoMf5pQ+YshVGM+Sr2aP3LU/de5dPFymHE0jm3K8wqx3RXUeuCa
DOWHXpYpa9wuQfIG5eCkZ1KytHwo6ZcBs0Yx7Afm5BF3SDE2ogrqmw4huGapHVqKwD320SZ2pEdI
irfcVJ6zGt3H6MLv2JbDUyz6HVI/Kz9rnGrXYFCHgxFxoLjjUWXU74nKC9z/UaFWCAvScF/zhaFz
IenVVGXAbTBZVj+tWynfpi3uT0Il4HOiOj+JnVTvFIb0dy5S7gkph33fjlmPvLzUmfh7zQhwG7bO
Az6HrbKODHkmzggYLPFB9VqwU0nJbA9sXjd1k6xkcgeeI6ew2cgO/xGw/FnWLZk1/gteEWpwXhmA
6iO8BsE1zVN0Q3O0xYd8E/Nbn6yAwFmFUr/ZR+RwNBHboKZbbFJtB7uJujwIoxmauxkOayhG+ox3
+aqJ7tDK7LA1WnfQRIDToeEaSzaxNhrKev4dfIl3ni6UwQ124HI4uaFeLI4tXD/3aL60OZkhl5ec
Gi7OaeSypEuImZanEpOZEhsTd9Z4ymjkhg5qb3dEyFM6torAS0e7DEAKoddKI0lHlGdkQ+gpOiW0
0Y2OKyTL4u4sPlal8vfUDmg6pswjtjqqhhk9lnX+S7SaWja+ECIHA4BBO0z7u820QSN9s9F02g85
TmpknRvQ7ciSyhVKPY+slAaWPOstzaG3lug0AG5lXt8lK5c1Kqu4upn5umFOssCYbbNX0bQ3gtQb
qEZeftCEw5tuUWHF2O0WEGyRZ6p+gIdQNjXjTAvQUmsuiiZbpEBe6nj1pQUvEj57Wo6kSV09Dh2z
hdPQekzqSQsR/SLVWgJhq52E0ac1o2rhwAj/bof1pFGlcjjy5SZ7WkZvq0O2mHJp5ohutDEyKe8j
Vue8DRlokgaSbbAjs+WoRD2G2P8YEDdwgchcdjvjz5D36PLxAQozNO0yFfK3g9vPl1gwqg7VZLAl
h0JVvB1RNdF25CItEYVQ5lBQDArPlGcuPBLCBnMkCQ4anChz+YqVx16cZxWQOsJo1MX1CHvzUSXm
Yds0NYdxhx4Z5mt4Afg3tH+UNCPDgc6Co4NyFcKl9kSMLSkm5dvCr+rLWoBaoPEA618UbjtFK7s5
OOU7TxBjCyXCu03H4RnJEgVQJo5ymGiBOEt5zcpBQiOZkXCG3YDcxizGy5LJJH4P0sTIjs8pjkHm
qjoc6mJnn2Fd9mfLfRa6tAfAgb8yDLd4swZOznGhv8gcjSveehm9hGTMfsQ61eRAzFBAZRmLtOgS
TBzQJkZe5BtO6012gg7CnvuShaKr0Nh9q8Y+I4g4LOSD5PtWHOpoZN8CmlWAQmtu82aeUA7Br3qs
HiDLVfAjGANO3cREvH72+ZrqU8YFg8FokZP14NecI2ISR/BZgkfFXL3RY9wkWUW/xVnm1A2aCR13
OHyAWvIqQreKscodeR79OOtDGWIaH2haiPPkh1AeYGLHPufRyUcNNJqdk1mk83mWyzy9TDXswlA/
Ci7a2k01KuZZSoroNmX4sWK7zbpKC+kuNpbmA87gFW7GJYcnuZRwGb9eoWWT7WRCF4wwbNZSmU3x
eR+3WZwQh23TY8xQ71Yc7s+thmXMjssjjRGyHsXxQ0EHnNybIsuDSWKN4lpECfY9AtPg2aijhN1p
E5v1NjcrekUIBMGOYDy2Rq0P+P5ceNuH1guzXU/KBBrZiWWwBWdWplNTYAkCaN+GHq8rySbXLWzL
qtZw9AEdkOE3/HPbCVIb4E2M5uv7Xmm9tXY2Gs1YBKLyQUZkAQpjAUY19QZtx02axxtHRWVN1SHw
pYSiCyshaWOT0RgRLlAlNGU5IM6DonOecUItibothqQnnSZ+/JLWsp4aNEc47XaisrT1Kc2GNi0p
pt3FQnV56PUu4LAi1YzpTGTvxDj6eHrw8SD2F+U1akl1lbQ0Ie2juV3GAgwC8HXQ9hXak99k19G3
fc5tfCxQXVtcmiJLkRUObXujitXWDxOjdQ+oX5QPk6G+Bki4wZHO9QK/BoLE4EeiDU2q85jm8nsd
z/tbEiUBeg8XbX8SuW/oZdIVHUmWwZO96kP/XM8RVrxPBO6/MqW4xlfME7xHQ+XQX+QCEFgN2GrG
TlbhOFU4opsa9jc49XaoLI/opyeMho3ZUtyvsPdCHEAYS2TkJBxn7CrwRQ/jECEkh4VyXVo/bKRq
hx7uHy3bCvstXRTMINlATdagvQbYw/y6/6j8mv5SIS2A3qg8eXFzWBAUuaA2gqlvhs2sS6ZTpCto
gTu0TuWnE0Wt2uJa4QMaNBIH+ELT6zCGXlVrbQwtwFiPOMc8R/PUyxBF6LtcCX1PIvRD70O1Hyqy
TbRDvk6aPsRbv9lW4Dj4PU6iJo3LiL7XRqWAB7le3pM4H2GKTHZ7X1Wz5l3QgGgazuBdfF8LUbBz
UbolPibBp8lxiBzYYCakwiaL+9QdwfR4OJHkqYUrSGII7SIXp8PZ4Wx/rPNhjLqEF7BaTqOy5O28
55o/5CEa+K1PB0WbJY7hn2I8Ar6Q3lbxrA3zaj9TZuOpyyciq0OdYBy0nWLJKzjIZsnPCjJXfJtd
zA65BCZLDntKF9M6k/j3ypXui0RiM24BpEusbUJn8z1aoxrV67Lm8KpXIzJtFRuQbObjqfjw+RWG
3DAHedF1pP1l0oTN7RTiVB8itebnuuyH0EmIAuJGURmfyxUNyKGuR8lPKkhZNSB+4DjoaVR9mW2E
DLCZoarSjdtwNHSI2EyhDg24sKMAfGalZnyepRgBGHtdlKfBwru2HVBYVY0L1WYA9ut0OwZCuEaW
CrZEG0tKAC1L8KrHejZQ5c/oyxgST+HKCQ/1SHQY5ZShDYZlt0s2l+ZM6bW1mMWGLdbjisCoO/BM
TMuV0tg2nrdy7laVbN8HrDLdunEUKHqnigP3rNnUeZcMN8CgZYRRmSgFCIOXiGgCgRsQZVY23SII
CVDOBqz0C+IDvEEuKd3PpkiTBSmtG/FAvqW+s2wleIR8xTgBLCRgzrNr/lmxCmcgDeQNoI4IXQzL
VxRMCpJPlDIznBVriC0tkitRtQEpstWfmNeIGoi0W8gpmUpcrUPAoH8HCw+izihEpG5jrNFPh8+F
qiBkrDyVIR3Yx5qa/gcqssBaNmwcAbfTPCXLWW8x58B1iYxuhljN/rg7/E8DHgkMXJWucwJvH2BT
V7ebCrBQWEPZYba/MsdcLcWLmGNx4+lYQGQ8ZXOOgFYoZN+o28T0FI2OxqTxO+FJUw014o82gfHp
edtCAGG19sidBqrSAl9J84aM2u2dET2Mm0sgxB+Bb6iQtB78My1k/5GzPf+c+2FXH0KhzHxccIXk
rwku7XDZexGzRzzlBi9OsuS42uBSl9ySvE/6716bHR9MzdNdPHnpWlWPVLfYXw7WZmk5wysTPiHf
DGRTWAyZql5nX0Es0BMnUZyQrVcvYRIex5qU8JJGaRRo5dvRagnrhGopAMP3pMr0g8+2RV9oYnUM
mytdzOplDFGMbzG5gj+IYRiiLkeZiy9tNH8eR80xg4Vuyf0a1WAr4OMgDNDmg1GXxZ1JFdKyerYT
eex7FtUt7j0Pb5HV5XS9sUNUJjiwFYu6CNWqv4E5SPwV4Li9n0s0cCeBKgKJfcYN+X3YvflJx8oE
yMFVZr+kI4FHQsqCBHiNbhGtd60rcPT4l+RFCufmsy22bezWpdzcjQNXhWP66i6Byi1e7+ViwvS2
hGLkQB50AfEuAHjoPpcpO4/bSuTZOo3p5CZaFUPOd+KBw8s0ivD/nNYKjSQMExiimnZ8tNVF5Bsq
3mKAtacgcPuoZO4RdZ3u1yfL8NGoYGiGwHAU5S0Qu2U59IiiDx0V1TU5GqAqIreQMha3wrpiejZo
ksYDr3CQdsin6ucjnOBpf4I8JP2alShT8N4qHnXcjuE7Q6ovish16nt32DFChohl78bhYuslU7db
XK1FxwYkRnaFsJK/+x1n4mXoUd/0APlCzGJg4KnNf6ekIBiq2+PiYmlmi6bWafUNIt/4Q0bLFH5x
S8v+E1DdVj7hfk3RhcDYFIOJRqJKYjFC1TKtSxBYfEQZqwDVoLZn0XnJMg2kyzANG98e2BYYAcwq
hg3omMnq/YyjypB2r5Gs88c4vcvbKGfSH9lUqoeFxzO/74vgCUoYAcYmo2sMfoOZZGz5PKn9WaAc
eYsG1HltKIrxFUw6CB3YE+sQ3dS8dtX7NCawQ5p3lBQ73LHGS9jxfdqpInLq6EJ0eSqk1/lD7WMO
Q5FJLD9jnhYYyw1+FM2ESLviXMHE+6H0y1A0YbHxoRiQut0nXCWHqUfld0B3Jm/NXMyg+vp6yJsM
Gae/EiZIee/0vOJ3mICHoVYttqLFubOwmzR1xjznOtnAdGhJoLIcBGpeKmQGZHqrJIBOWzF0JAmk
FU7J/ZLM1fDKro7uhzEqMAO6OmTLzKsOzw5FNr9grgEog8IVWTTTpNEYsZ4kb3il1SMaje1eWF98
dzU+WaMz5k4l3/uqKQu5fNvz2qaNzEdUXmwuUoq1UM6Y1J+4BU7qTfEUA86UgA2KEtKPea62BlhA
QISHL6JXAeQ9ajDK2ePUV0jaALdH0UXXU0A4C8iMzOBpNCQpJa5qbKM5CYcSh/arD5P6YYDiPQ7O
ohyLiNFthtjWCx8BQR2mgIavjYXFM/FsNDOSNB35o2Sc2iab5vhjZJH+QRMRrc3kNvmcoc7KuhW9
93ZYEtjNeliQINkOyZHv66hQsU2Vyg87CzPyS691JmiMQryxYkdvLgsGxqdIWP8mRgRjcHXF6y36
78OGyQeOknYefMc2x33nxFggwDrLzEsNIhpQleUB44TAU1S7sKn+CAzjlZcRPcCXHUrCF8odWLw+
npFT1nsXHsbIAImOA3M/aF+i6md8xPRGDADtZlGDKI4+VsOlXzzMsKGS2mFUAUQT3xH9PNZolNVn
MEE56ppBFo9+tv1PN67rO4Z9QBBVoMTBsvV79hoNuOTROK3TW4oXieADiau9iYxEAkmuePKjWJfq
yzLOE4iMeJ5FG1XW4ahNE/Nma9I/xRlMGCq716+h6gUBw+PgvB5zA7x/XEcAdxuPzRO0bflwwPGI
4kRSmr+viWf8NJfIOGBZTnhjQEfdbV4hii4SAXHSW21B0uhscKYtUAhetjqTutlB0vyiJaiQBhio
/FrQWAEPA3b4DD8I5Q+Y/1/qVuhA4G0XA+du8xG1NFoJ1+NLs5DelPB9G5p54+6TEZhSt7ibgdfG
uZ/9GaWky4DVg9VuIZmX4M6mbBuO09KTx7mfSdn4DXBXW+kN33fNiLcnMyGbqrEcwqDNJxKMshu3
r8L1wx8/1bNqqbIlyKTBFq8qUjqFT1uq30D8I5299miFW7WMlT7ht06+UJZxMOKe16chReEAKqKH
+lly/mzmPVkus7BYVBmSvjR6RVi/YZMHfZ7mAcHpyCMSL2xedomw2XpTh3yFU1RL0lB97kMK9dkq
e/+MWQHxKPGYDyvNPVbEciU30BvbDx1ZfQd8gP4Kji3oIFG8/bBzut9LkQDJqUJxI+OrgMXZOn9J
Gcsh21Bj8Udte1If3LAW6mVLwbhhDYbpslosK0Oy5B0txhU5dyUGzRxV+nZe2bgAd0sWlEUkubAx
9OVhSfOAcbRCsB/1uNknZDTiV7VomsMRMOXWt5tPtx9RppQ6htVMHxiYQPFT0ZwXHarLCEb5gAVu
fBLgq+lxgcNQm3CERQkZ/HQcUPm+lCzd52+YO10R12TAnstTGmGQtpVlNB+jjZr5dl1qcM1FGq6r
bJjdDlwhYdkZtEXCQJgTKS/r5JC5txUbYmuYjfbkPIy1fB+w1TIAtiZPfwKStfFXKGtT8w0lJsWg
hYeVDyBm/M19EMPW4uCOvwGHV8XJbgsnh1F7ixdotiJCN4UfDUy/xITZusawb8ActM0fiSs5qkLe
T/NNvqOg7RIE434rFMjxrscZRQ5qFBkGJ0DwY54cTQg/oz3rfVttvq+P+25hz5QJoFSneojHGSKz
MAOrKL3+XdXgoQDADfatRG9WYbUXeJEO04uixYawn2NVSYkJ8R2apnr1UXwzo8Q3x1SuwMIbOczq
q6Lgaj4r/HF5O3ES8dZMCMM9ILuwWsFKUJl2O2IUI94EMCBlZ3b8g3c407L6duqXAZF4gNFxnvTl
Yx6K7M86B9IfbBVPMZh8Xn6vkO0CSIKsBKQwCPljkQ+RPw8MYhHMRKMvxUQTgQ9yWDKHhFljNZAD
pPpGyyH3Gw7ZLQJKeYRGuVgOWHYAB0BZZxim24OCqt5F2KgqRPIx1YLzhyXXgEgLgCiYhcgwaHOD
8jWDSxjXPVxbeYYxoh5XrmzHPOOqTU0SUMDOVf5C4npH0toU0FFimENE96MsZ4+er2ZA1FIixmMq
PKTyIcPcEcjPUgnghVX8VSTxle4YYbRz2YLvy0ZXrohxbte5bUdWowdaUdhXTVQCKfU1qN4WqHz1
E/t4s80wrRbE5GYX2sGqpApfE2Fw41fS2+iA+alpuDGcDFXDdgZ2zGGQoji4As1riwO1XCGVoiHt
YJ6OVncNg9SdkEm6PVC/xCB6DWi6/RAly7Af1kkG9rgZWsDaaAER9ZinmP5jOE9duT56gGq+U7ne
2Y2enBQPpiCMnFw2Jv5SGw/UXi4DiR73YdvYmRdjXaLr3NR9tWhq4agd1W74ChxPOPQ7k9HPqQmc
BBA/2cRf4z4X9aXSJbiXdYzyHG8YaPM7ZVM8n1QsAdXXO/GvKbq0omGIlLg68LJl7LZQ+3Cqe10C
xhsiSNB1NG2/MDAGVAxR2qU7AtIvzTdBdhgfuzRa12Mc9Up3Sldha6PdIFXGZxpTeQHPgVt2Hucz
CFdUSRDeozVw8G7FraR8v91i5s4iNaUqABax3AGLIMCfAFtKr+p2RZJE1aLq8JAgyQQSOWl3KPoq
a6bpmUoGmB7Xq98PscghmZh5fR0qIr4IJzFX9htaHPpUbhRkSFLyJWkXDDHMgD3gvHWwQrl7A5J/
P8r/R9p5LTeuZGv6iRCR8MAtQSuJoryqdINQOXggkTCZwNOfj2duutU7umJm7rYtEkSatX63rD7L
yE+gnPjWVmkHfhXkjbXn1aKBa2uoX0YDymzcSi27GEmFs8Z7tGlpfxeXzB3fMAFNl7vCdCyhZnQN
jMJMrUgj3IT8Ekjjpjf2tuwf5ysTSwq/5/avU1wszF8K/WI9TDld1NaUsbNuOVpcpvuZupkvCt/A
uWcS2fhuO+ssCVwKenbazMWbpH1BemxmD2TZyoxw0niTMgGxeG4aSJok9fAXkJcNvwuula/peWk7
D8YoDCssjyYP2hNiSePdtAM62x2YdWH2cooxgwJ8G3tPdRoFO3CcFo9BVa3paSkydbHgsbrjgp+l
fJ5i8Kw3EcncuWm5dvJfUxtG46294FvelKHwzXHRVXBnd+GYH7LUNGvS5otNTGmAFuWcmhqTNrJK
wqqmdQWgy61opeWGVyheLRG6w52DRC2+H2Mrmr570uXWsLxMOzcrNQ6Jr6mnVKJ42Ga7jrqEkUQz
MhEMVdvcWFUaRndoRcL4MBkoxmNdj3EFXBpQySXjwN45QAYP08ZtHM/ek2NZLrve9dOYtTaGaDL8
wctv2kizNjUSK3PoOxG0v+1erAVqLRep2yjjuIEWGzpjvUZe1fi7crLS8oBQw1Rby59teeFErh9k
Y3MFdnYo9UPN48XHVpk6fWuZTjo/CQLe+epcVem50imlrWnm7KdtYcy+s6uQUzkAprZuIRCZU1AD
+aLElLld/tImcJj6MHSu2mWm8yBQgeLTU1mADSDaWA2kFIe2qXer0bW9F5zL44sFqzNemRsoP2rN
CFUiOHWanyamwv4EjNCttUF34y7bVi1psJmh8erTBBkAoRw3ytlbbWzpvS98MtgXp4yym8DqRufg
M2v8JWzTgvyeiq998E3uYNhh6byTRjeY3YTtvIYo4cruNsAxYLuoXmg06JAnfFahJact5DhyfGse
A66OmIsafZpyrmqSIRyPVjdZ6pbNjpYhWhuv+tHW9GKbxeltf6fj2Qm23jz5IEW2IwNy00xb3gZd
ON/GfUn7t4wWuUyjt3qGmZ8lY41E41nF3loqNCOu33le4gw+kl9uSK5UIRdaApVSR/cVROyhQ3xs
Ng0Fj9qIORqtLdo6Uq+n1EF+V4D7wGSg0cJiE8N+7sq2D8rvVTeKj9br5x7UQaXrFukFbJPSYfgd
kthjRFvU2c/0RoQcLX3pcQCWQ1/cw5s0+mBa2J5T2brXvTwKw94vGxNsxikwXNHKQ5XbV0oxiHUV
YqRpwwJ+Y2WWwyJYffBtx6/KdSO9a2+lJsddSFRtl+DkoFARR2vtSljZJqMYszzfvVYPA30o/ms/
3rYpyglawDoij2haM+asymH403SMbMyCsgx2DfTK49oF4DXx1Ap8wGm4vnFyYDXq6UEf3Rg+9NCn
g3nVVo7DP+7a4QlMX17iqC9S2p9heS5I9NCHom/Vuq9p7FcEhb37uy2d3N8A9FDVFLa7eLCmawC/
GGgbgVEcjX98a1i8YxZMNg9P6EcFPrQUBHeEvvUJjzIWCO9k8DQskG3JFJeqSdJ2dHi1mZjPhGTM
xK9QndhHe4ljwgrHZWE2rBnzd1HEznc6M3k/N4i8N5OORZXMiI7to7In/5fleKVEOR40KhHMmM+2
UK8DpsKw7M+kHGcmifKyyFil3fgaogXsjuGCTOiHAvGeUAeGLFsE5E1xA0Th9URfNrPYTKaLEJZl
rPkdsjE9Uv05LLhK9QJkYQjM73CuVyZoMsLY2o/ZjLDC5IO9HhCTibuZ3VNt29jXlK+8C8gn36Vw
VUPhHEgAjVEHtFHj7FoXdG07IdrlnvHcpTimolMd0EM1toe2Kwj/Y7tirQ6DsQTOiXJxWt3Iwtoe
uvVMXkPk3woRI1VUkkkk3AVcWogMTJ7tg6mMnGR2KDjYYEMrd6NwUCSaAA6X9uoqIQycyeBN67gw
IRa0vTC6I2WBp/NCs0NdJMxxaMr5Pkcw3gLGUUeQhlUShaFAl/WOsrg8WnFsyzMsevwSIwGod6E3
WQjlhybwk8mqV/dUokg1N5AH7AZrRVi9Y3ASFYF2+xYpawkklARF1qM2lKF5jQJ6owSIkyHMOqih
8ashVsVOBY1nJ2KdBURfM/VPqmRu7MYPo/a7DnyJqnaZ0+DoTBHfWZnh3h2r6LffldYzqpzwYU4V
cgM5IPi74cuAfZnSqetEBnpGdN5HhDnRAiw/x7D3229GSSE3Ybs4w6YKysx/gK9wc5L0GqtxYFoy
z3ZONTQdyw5+2UaMj9J4p8Tgr695BHa7AX0qyKQeXWJOK09O9X4IVv/e5u3ECe1HNu3IYQvP5RCN
ZnNV1nwCkDd10qx9MSRu22VPaako7BsW2Q20CdvA9Wkt920xDM85A3uYALNALR7GMQP2XQaRfguy
do32VKJrum1SCUKnBjZ7Eq5tJc5t6C5Hdx0ylLfL2FJxFyMwMz9CZX0Lw1XRgFYFBppZu176McIL
Ha8DJXxkG6zm5eCLZkD1ryrzbFneuCRzBPLx0Y6uom2RPWF8ZNpaNkn8HMogGtXy2KRLi+IrUMyi
CCUek71rO8rcNJx2L7Ay0U/lo3U81dEwffQoKvJt73tsNAe1sT4WKmywS4fDMj92jCwyd06+DPl7
6Olc7/mZW07E0bXe5qEPg12ZcSQnfT365kZ3WapClB6ee6dxdsxIs5SL3bHww3gDmLDO+7BK42A/
F1V3RWeq+COUdvSjnRwj0QS37ovVqOGb11tMdGUg01Lu2iCdlmQq1uhxkFWZo5akN97XQWlbmNkz
8qaQc0jI2jaq3PQeeWYxbMc5IraMCsTvn+FWAvL2Ouw1SagD4uWFlMDb49KIj8mb84dyyF1707sL
iGNd07XdO/Eq1VZmhUEbo62epPF2jJzt1fvRA2QY9ebo1sEvki/pi9YpHKrKiyLjduBM29EgN7dN
OEbcb14GGE2JhSXDdKJ+b4Ucf2H7qcy5qxTQTajnKdpZyunyU8Fb+D36sqo+PIFBBGiKQ2g7TxrQ
wlWK2zSWzNveDn6Wj7sgH7LqkxeYI9SmUZ22Bjs8SbhczM02cL3qU3JTXoQW5gNFbuUn0eqjZurt
2R+SdRDB52Tc3t+PHKIF/WHQW692dXXMQURzYbddGi8/XAwNl0qiPPuhVGms04BGWmxR7xX9bUnG
4Pq8ZhCbSRGUgAtwvsDCu9JUTX0CVE6HX1REntiPUWCcm8qYVl4sWymOOLPqazelIUt8pVwb3YOd
Vu7tuPhDukUuOAVk5Yyz9+RL4xHxUXIeHFHABgziyHSBMk86c35Q66Crfe4NfX30h6wJb2Zua+sE
VAwdyiRkWHkm+o32losyF/vM8WHLM7ozoI8oG5+KIaZpF77Xv+lcBstGBhH8r42C6jmIx8Leci/W
BKg6WNwRWuSQo2MT9ZzzayDv5WKhLA9gouY9gmybb50uiOSZyGGQ260uhwbU+NweemV13h3LMcx2
ZqSdTzIbPHzTY7nwDhyJ65Q0eGmtYyxsNH0jGjF+3kpOSSa09UGgQ/9cq1FNj/FQu96u0yL9EQzo
T4rar9OtbtP8V2a81N1ko1sUZxMuFrgM9qz8ziEe+QcAR/xj7kI64coIP3qqafoFwhP0bdWhgjxD
cAxvOD2nMx7CXZ03A5Wo7xv24hqmYj8U48LIPR8xMOeUyDVCdrdf9rUeovROiJT62NGRIx8YlZIX
20kNVzVfGYRD9OFZtA0s0np5191Y2QfbViMh+KmM7bs5WCGBTLsu7jn1kMPs7dBZqTkI7ZtDuWux
XPQTep8auRtgWGuuBXmx+BJ5Q2dLYAHPD0l6hKPjkywkx20Te9bZtkFnM3av7WNJhpaWLw0EZLtv
wAXWpB9Sh7MhbqpfBestTyK4Z/mm/LAgTABbBB2IKLX76ZfzXL+0PaxmkjOpBTLdpxTTelY/JETY
73jxWkyEDsGGT5ZZ2izfSCuqQTDkol6qchQxNbjlWN3tKKqKY6nO5LvC9AZvNIvu+yrN/KLEMrlP
sckYBQVv2X5zVDN5ydyMWmx8xiEH35gsINGOFuh5N05uGhbdqntQxJJaykm08Zdo70YEYWDUCddu
b5bB3DqeovtBqLbmFw1IZe+i2BBsNDWWLn56cgUzHqNurJlFBQPY7AYdrW9LHkcPDU4lRbnslOFZ
gFQ2DDVPx+xuduj7d+i4iursCdVmj8ZtV1dRPcVFg5aB6mpBQtmZ6HFB5Dy/Qo3b3wcBObQjw8Oq
d/mI2oWjOQ+5XNeAdKysncgNaW0/fyFtrpqPs43OGobHmObips7VcYPzTtP/MStjl9YWN0Va5+VP
qHUBsodsYIofAkVY3HMdERiZsPq4UxBYR9/HoWxeqhB6By9N04DI0r7a+6GKA1ZQmo9OghR2vOt0
SPM6dF5zjwL6aq02g6M3jr3431Uo1uYBApTiyRC0nG1De2g+gKxcbi5oSNQ/k9/hnbDB3OegZPq3
vxYBron2KnEWha2jOxQJsGz1FA7oo+jBahjnooq5iyXsf+rzb/+A/GbZKQBK6vZFgFiJSgOpPSfX
aPdbjJ92c06Z72rvCgpeZDBRPSOLrIXb6EtGwVicdFiu00GIVn2UkjZ+G6zuMtP223OxCcu8/218
E3zkopccDa1dJuUcVQ9dqqNvNmaQj9AqFVLEzMZiaIfR4G/bqcMequyu+lB6suzbwrdxSiBmL+ad
k8XDqdKjz1xu1HL+nTvqYvpWKn9KN2zbkJke8KhqGwYFGufJs9D/ytglkb9saxcyvDfRO1U1g3ID
bAmkPKUZpjQ0/ygi43QxvKFwSs3VtbHkG356aixmXvp9gv17FNToPnNm5dDY+vs0uCCDddOZ7Bh5
0sMzGl9td/BI1POJBXuU44JcGgdzXKQefTW7Z8CKcQJercefrYlCHDc+IChoE0aa9Tc1knkz8GzT
PpOSanSfhSho2w2tlN46QV6T8kZ7R+/tVWbC8pUyfmLou9bZprnCaNF6efPcxUEuEY80gUrGueyJ
7bdnq0OxkbaPuDdZbLEzixvq9DTaCqvPn5lw4Fm3q9PYaluaKV3uB5A+Sl8lY28bg+9nlF3B0GzY
FMg7lLLHd0ZpDUEyhZB9KVE1M+RcZN7TYsr1+2pWcGjlBMWEuOu6THVWeb9Ba3gPJQbM9CiY5Evp
zbbmLZnVdRJ4Q5836c1MFfHQZm3D3rPI2tBXfCNdr+VRn7k4dYcYQhNJfSFulyLG2u40hffSZ33P
/MbIQYoTZNkAnJZZ1sRAoml6gfNtUeXUuBCA/os03YaO0reMhynBRvklLzTn1SUYU0xFAFFdk/io
ZqcdI+IFrsvh6pL2LQGbW+D39DYwms4t0Mj0MVf2rDdmLpdzQ89XcOmlqTm081W0CQEtHo3gR7mf
R8iKE4zaLAkJHNqfyOclXbrvt/f8gKUBpEPdCgNSuGpvx1UHxTB7NhYjhI24JLpVPQzWJOttVnc0
/FbMl9j5noo+XXfCcAASig698ZyJ8jsjfJbJnSueb7ZD0yNMuIo7tdXQPYqoFZh4kQkmoJrxexDG
wY9WlB1/D6D9PtZC3NHFFmvSQTi9ZSllcuLptcM8MKXV44CNzd5E6BaBesHmNgjKgVe4lFD9SrDm
n5y+fbZHS49pkFdi3L0pUmNvfLde2O9ZTBQ4FdIUnotVjA9ZYS0PuWO3YouCqekPQRObP02PJ2VT
+iPUYUSH+gqFIV8xIXFNRW5d+Ud7QId/qyAtfzZVim9hrdzZ3+VBXj0RqzrT8ffudO9LGPqrEmCC
7xj65tkzqnZ2pKShncxWU96kzGnDk9cKcl0C6Yf0/rabti1HcCHjM2ewhfwr9R0EP7DqhfzwUCSR
gIPPZyg/CzSRSBZZEc2N7Vm93irfj7GOZMxbeBSCNvzB69tI3XB2zX9IHfD6O5qrKT/0jd++G6ag
+Si8ym54KaXXWfuiraP7AniSu7UQvFgeBFndLEBGiBJwUSHI0oPLo0sdvVsbV2SP4ak2nt41LUDm
29r42YM2cHp3IJ3iqRJRrW7LOADUHl3pFvc6HHx1m7buVZo9xXa+qw0VO1akav2JhxjqiN6GYobW
D84Zjjj7Hg3US/wXqf/HDYF1N5aosRtE/D81WBiyw6NadRQnbe2kF8Klimk3m3h41BbTwk8+RLH9
LVWp++KN5fC5erbuESpNMt94taRNRasQjyHaiaay8s1UxcwhDEPkPiclarHe4ofpokcM1suz21Zo
IUzZT3p7LcbGm0GGueE11hj98HtApJm6jKxtKVWPhLLQbrpzRMNlgZIqPcIUzK+j07rvIC8lc4Om
sSRYfQiiKMnyTH2sUeQi857FIjbYPopPtcbj97itLDag8TCkGOSnvxwqJBjEARgnQSBt5ndtVRMs
3sSpuIcEcr27wTb0wriKxrsa+ysmuTjjOKJxr7bx0hlvk0UNoukZHKLjTlhhByfXE/gmSMcM9p6g
tn+MtY7jhxDfEDq/UGdPFqDhfDGBjglncGlnWkB3C8ktls6UWCqrRU/TYFMdE9F3yj16bo4KraKP
CLcLnF6c9F42vLSVP+OgmzAKQfqG6W72XOGd+qGTpAHk0FtSWcNwmJsaN2s+TfXWVkUQcHqnbY8+
n3mClFviu5xXARXdyg68tXSbow3cezWyqWYHGuEP7B+zNslcOvRuk+fkR11zWNxgiE9RuBeVpb9R
7TTELsF4FfcV2pnxN61bS4hGnRIOtAEirUPu9Xy5l/gI3rQzIp9tR2qJjes4un9evNhD0beiKuXr
Rn79VsThVJzI9pp/VTkWpQ1apZ7zQYbud7+1lvtKLCzCruhktZ/7Sb6a0jTPYVGvwBC6Xz4mLutf
MwqV4GqVmh7avLDklozuxUHfL9D1hpHxn/10QUXoq8h9r3N5PQqWMG0SbHdtzfug1Eu0RF25KfqR
JJ3RQxG2jfme4WbhLHrzyZpAbKWK7G1M86p4dpFyQf1zrtbPvWPy16qJzIJacZweAIeVZCmu2Gmm
TETzET4IHN7PxsbfCxvD7kaCP/4OF+rM7eCu5f24pHh01ykfELtgjnupyaBLUek6RLcwanTBZrMU
9ce4yijbdNpCsMrV+CnY3mqLjLT9CIHfSZ/CjThvsXMQZNBqESaw0/qdhLjFw41Ylhfy+mOG70XC
EoeREvOMLCJ/R4iEpt6Xa0m8KtEd75i8ZrUnojjrDymCpwyp+FD1nyv3ODWYqNxnessoTxq3Rd0v
ikE9IjsxxQ2SpYx/HGjTngLCZbq7tW6mY78qxSqBUSpYu16AFBpe4J3kfl5BOIzzfbV23odykJ1u
QvA8QnSVBum2Yiw9aIkCBFMgw8OLR2P+E69HMx6aVNl/SO/onZ1h9tNyXKDnmZo5Z9e3MTkFGnsy
pNYJgk+sPnYRKeF6e+l0bhJWciE+nQew7kO1dm+AYs6V+NPtO4due2+oCUQCTBtRLQ3FpDahlxc/
OQEme4MtzMR3C7EVePKcMr4BLsbvjxi2qZ48cgFmHrMDAVTTGFEmxpU+hx7CLI48SYpo0VNSbYqq
5sCZa38IXmdy2fJPjCtZfmiDubxDOeXGYIokG7FokWVIQEpzBFDpoarziUwFv0Q/mQROyUytxROh
k6wy1LgD/Db+dRVXnWdIBHFYh0j7FOz9om6vUPJn4TC0EXVC6L5WvhMDnRvcYpfO1kP/BFmFy6yJ
ruEGVlHZ6r5227HaTWHrfxvLbCF0mOrskkI8Ucujefom7QVby+y0a3acrWJpGXG80CLHczVDAHRZ
3YIWXWUbgPAsBLZCj8lRzIp6P+wX+74d1uxCck95N9kBTuwNB5yqnhuMe/F9EOrWpkobS7zfifCE
ZYt7olhoI/Zd2ftplKBV8Ycfa8M8PrUFsUUvu2kiL9Rmz7xXwl8eEeTbvf0QLRMOq4OdO0WDqwdH
YJM9xQsZC/1t5KIKplOk33KzXYCn3g+xqOAPL05M84ss5jb7dm1Rp6q8/wxksAo6QARP26qYJdb0
NgjTfZEyPqfddspxiCUtI6pvEqBm0f6RQ9YjyoS01vpsdbEXP6NSX6Od02lN5SUKghTcbgzTzeTa
y2+XBJfuZk0pOGAYPNm+6CJt5E3OSUhDz/SJj5jwJvEwQOpf/doc8tEva2509uCESwxxEzlVTEKl
KerpVFnw/IfW1cx/voaJALborMk+1yVQzWmROnePIzhndo61I4IbUv84M51hzZutFmVonkf2NIOI
2zAIcGeQifDWT0653g5R5adnPEY4rhwaVHxcUKIoImx2/+hs0OJhzNq07C6fuhUTyQ7kQ1lPgCeY
d0wFf3tjEbFpNoIQGHbPSkoBOUY1upxsjBf+WJj0eUPnra/gXs88TN20qOFi234gxLdCWz8Ze8VM
HMMSIL4oX/1ZBZ8ONhruC6njJ1uuLQONHWDOBX4Ru1DdlFQ23DstjXic+psqTJcHL/W9+QI/xR3G
jvReBzdiBGfGHr+frXkm8oDXHd9Yvop/mrzPflT8AOsuRxkuABpAdnaTCoafTa4pH7VXAH6GDSRS
6mr+zCJdNd45z1m/yzWz0qNTSUsd4fDM29yGet8GgTMcxiE1831rFLkrEaKC5zkG3EM7gRf4aFKJ
75QMIM1aCSvST2dW4P3accPe5iHaH3STnA7EBpXpDrZbHddmHftdN/bd07L8733n2ua1d2HiUNHn
UJlYaNogyfncMMl1bBvQcb/CbdJPnjmmXZW/EztS0DVMTXyHoZXME+3V3a72bD/cILdAplr4qNE3
gLZTd+R4l5xZ3kz8z5rnj4BdttrQtgPRDYIO7Apc2e5uwIv5DI8PP+32tXVZ8hywVmUN5vV0jqc/
Wgcj7SkbSO5KRBW06mDEHcAgzrT7DJNoSvRDZ08nA4ZyG60jqmnDjHYGqBLi49xOrozQWWcDAgoB
P9uzoRpT7nJXDjxalo7rnRMCgGJPV+mc6AE8euPM9kpDMhA//FAr1xSHaIjyq1Gr78WdM+MsgDSw
wO2kMrPZioaOK6H/FQgolhIxVtgNWEqymagFaLlykw2O222dKtO/kd3Q+6UoTgnJzMPJO3RDmGEl
4b4+dESLrjvSwfynvCc1YUt2x/wodATPPaUpjRMCPdZZjeDtdUx7D8Y4HoZt6IEyo50T6pEImAI8
i7QGdRcSNPa2dNqk9x1TZ98jsaht5TjT/H1x4b1B0Je4pO6FtGd/Q9ZimCUQFIGjmuMNhI5oE2JC
iXixS6DIHcITRK4uIQOoLmjNbDybyn+X17Znm/rkBPONA9mcYm9NX5UI8T3D3vrPoRTLFnP5fOln
Ve9XlK4ZQvpg/IWNHwEPDhGQd3L6aDZWAF+xo4sXFwJn4qtjGbJ0AwJZ4VnHxG3vLHxOhHcgREZE
iHACe6lcYdudRtXvVaPr9Daqa8sg8q7FtikDAgNiO+KvY+mTcqZ9vZ57mvafHT4DzOqWLp/yVfkO
ZjrsMRskyJMLWYm4eF/a0Pyss3i47YSdOkw+iVX7JL0MHKUV7fCntWf5owMa5huoNqJJBzFYfsx+
o0Jw2N5cGqAtvSna1I1/B8KCPHIh6A+ZXcWMb1rs8ZkYiUBu5jxq6IpG2TbIBXr3xngK9mRo/Tw7
dcEQrdsY8knuoslhrk6E7P7WvkYN7ZYuny8crHO1g2JCkGZzHFiH6+Q2914206JvsQLgmNBkkNin
vsAjFtNUIwQUw/Bj4uyf7iY40fShG6zCp09Zna2ABqg3SDtJjsNtmFvlMWgmzGCFF+afWAZKJMFD
rMdLnplg4PUY9F7lMAX7UWLLvRD07uizmFMDVYKjpaj2iBkiFq6usAbauIB/FmDAn+ToTD+IBByq
HQXFHBIUFON55K+d7hzibbBOdC2zgz947OpdD//UkQmBkwZQopiRG6XUUlYSM2Os2quaxomdVcAH
JoVyLWcb1GmU3nDKkeTpu9ZVSUS4Hnk086qnB8z5BJmz8GVEqEm2Iv4bE7/wJveSDVaLjgVHcaG5
1HLMGSqxOaybJzCgFY8mo8f8vR7jrDvGfoVBEZptcvcr2Zze7aKh265IsMOvw/W7pTVd86So7fGX
nnr3ofHIta6TeALlOS8MGiSMqg1EypGZLWN/i9Km8b7ZREpA//qWpR+BqHL1hlwyz/C2IyXwtiWa
FyQxDsQg2CDJKu1bEc7Bz5qDBgmIC0cRrrMH06MDwh/RtYX1Vit06MjBoVz3jazG9FRrNJQH0nrU
cIg1BQsXIkKOOBGlqiRi5yAmUdOocrrp2gZXcj4r92xMJrIYlDq33R9r66k7pwXd/xai6rIfRlSI
IlHrMkZPpRz79C7GLAl6IS2LnHTUmvrQY7y1vtneMHfM8+VPe65D8P5j3CtofOwvDho8bOKV12yd
NOsfR2tsndMEthARwuQ4z6VTZETBC4fiuq808h7raons7WwUNxZCm+pkcG1new5kJAGjsmkzYzWS
NtCEUf5Bh2mGA7mZ08PshP2wK3QwzQiVRys7YS7ORCLnbsHVhQ3Btm4j0Htyu9I4Tx/TSjo/S2ll
/UlGvYzQpse0IXh8gw/OlJGIoRGejkCnLJor0IbQjeDNBoQx/bdu5QaUGOmavLrJ81KMH5Gg4AYc
wAq/64qld+998unyY1ciQmBCBQFSGx8kjwnBdZlV72S16Oyq0vXFU9cPsrswBJgZE8r1huFhiHtE
byvvTJxwCmUU7Y7lu/2LN8kAdnoaQD1mXRZm2wy51zyAmxtz4waIf6zZDfAChF6XYmebZo9S0fj6
TOr0+suLZr9AmDuWP/570rL9nwnXDkmGaEl84XD/Ol/SVau5sSP0T+MZ5fBUPDt1s2tQ4vGBSJzE
ZrWyl2yt91Nnn6LjmCS8qb/EL9v/FE8aOYiMBNNBGBPy5Sv0QRtKE/MVGGu3kHed7cgS2SIJOTcn
JlYk2f6v4wWu6az/ninLU7sOE5YYEoJf8UsiqsVjzXWYTWdd98tuVoxAUQixoII18wVxEqCnYETn
oTL9tLeC8HuLae0k5ty5ZJgU0r9k3P7H/AjbidGUMvA+FGSofo0y9ycCdfKum87wH7t5OZbN7zj7
RlLXX172f2YNXz+HtHd+bOJ/oi+/9KrtycGdNJ2jRzO+dMliTuHZt3ZjEtovRXtWWzc7NCQyJB3j
HC/N32aR/MOb/rfP/xKaCwKSO8QsYEL9pKWWIyNN/R2GvuWXf9Z7xOVHqJPc3ufxX35g+x+fHBQz
Zjy2w7N/ffKwYBafGCcGsMhkne5XgjPodjJxIIQg5qb0JZ6CP/Sd4M47eRUej6fF/eNoay+76i9L
/j9/BxA4Ia6v+zpq+n9Hwf/LjAE1YvScCS87Q+9csn4Ph3Yu+6f//rb/8UNspjewvsPA/rqoIGld
U2NhONte84ii79adnkrv+f/hQ+hV4QEozZyvs8erNnPHwEvnM2m2b3Fg/8a+/hjl7l9Ssr8+C9uC
GgRDYBgDLPrRl/0aWPEgIl8Sp1S8K/vJCV+j/i8f8XWF8BG2QFcS2LZP0Wh/GbpmyzlmtLhTXlCj
ynGnMJQGR1UfEVb895/s62b/+kFfliI1tD9GlGWXUj6O1VOV/nHiH2q6/PdP+Ydf7N8e58tWKxha
sNbKLi+D+uEUv6L4sv5tStfffrEvic9+XtWQlfxitZcM08Xl8lp2yMAD9Zdz42/P8uXtS8ukuSnc
8hIWr6l/n3q/vO4vgx7+9lKuX+FfdiRpbMaLZ34unT742T0vRZRPy/B/uVu+vvov813y2cVmJfgU
wgST2u4I/PnmBY//f2/++tr+5VEK3AIUX355cbGhVNbvCNE8L+m/f8j1J//XC/T/PAmVpWsLh53z
5UkQCEhLiqC8XOPINjBnN2LEivvfP+QfX0oEG+9zKQYI3P79SejkUDUzEeWSy0tEqGxJ6qhd/FJa
/uWD/uN6uD6O43PAuCFIiut+2S3h3NoiX6r6f0j7rt7IjSbaX0SAbOZXpslJ0milfSEUVsw589ff
w/HF55ke3ulr2wa8wApWsburK3XVOYeg3qK8EVRbDNrbAVoHx/x9kFG2w0MXgDKdkRxc9S0CwreY
aGaPpxkfbZc68MAeL51GU6c/iLpbfT1KwOjFB/kjsWPgoAUywVuvZ5VcjqE6sKn8eixwbq+vd4C6
Y+DAcJUKVaFDqy/IRwqIyUTDwyZzp6czoxXnWg510Ua1QNUUvV+HCECmCTqXMWuH9iDgvukL4Orp
GL6MekfFBMTj9V00khasiSq8niig2ZvW2EaLBB7TIfFBT7kDRifRTHcEyh7mAYDgxz1HT+onUsV2
m6yVbQLcJtTBWUQjc3usSRoe5aZgT1KoPQ5FX24GtO0dcstvbJ8DmQpm++WUtdTJg9wtVRYUgjkD
magitceDoLnoN6zjQ1E/oeZrADYtRpYmvLuGepIcIGuhiy82GRtMk3qoBNRNCGcUHgGWQhTKJETo
8SpRYRqOBGxNPBLZCrgQYGgO2yelexGyDSqDISo2jbrQyGdfxMfpLNABMwAnLF+i0ujIbcL4qjsf
RX0UZQzrIBh6YL8Nxwajl0P/EgAKQQfGWIPyhZA5j7fgzihOwhBbi0DY0QnIM27tVQ4YUDlxsQOq
94TSj1GWf/65AAW/f+KGAhITnSmhZokeIzkfjh2e8UQRWN3c+2MJlzDnRnewhmsR1Bq4tpc1pObD
EfGQoWhbX/rGmvdSZHfA78a7+AogIG2hM87p/yEXmZiqygjAdOpuoOgLEMS0HY5Rum/zd+AiWtw0
vKcfOA14SJ99A9xJFr3b3YXEYrGNKigCwXSCEPb2wCoMtBR41B+PHFCl6wQDEriTaF3ZST7jTs5J
Aje2gGwTHBlgDrmVpBWuW3ZewR8ljyC7L003XAFAHJ1SDAprliB6H/W0jyQv5o8N8AX2GDPlUK8E
hC4ubryqB12zHivMrDyVoEB/SWY0ykcPKC4gI+75I6kiI66fdcRPQMgvktVjOXcOkShTjUAiRIHq
E0IdleyhOQmNLzxG4NVDLUeLunjxihLYShLeZ8ixzfjnxxLJve2ASBWxDaoSSDpog5Zgur2SuoE/
qhkAVmOJ+6xcRTsnI956EgB/bWRJzNYV3u3WUjUK36TtB0epdQ14xWG1T0K8aY0CZoUN1wuTTV+j
wR0wbvIaWCJGU+e/awy7YDhbrpctoCmMGm8fJtdx+0STwxXAPf13DJn7jJs2t5EiBmCAjAWNJzKl
ieimyTB7Qvij0D2n7yHQLQVzbK263OcMVZy508htARaJOgvMoUAzsaL8x2VVruN6AT48ygUnVxQ7
GNei1ps58HV6jOd0I/CdxsF+fHb3RzeZEZCaazCSKgK72+uWVREBe0c/HlWFc4B/APwPzmmTtY8G
tkr8/VjYhQ3x1mbeSqO2FIP+AjxfOx7LL3Sm1+/jt/DMr3UndFxLWpFV6wEK0dA/kq330rzk69J5
/AEXvpu7DyBIv5G3yrJyYZi7CvklDuA96EYdj93ae5JMNBJLBreXnxRrXOSv++CYgNxVX1XLcIeW
LIbwu2iDYPWSqMm6LuM/ZLIQV8IjACOhRVgdj14F+CaMVW18BdQMYfImJHj8BeAzQOLqzwzz0hgX
s2pxfPs3X6Cj0Aq9JiKKBLdf0BMZ7fBAHjlWFYfLVb6ibrtye6sL5RXG1X9jWBrN+IoWGQ3i2sfC
5zQNEQ+4t2Vhgmel7FITeGNY4dn/KKbVi7auVFNP0+dk/NHyxX+SdNHCq3328eyOmRXlotOZIWFy
Hg/y62SMV1yH4SYtfX0s796yT2UjxOoodMpwj9S5piL6nvTI449Y4bpRXAdo0ECFyJ+0liFp1lCg
/IupXzhjOH9KFIrO/ijxCWzSoVAyTH58hdULiOFCzLlxbm4UMW8XmcqyT7MrvBJL6Q1ABsUkKiGW
UyunbBdBXZqcku/i0H1xXYKmctv3qh14wQEWbQHnq+G6daBHdo7qfMniH5+icvoSw9ugQqnKgGdT
KE3qSdZmAGrlj2kXBwu97X/AOtRhYh4wAY9Pdk5nkQHJvC6Az0imNSkhqYx2VqxbwgNcNAKpeYnO
ybw7y5hhfizqUsqkV3Uti6p2jWWfF1Ic8cdObjDqBXIZE+/PS4lLz+iq2HdE5MxQ6rdjUZ7wqrVJ
Ruk5icdtCDwrE1DToV0l6IaWgbNvqDqQRFJBxBwXf/CAF+2P9ckLBAAZcuVoZaggAuECDzOu8O1r
8oKgv9EsiGsrbYeubFIxDP/d4wkomVU4UQXNvgTVT51anFqEAfpPSwQlRAa0sVjvm6j5xctjaCZx
CrYnMf0EJvIqK6TfeBzcBZq/jsuMYI5YXKIxe2T49vsEBN8jwgOgWAoWYZ0KxhB6ogLuNvyxRixh
dDIJTTTXSgwpM9dVQ4Aga2hkQLqHWuWtvc0bHbRbESccMwPQrutukXV2eEBDcFg4gL17rEH3l/RW
GJXMlpjk50TRI0etxABFTraJuh/BsYbWbX75WNT8wsAdoOBdSOSJThkEEWCQYo6JniMGQzrFCS31
t78HFBcG5s/9v1qYLOqE8AiedZ5aGDqix6BBRRo3A/ko8BR9QKii0wCzOI+XdW9YsIMIYWHJdbx4
0REfYIXiURkgaGwqoLaQYlzU4LZaeJnoMaL0WVEKDyXUAZuikCn4vPJRnDAkeYME6FjiAfwHM2OB
6QVd+qUEytfjRd3bMCxqSgfQ60d0XqOPCsjUsu5BUoqODPRsAGpnrRwB8Ak6s5jxNCBMAdytEYMw
XZM1XdEEJCKUaY5iKarAXEKOOV6PMOiLjo8z+KWWkvpSq78TdBEEwStGH4G5uoww3Cn6DH72+4uN
XlEFWQjMtYYnQkpXUh8jhEUHrhBtQC87QpzESvlE+ReKgixOlRDKCGjepKQA3kzA03RHjgjqebTG
SGgoJKlJnh4f3dyNvhZDeXupxBQ+uJvJMYthBNdccAKuK5rBHksR7uNS7NkUwmBF0Hv6jTevxpxz
AUd3DMU/A5ojueilBqRqmiyj+A86lgwpAb06mrxPjwXP3YFrudQuDjnq76I6kKOHB1wpkTZqtxTy
2nksRSAzOnkthtpFUcnFbkwEckwzwBlorggiRnS0VSWq/1NbKEg96naFLKjcA887WAN8MtlFahRs
B+ASML5mEkZdEHDW65IE3wO3oFC3UapTzPp3nnoc0LqDWgMyX6DsGF6pijZQiBv78eKn+0aJ01Xk
5jrcD06WFufiGUWJJAAAtuFvEcDiqJWZXn8iOTS2xmiP12z8omLcwXuhOo8pe1nSFJT3kGbgo65s
G2ZpWsyxReoxKIQllxrjcyweu0HYRuGTpqx1hSFv5oQBUyHpCAVFJLLw67cCRTfs0VTZ6UciNHYB
BJAqOBXRCljugKMrjaJF20lzlkTBVDH0C+PB2OWZvBZdyhpmMifLh7h0UsGrFeuYodFCafBPSfMh
6wfMrBpSuBDQExf1ZtMu/R4IjNhyEB1wyQkNjOOwUzE2BUCoAuBhjZKAmvJblwtGzWluZ1QNWYku
ipqCnJfS/Qyj02jlEdxjhJkb9FLxFeLHNTrTW3TG+6BWRWEI08ZvihOw+JrvulUmRwBccGHKtBFP
0Wzt7SjWaL31vFPXkNe8XOWRWTcOCowAwt+pTW/rAGctOYBQ6eMiS3ZycBS4pRdUjCs345TQwIEg
HskZQhZEoreng/EbTEkJkXfC0KQlyq/8iKpK+Zx9EfRu7NDBy2eeCawdq8vfVY/hfu+rSLfCKUef
p3LdAjDDO0Wp5hQDkM6BtKBLv4H7buZo+xNcFu3vpO23dx6bDbx9Ef6J1yWFug3BwKMtVha9EyCc
MHkYoK0NUJL6EkgprHeamZs+BRe4dmgtlFT6nQYUXuOgDqp3UnYAlpSCVdrv1U43YiWys+Kd0xgX
jSWPWpoUgk4FbG3eKW+mxyhAyqTbBlx9GOe3ACP62HbelzVFNJ6g1wjFGuTbiHJv9QbNfEQB+El4
Goe9t4yl1eDtpPCnxQFG4Usj4ZUd0Pi5MyjePu5QQjaF/iu0gM3EmYRb6NymAiCyCwzVIufMoltg
VNAHpnkcBqxE4+7Mbz9VpPIZsCoCoj9qwlP26r/jwLVj8ac4Ay5uFa/RjXZ20avO2J67SIsSSVn5
DtSxIDDswlPVvYvg9G7+PN7+O09J/X7KpgJcTq0UF79faoE0ohUmJoWL4KNt3v+5HI0oqPIq8I8i
HbJqbVmnwziEp7r7JZXVXsthkhJlOAVexzHO6S4Wx5o0CfcFgSP8Mk8dU1rIXc1FLtakJumC77MY
8KMFcuAxz5bV0LQrDH4yoqz7XE1EOxCiDZgDWGOU6G/VmB+QmAJAbtw1JuhM7G4B7Vxh+CFgtq3d
XU9IQnFVnBJqFGjosDiRMakYtB6/Q8Xa6lfcHtO/Dr8MGF7tXjNuxVBObdBVPwk5kF43696Klmhe
Jaz89l65JxE6HjXQVTHFT7d7pgdqwnNSwO/qFarTFqaXjMr68o7mGjhT2+9/qoE3wuiXIdQrQZ03
YtuipW/pJtkKq8cC7tXuVgB1VeMpPhr4y7l0NvBmtmgfYJwJubdAtzKo61rwOnCROp/fqc8YDEkw
1YIBnKd+i+375R4C08XKOis4oui97770k2t0KwyhOOq2YVyyO4970cL/nZ0m3p5dDfbfIulCflfZ
Ot4VdFNfB5bKWO990kRJmTToKuTrMF5TAWgUGmJ1NlDrHM2SvgxioJbFWM/8rfp7PZTTA9pZ0rQh
1oMBtE1ocaZ6IkvOYomZtRNXOq9R1wrwxRg3TnGClY1uHgsFQdiJ9KNdsNRRYJ0QZZEAjAFE4RaS
3JO+bOzpEmPA5BSd842+JyvRLBzyC/RfuiUynBbrJlDRGHjsAZ5GIJmYvplvRNtj7yNrdZTtGIs2
KjDQxe9GR3eSfil+Ivw2041kCCbgSk1lrx8B2Ko3lsdc37xaoqKJgAzNrIhabtWySEMpkP14UktA
Ea5ji6wKC30kDuifGFblPrmYrsCVLMqsEOKCixBkDbvpEAc7WqpL10qX/lK0Myu2H9uwWftyJYyy
L6msieM0ObVbPS1ZHnL6f28iZmohlMUoUbQqRLQC7FpoYmAn0PvO6m0TebkV/Hq8jvlrpigqukdQ
BMBL2O0JARAn4bi04NFDHi0B2WLnm+iY71wzZNgNpiTKREkc0Oh9EZKmC1YZrgUAsHW6dk3WrWJK
okyUALBjvpjW1NntqjICG/GgJW3LRcZocJ21hVebR9moHLw0sTfkk43qLcmc3KW6xnDXf9062kKl
zZBpMhYESMRVvwqt2hB+TCB6Pf1HbaAMEgBBdCEUsaDSAZCDURn6PjIFEwRTjCWxdo6ySg1471M3
wooaeMUYQyOIAc36xDMWNGv8/j4g+mHFzblGVHSsp7cm50tWeMQ3WZZnxoqjKxABuwAjh7ds6nTQ
qo/nUUw4Q4hvhhAybJN/cU1vZFAHM4bggm20i0oDaMgyasPIVtyK5XVn9utGDHUsuQ4KLAyaTMcC
8l6Th/MDHwXj7O+f39Bod7VhCuUVPIAgBGMAEu/CwPy+WW9BNWqFsNUB4McxTBKbGkukeG9Tb0RS
zgE0XZJEGixMPCinya5yZgokeaOxeGv9w7ILc34Pz8E6shvUPNA1Ru2jAHDAMGvVye/1q/w93/S4
RepHYIG4j7G0+2rftJt/y6K7rTvQj6p5fZGV7FsgNz91sEYVyhHgEduSZ/cgmNk3MeI1v3GfmMZ2
MtuUt7oRT+0sWPpKDEdexE9mPbbQPnq5zYUDhgbTR57HMFLTb7yTiGZHdGpif9EajJ9fxbpEUIQY
GH3Y3MDAgPkmtyWjN8H6bgLYmGHhZ3UV2Sr6QlFAlCWZcvR1hfJ7XUXCLkkwZe1PQPgnGSnY29id
ZG9dJSeCDiXxBSy5RoeZb5VTWOudSTCnhPl/nzDp9tV6Bb8IIgDMCnBnxIwtfZ9+YsK6e3eXeFc1
tT23dc3sk+cZci8jhPQ+X8ulHPbYyxwwMSC3srkDkMVLK7A0c9x2e/jVLXkNzAQQ2iCus9xD/QFQ
KqtiPeDNuAk8nOkK8l48hd5VQwD+gr1Hrydyaxn0vpb/EjwFT5OVBduSk2zB2wbWMf8p3ZdGZLEM
1ezVuhJPuw+uilFwA/vozt/Kh9ralVtpXW+DpeMI+wX4eT/A6PYzQvXSBUPH526VrCsSRjwx3IA/
qTOXu4zwQ4UzPzW2vKx2Pny+u5zMCDHIhp0nXGpyd6d9JZEyWbzSDp4Y1MIO4HqgKrY7U33uFlNI
ky4rc7CRWKJgA9iqTb/qFlMi6y5HUweg+xe4FTEB77DzIzITCqPV5X/bIFOeIuQCDBeP2AZ9KR+0
E173T816dMAFg2ALTPXpZ/UFNvpFboLXAgl9gcSCcRIzkf7NJ1D2rXODEOBo+ITeii1wE1jZzj2S
1WiGy3QHbmqTe2EFFHOpzI1MyuggXasUDhTZOIY8N6KleEm0MTRvoV2le9aXjDVO2/jg7OlOA7UU
5U7USmH3W9z4iMt7KFlu6hZTEOs8KZNSgy4+iXksTMR1yvaVyZkAhTWBjtJZoNNeMdbFuEUylQiU
QGNxx2ldnT3l9S6CjGTdYnnJ0YW98P5VEnpzclRGgDxLLZNwOjlclikN7beVqT6ly8FCbzorimYq
ChV6TvwwEudCOf1tayV70BpdTq+zAEa0zlkOgbWdlFHq6wkqXoWJaOCI2hXG1MDEZtUWwKpssnKX
LowAd5IRYuemCuUBTThqXcxTnXUKV0aBslSaBxyDUsGpgpT3UhcCzJTZHiZjJVnAuzar42QHdItj
FvPEydc+uCl06KqAtVBPppupndx1sYcptMGyufd+1RbapLHrB5T5Dmh5W+pgljXadfyqlNZogq6+
NdR1Y8X7eA/y1n9ZA7zWPYWyVGBK13S5hTJk9mtlV6hxHhfyiTdYbnE2ukXXsC4omPdAWE0pOabs
o7CJOmGn7MYv9WIxQFhsgyNkySzkzgV717IoDS+5plMqwJ9cyoDCc+90i3bVWpP9T5fesTbURbyf
3GKICw3MGOOxCZlU+v68/14qpfIAD29AbwDxzRpAmCYKx3B6IauhlbVISqNDRXQD4LvDTpmI3M30
EJwmswjugsO/yoSuNpR2qbD1AkDmIQuv7qirti+u1U7eE8dHDOnfJXtos8TIAlpk0VxGaWUsxigw
DcJftzXcarvRQnXVxuGtWtwHzfHtx0c2G7UhZFSAxyAB1FKhzizpVC9JQeq4A3HiT2+RV7FevRSW
sCi23GADb2mZ7zLH32VINLmFzIpZ5w4T1gnQECoBMh+9wc0AHKQEfGo7HTdDg4ai79UEWJaFKJ2V
ncw57mtZ1OYWjcbHNcCndsMCGftON/un2kjX/x950HTP6ItwLYkKSYAK2FdSiFWpB6DFf7Qv6jKE
Q9W29U/5ke4LR8IjgGsOT48P875tYxrKu9pNKvmBnQFqbosVghj0lO1bxKTyxrXKH3XtmeIf3qiB
NMKQOXuC6KObuqJA6Ukbedd1haiUGwI/xxntIVt7Nk5xgTlpfvNvDIx+JYs6QQEQMkEx1tCW5fQY
GvypVmhoZwSxcx7zWgh1eK0sl0IERMLLnZ9MJ8L6hYwA7/HGscRQZyWXVTfRwEz7FqH23q4BB2+g
i5txwWf9z/VypjjlKiEuh5zgwboleNhtD9VJ3Hh2hkpVu5B+BYx5edaSqAiyJh1RRxB4X96QQatd
WeBKhrazToi5JsqnBvBxGp7jCXzqFO979mSWe9M1hF3x6/ExzdXHMWP1t35TPjUCY2YmeFhUaWHY
Zh/YPp4X/CWCt/+oEJQlztIRSEuTcgOvfzvVpCa7j0WxzOB0CnfG6WpBlP/MMqFSJkZJeOnJp0VL
6WPYT0kq0BQtQOtbY7bQv//bLqpUbiq2rlBXPoROT648CjOJOa4B4We6DHt0GQOjlgeoFl5EqVoD
LwDdM60mgECOpYHgmbDbR0s0M2xF66tGF0BnYTb844yLZhfPz551OrG2diYAupFNHWEFZM0EgxFk
t3nLj8SONqMBUG6zNSFYNgFfaydOvGDt7WQpHq2YOtBaLcSc9FjxuMWzLwBzUbwH9802OfZ7BUGm
+MI4zJka2/Uy6UpPBWQ7IsdYpmrsBMvb5M5hdbTzfXU8L78ZezpjU25kUSY/HNH/LIVYXGNLqGQF
qNKGRrOUGZdvLg66kUNZfb3vAwDyYk1vQA9/500ObQHjavUHjb7G+ztxALcJcj+oK6tVTZo5PeHS
5KOo6PSn2zyrIKqJ3hfYTKnZJ0V5juJowTiwGR9NBHQvSZhWwLSbNH3DlQ8I0PcjiEM1Xfm/nl2i
Xb6p99MrPbO5Yn49f8uinAAgvkXgLE+yzEsJ1jeAfT1FdlPpCW+yls4xk6w5hUSv6tQoraPfj6fW
1wRD2TRCSXahUmEE0ub4dzX5UVQm6MScIMKjNRZdk+IEq3a7kU3SRIkQSmQnLVpk8njFRHFt9YTu
WJs4qDVaPFw44/DmjMq1TGpxciSBAiaGTOHgnpKn5jVd8bZovYAxySzt9DXeJy/1XrS75WPBcwd5
LZc6SKQiGQeqIbIDzCgYG5xK/vNYwFy4irmgv3eTcuOgjPFUKYIEDmCMEyCyarn5hnfBzZLZabuv
2kWZfzYpt8rlX1phlaAAZvWfz9mX62+g3DsQNIW0xoTBjjfddbT5jGzP5neTfwJ6J8xoZ+EZA7Sb
6DZh3fy5Xpqb9VPuoiUNmORakexAGGtH+3YlbgWMNLdGa8QGQIQHS3FEuzRh7l4YW89SKspnSEJO
MEQwearP3SeQaY2Xp8XiiIeBfvHcGaxXqLnXkeuVXqzvlQFKMigSyGWQepnKYrQ+C+PwO7ZWwESB
c1Tgmcspn950xvd/3eTLp12J9mtAUwsDNhlsTnin5YxxdXhZHKcqyAcIlFC8PbHKBgyduhTqr0RK
JVF7PJ9O5raDyNABsiiq7awM4h7QCUCkQNuYMAAwaiTSSIdqyQUgipIn/QGVRLhtnYNzCIw/f0q7
tMHV9OGZPwy9mdwgHWtci6TcpFgDCD3wsJt4q0V7RbYuUOap1+WTssxN5ovWrAm6WiBlbsGIVjd+
gQX6PirSzu7Fu1wN8sZ/yWvOyq3Hq2OJm35+dW5E4tQgCSBOjjJj5PdSFjIkXLz5o/2jjKrehqCd
cP+vNkqmZAd2ZuK8phsQL0vzB0REDJmzVx1TrDr41iQMF1AWjkOJBbgBCtmlb14CYgsr/4W220K0
QSH8eP9m9f5KEmXPoibrdLGAJBHkNKOpyKh5BPCJX813wHLFs574ShZlwHilLEugAsM7Af59+9QB
r5mRzTL2jU5ZqsobJYx0kh04NTHsM0QGUIJ0wwOmJ8tIMTaOBu6UAy+WVV+d8tkgMaodGCHywRA9
c1iCjPLxIc0ltDAbmqLrAOYU7gabxRjAxJkcirskdJ3W32KiSG9Txx0zsMJ968Fe42tLzBOHIXcu
TbmWS6m+UnWpnmiQWxV4F1cA3+2ZBabaHQ3/omR9AMkMQ/XnnnwI+mJ5jJdhgg5Ifrc3Wga5Ti5E
vrjrBjtZdvA0EqKm6gv81hKgD3b6O0vkBXH06oZjPhDoZ5inkWUZYzUYs74VKQ5RJrVKnZ4VvOt8
ghcu446YdwEADf8KcLLC4P9UOZDkO5AUraNV6Ttc6Ywwol99v8AsjBpasWuPCeDo114AnqV19Its
pSfMxYLF3cVr44+X2GNk+d3pn53Q3adTlgIcJRHsbZOeNcXq+gRjL+CaNGLgrSMG2XDhKi2MbNkd
WJXZC3rK3Z6p0wyriCmHO2iXIAKXkqeS9OwqpgpkfeMlguVorSOQ40yAVQ2LGnzvRvEdLKrzxFMD
5sgaGfUXsKSrbSCtGpmRMtGP6X/txdUn0dqqqL7f9vik2rEGW7KHP85KOS5SOKCv/Edawt0lDmaC
FhjTenp8DuLkZx5tB6VCvlCrfiGM6TlcKafo4036OQRP6kZZJdvALDdeuKjtH1TXzHXyHDjyao/B
0AMaK/D3DrFYVT262nbZCh3lFAygY/b1DpWK57KhHookO0tAjyxWIMkCzD1IFZO3thX41zoAyaUl
Alcc6TEJ0udmTPhXoLMnb5mox575eHcow//X12i4yhgQR+BOB1eDj5+BtyA7N7U/OnyVpWBzT76q
mpef25JnTVhPOk+dBUCMAX0jiagBYjb99jrrvQqC8ErNzhjDllZaIBAn5wvBUjkwHokFmBHjMpYY
2kdnBtMiAVWOFBNtkhJQvKmqBxmESMibOjuT2FJkowxtXMkyW4pPJTpbFsLwJFnFrlQ2orBU0fRQ
4kWBFcXS4eVfH4FHIQnYp6oI8J/bpYuDPxA5b7Izt1SEHQGnr2QU2wIIhoOBXUc34KqS7BTEQ40D
DM38S109Puo5zYMRxQgPwBbxDEcjXEm+R1RfLrLzJ/Kywkx+Zy9gkneCT4acGZ2CnAl9VQI9Lk+D
oOUpEUfex0pdNFdgodX4UvjgcIc2FREYZOGrQOkmyEBH5Yym9MxxtOXXCEgthfxP5wEv2472LQEI
CBNW0N2iQXAZe1KKsy+dOluf18+ctZa2voFXse9XRnmNHrD9S5oKZBde5BVA3E226CrmLVs/6D15
yM6RMQZGtCs3JahCUlPeg3i1MdTUyTmD5Zapl7i/hMKcACsbuN2YMb4VCtICTmjAn3nu+LyzuGJQ
DdII0jIHy57BZelgqC3Is2Jfe+l0z12MLc96t7qgdFAXG5cLh61LmOa7g6NvhSJ0cfPxDa7L/+oD
j/tOe1EXrRSEhQAXKDMAtEtx171w49h91S2o7S03lUHU7kayDopPt40iK8JQK1jl+tgDO/jQNOEW
I2FVZKVRFr41/Oi/gWUUk+S8X3WYLFcDAY5DzYSt18W8buik81/dnMivZVq16NJTOekstmnOGr+d
c2iYkAS1JFAMMWBMN8kh6gOltz4xraIjULFBhaa2gBOKDJDDmFzxSd7xOdyaiEZ27ArwAwmm8tm9
FY7imppgAmbMUPiaFYzOuDrADOB7MNqNgT0aWp2AM7JsfME7T/Q1KjrmIoJ2QUVd9KDfWnuY5ejA
Yxb39ijuH1/6S95zqwCYdJSB6o52SQAiX8zfleYXjSdpEaiZz9bb78FOV3hrr1ec8TszfmMjjEOF
IarCzPAAqK3g9A3DfLZ+TidzjfE3a7uFLcSjU2y8m+byhH+Wg/H8nJrPuQk+cvT0rNdr83nJuDn3
hgq3RkQ3Cbo78e208wOeYlKAiN59EYp30K4ZVb2K/KPfM/zPvdO7FUOFzb6bySC259wXFKhsL95X
AN8A9A5mXTciWNAfHwQ9fghrcCuNMkFeVsD7RJDmddZg5ivVQMvKT77d7XYO+BtWf74G3ejXvWls
x5/oyOpBmLkZt/IpayS0ddkB6cl9sZQFuqR3zmdlgrPHWEnH4y/eyQ0FURWIgkyg5TOCmelX0zp4
fZ5UpKeRSFOjSTQY/6T8R4gOEXhIH+/v/RW7Xd502Fd6DjIYL4FZcV/8+Fw0hRHUjJtEFzX+OkBZ
nIBoUGQALsmtBA6EYN0oZtxLsnSPfxb9ul3vAQX5jXfgjWwNDH2h8vL/Kw2hOcRNbAbUnvGF4rVi
2XAvAJ0y+no1sZYN4N8sPmvlVyczqgCzJwTbNPkqFQQS5HZtLimlkRtaSJPRr18tEvVVRCP14yOa
CXR0HuBYMIK43Dxi21spw4iXcy3luJfMjuxkoW01Y/3joV+WVWmYMyDYFwkd4gB/QLZ1K0hB25ta
9S730nuJ0+frsBKNqtoV9T+Pm7GiK0HUvomVlIFVFYL0tEMCh+YDiQcFq2oE/FcM0nvGBs5ZrGtx
lMWqqkaq3FLnXjagX8RMBzmhz9JAkv0lmHZqm2tlw8iW564V4lJA1iBoAjQXtZOlWIjxKGGBsd7a
CnjmZCTvj1c1o3uIAgWUEzCVhciUEpHHVQ0C2sQ7x0r5qwzKLQhfG8MPEvuxnJkbhRdI0I5gOcg7
LlWUKwuhqWEXtmPlndMqWwNy5uDK0ZueBp9iMRhF0joC4RnXaib80m9kUgfWS73vi1rmnXfOASj1
GNPHHz1q1ytjsTLgbM310t3HSGyfGSHvZcaHMro3oilzJZSyUtUdRL+98earYr92JqgSl7JhOc5K
t/EJnyg0ewaKDiWo0zaSpWD0yawXp86olpvcsn6Wjw9gRntvvmhShKsDUDlRD+W68M5BoC+VETTd
Mr8tesFKytqsKsLY/FlxMDJTagU6JoXSq1DINZcknneOwEdM7KCRgWa1jOpNniWMiznnXPEyK0gi
hnxFQA5SSyNtVNW9pHnnZl1oZuVhQ0Uj1QwMZh7qY2rJrlm5YLiHg/UwRekakvsC4NePriiN7N2t
GN9DVwQn73HzPZT3ANEtgKk54p0xYy287UI0FThgnPsJ0W9jugzPSNV174RRrhfktHLUghH+XI2L
4qnd8sLmQ0Y1Sd4N/xSy6S9ZKOti+gkYHig93uoQ19d8UkSxf94kxm40BMEevr83rzEKVN/dUmQB
O85FbYJwJW8yKlc6G7q+3PLo8D534aqtNwALjDZ+66ggK+aNwF2iSBCMQIGPrdgXLVHatMFB4N8S
fUXqDXqAUOLm1mpqg1za6tNt5KqMuOeSRdL3/PoLqdLN4Mejy7ehf8a0MegBHUzpAmPVQHj57a3N
vfCbTLPBtf3n5XBwnrYceqPN55P1ttssn6XP4BBYqbl07W/V6ozOWLI6y+avxt87SPe+pqKaj5If
+Wcib0Ji1L8qcKdiAlsxQ3UNVOdsPQAemJQrYsWnQdkVL5Vg9B/1E5eag3rK/eNjKzRTdcLduPog
yi6gQBIEXYUjlUEU4L4LnGDL+lJ0c6ur9bOcORnwVkUUoPgSaNfrKrdATav/KbUdSN6N2GU+Vcz4
WJAJAIUViTqRAFR/q2OAv+kLQED6Z97U1pJdLcZf5BiY/FtnJZbrYoSRZ9zYOVd4LZFyS0NK9KT2
M/+slkulMIcK89bp8Bv1eZ9VyJzfbjC1iaCCmGD+qBvUoMzbygO2u5AcEcAFiSU9l3sfk4K63e1j
I7VU/1DxeBFYjGBcNmJMkL0wjnzawbs7IisTgxpo4xAS3u5wM5F2gz4TR14vRqVE54y4Dr2PDk8z
BEXeNFwlWrQgrgqi9cqUXYbjmwt88b4LCECAnYlwRZTVklsF7M4p5A8L2Sh+wO0eGiBdFkwzchh+
n243uVhIbDYKPoDpB6wepd7tCE7ZIh38M6ZUHa96Bdl24vpWy59IsAmViSraDMCESd6L3PA4i1dN
WX1lbPhcTHf9EZRKj7k+QbyN/rlRnxvN1LWlgD7/3tAyazhF/mkYKkvIAkCiOcOKIMVXSsLwgZeW
B/rQ0RkJsge4CwChUd8Q5aMQjzW+IQ8MJ4ktoTbeMZa5T/fn8zlxIgsN/8YPTN7p3yx+KicDeRhE
mPT0dV/JWu3xCiyemdgqwJk4jIgsWtv+kM3v7FNm1I9nfRSCnP/Jo048qFSp6GXIa9ZoAy1f0mNk
11t1me0Uy/8ol+J+XHOLPfgSwDe19o3mE1NYJuvI5+4Ynt6B64J8VQas7O0dK72yIUlcBWA/fQZl
dHBSSxu0aMRbq/o+ibbeN7cWWRxUs1HutVTK+wW+DMS9FlJ90XTefu/8r2ZRmZXhTH7wDZl5uhpM
FT0xSmAfFUMxhgAvavvzHoxYRmmcn4dfm4aheXPWVcNkOJgUoHh3qHw6OIH1RHX9c5Av/PqlbDYp
eVcxRtlnBmvXJ0tNK/lkVFDbUwVQNlCBJ0gb8zEWeZT3OjswvPWwCwwN3K7/h7QrW27YVrJfxCru
yyu4SaIWSzIt2y8sr9z3nV8/h56aiURxxLqZurlJKk7cBNAAGt2nz9mzRILC2r+5O3GwjEqr6IQA
h+rtIisFoJtcSPl2Wru6wH+5EuFYPevACqIYtfhEp6qP1vD0twK73zYONGhfqyKvxoUZKUuP79HY
ZOyYXWjK8TJqqncUaKiF5bnvsoGtVKYYrRj62DpmICwEWDPPCLRbCxIDAyNF58TDOi7gOEhNB3ZT
bShOrTgt1HvvSR6+Hx8b4++ZjIYDvR8Pp0EkgPj2dmpZvpblSqAiO6wzDThd8LMSvl77u4Jb+axL
gA/WHlucmT8OlUUeTVigTsDT7NaizzSiF3ZKhHPqUG16Y7FRZ8Y5bwxMTuCiDHonqWEg3Q9WorE/
mQVVAsR7QOQqz+0nZfybASHTjUgK0PgpHWaeIASoeNjje9KUF0HaJ8MmSD4eW2FnPGIExoo428FA
cKdvxcRxwZZ5ENtoqUwLUmkSCZ6rbbMFjekWb+qBnBqS6U8J+FiSRK9eGKTJzwsxxUzQePMRk43v
ZXziNjU+AmLrOo8+pNT9fDzOGfdAoRC4OxqxKYcT5tY9WraWmLbMQ5vpcHEPax9com1+dBe8cGYg
uDR4xCogMIXUycTvi8SJsj7FQIomfpHoCiiZosj0x2OZi8BurEwGAw4j3uOhFm5HyqFpNtzW8SMV
ujYRs+vTV24wyw7ahUux2H0FECXuq7FN7sS6gAjxkHkxIvtQOgvDbzkcg3yfuM9MiffQOmgXYoGZ
QwQRLo9DBOSQQJhMMqxF6gPkFIax3QqkrkIShKe+eysqo2MBufOOS+/xOx/BgQhDoPNF0hgvl8ni
NRILRT4xTWy/D8AtG2WoHZsQGPLVKGQXHOVu201sTZaQl4u4Y4IwsZlS0gJI2nm0EQM87UMeqKa/
HjvMnVfCGILoMS0JAicM7tb500TqS8kHSAgqQ4rbfDZF+f3YwpRGBo3X4xkF9AMQ9qhdTEuV2chY
wzBNYr8AXeGhJtS8vjIgWRMM94m1LGrJGe9icnQMYHsBZwEhN+iwTtaKyyBxAvmDDDVwHFhomKZA
5uWSHxH90gOIMhAMPx7h/dN/YnGyYijGi11IcZltZZ31CWUFswGO9icwGgKZMPVYk++VGn5p6dJu
n1m9MemHSw18fDQ/Df1T3/HDwPVzG68b7V2xQMLjGMRltY/KVAJtEX59t+0wUCAqwK2Oi1TAY+PW
W1w/FWWna3ObN1MUu3XPgIrFEJLsp1tIat7FlhNL45V7nY+KFaQZJViq/e9I1M41Tc59v7DTloYz
Tu+VESGg2KQZjcSE79WEX4kKsWVHW3goLZmZXmEiFbKFw+R2ro+Q3QCJaEUPPcK8Cc++bzx2xnsI
yDhzYFlHkQGoUDDm3g4KcaIA2Vgxh/uL7/K7Eb8r5b5egz0UrQBRs+SCd7EPzPGo99NoF+bB/T8Z
nFh5ZZXxRWFXEd4flv+Rp0bJaxcxIWjKE+PF7qD7RMtocRQ8BhYUQFBx4hq0w2clGKELG9W1ngx4
7UHtBlI0BwlZK8Dz+Wc056Wa5KhNdK6oU/QzLEWU93nnyTdMPKfxoWFWQnvLRh9CPVJua1lMKk8F
u8Vm0wkLfjrO4U3IPLE2meNMkhonV7rCLgywn1tLhJ5zJ/TNjE5OTLr0ZC4Vy8LO/TX2NdF2hpwT
unzrQm3FPUnPi+p/Y8j9aEQTJ0VbWcimbl3YibITRLN5pVh4TxAfc2ejlMDOkqVU4KLbTGKUQMqE
sOLgNly6YyhtiIFBvfA6kNHBV4Z2FTS7g74+ZnMVMl9QRqBClXsDVEZY3DJ30RKWc+xtG7UHkQkV
Jndu1YaAIVJxaTPuKQa1kpwQidkMjlqBcLA9DvpSjX0qtjhewSCFwBsIykPY+3+5tKuDDjF8X/uh
U9pd8RoCE2dHFwEpyXjdsiTYy0TaJRbkxoaNbHBIFD0+kca1nKw15JVwHkG4jQez+2Sv0HTDBZGi
lHZWvwa12mhic44zIvMLdmauDIiI4QGLsjt48KbceED8xTKTxpUdBKeBW0m2W+zgSC3xugWeC27c
ENMh4TWJuoyC6gzUQvHzq/lETiSHrh5X2bReIwfzCZyRZLgb337eBQV6kz82LLIv4GUBTZfpHhJV
1U/n4sdCNyr6zpZa++biD+i7IBcFDTWQjUwxFEPeK4LTipUd1aoH3UwjzvVk61tS94uVXYHq0RwU
K6zWwrBiPdIi305p/F7+jV6LcOFCuE9HwteuP2aytd3BD5q2kCtcqs03WvBAmAesKwEFM8IwVDwI
CYFL83SJtOBys5ZSN6M3TZdGYOEDCDShH0NPloYpM7Ghsr62CxF6SY7CDWqcQQr6sU+zM9eeCLgj
XsUj3BAB3q0HFG3MOTV4yuxiKAi0ddiXqFiPEoikjPUAhJcrD6RHEnEHnW/NHIjqEsrpAWk+5Pbi
yVbAW3Wtpt7b4+/6y3rfDp8Bqhmd8uMTE3+dXBV4zAe1FLOdXTBEPDlQUjabQue+QBC0gs7d4Joe
T/pMbfPtwGptqjPcIQqgar+SEq0NLSDCa7NntKz8djQIMfMKFC11Z/gO2UF9/K0zc3j7rZM5jKMw
DRmX7uyS7OCVSDC8o2owIgfGRntff06sbC+o50hFJPG9YPw+KLs1PnFTZBl9Oc2HDk/W90jd9Tpy
liHEEj7H5OnzTiHvF5+8fQgmo9rq/vKxYP8ejj0Klo2aBngcjc+vSVKKUvgukXOhQ5gGfv5QH1Yx
4IdhoSWg4nc1gbToTnfUBbP3B9et1cnuiDmlknlB6eyq2/cC4rOohAblKmaWkEnc/T68tTSJ0lho
OPJ+ifEZMTEO2nuvdkatD9pAKsAvdHWLLPUnyAxJbKLxGb3WBVFpS8VpTZby1PcNKZO5Hr/16rhW
krgTc8bp7Pgl2XIXHgTcw+oUwZSH8yhXKzic+60ERDuibAA+iYWbadqkhfv3djImu3JgADtianyA
m38zlZV4pOK3Yc0TNnkLg2wEfoJMmyy4+P0ZBatjS9gomQ1C3kmShPJdEGkyFIZNmC/DOz+9r6mv
ah0YIsk+PjgJaFjn4Ow5Epm0S0Y+x4UPuL+R8QGQGEU6Etc+TqTbeRdcX2EH2e1tmO8jskM363O4
ccnph/82T+vobCaDip7dT37/vfoFie1SUf6+fWuceECToNOLBhNAr26/gKKigHfiuLdfrNfDzrc+
oVyzP6BU5ZNTZpmmudfPPdlsPsr13t5EukcA+j2uXh5PxLi800P5+ismy89EFZs6bIR5AHdgcZHK
kIBbbWG55zYclhMrPrJCABd+O1RADzKpKLPe9gfdKSU9YhT98TDmlvPawmRLF6WTil6R93YZg6xN
iAjHYeOGpstImhDiudkv6gvfx45j+f6fQU3Wj+mDDuzEaW9n2stuh2JBSqz++Pq6e/fUw3O+e8YV
ryWMeurIeiBrZ+2SZ85ax6pJiK7bKUNsD2SQgK8+rc4B2ejJfhMQ+zdRv7XHkzN3snKjrhmPssZ9
hpCnxgJtjM3WxqOM7TEY3jP0A8fywjLP2gHEGm8HwGWhLHa7zIEzDEE87qkMufAx9SkjuKJFACiq
38cjmvPasbCOPhoAvSCVeGspc7is6ZWwt/EvtUQQ0DUosi1pkAH9fxm6I6BpMXfRuEmV+M1hrYq2
Oeb1sYnZWftnLHeqx21eQuQ16CHgDM5kdxvjYcCEFzdbqtUtTNoUYNzUgqvgNu3tmoeyfJxgHyYQ
8sxDb/14RHPb/Wp1lMlmFKq0p3oJhpwWbyoFdf60+hfrAuVIhLg4OoFmntwftczyKR0Vvd2EtcZE
AI+6eyFYSNdOyZf/7sZrK5NLopWg3ponsIJU0TYeHyevuwOtH4ynbNWQU2edTmBcavS3D54lHzTR
0J/xeCr/6mXT8/n6EyZHJ7ATjQOJ1/GUebVSIik4ZnaGcTjhqjKH/RN3TMj2A1Iq5xVwFJG6cHTM
LSXS71CGRHMg8A2TLd2zaB/88/+6A0g8TYgcvj8e4ZxXXlsYT/arAKjMAtENOgywDIFZ8DTRfcmY
JYTe/7GS/4xjemAIMSuVEaz4wSomL7t0RCcc1icBGXH71D598aRF7NGAHgHUJOo4l+jBWDgfF4b6
F4pdDVVqA/SPy/iIajwflR/BjlzjP59NFPHw9kMXJYgYJvuCabq8ltwe+wIt3GUiGE4ur3NlCS8+
85JGsRCYHvA8Ia2BxpLbVYvCgOdqthmAdwFjNHyyW6MDXVuHO6JDOMxVi430kamrpeaymezmjeFp
dQ0yaIkIsczB5kjhmeKHH1rlO/2UN8RBoxy/Up7Sz8dTOhdaIEiEVi2uT9T0Jg5KM0VQcWk52DFA
TH2i8wAFBPUJ7+T3MFjI3ozTNt3tsIOGfvSh0ngk305r0kMfp2zZwZb7hNTRuWYyLeMI/UoFR4XL
NnG+1LMz+9i7NjlZyaBK0jQuuQGPPasHOzbgQqq7egftk+HaJK7VBLiHJczQ7KsDWTewwEJ8FL3V
41a52gotm4SB3MiDPYSGEhl5R5MuTLWYu/gUaeltXetoWV0/XsmZ+gODkOEfq+NVfGXVrZUuUXJn
sBvII4gkaXSAiCVebepfRlXiJ2jLggcgfnXY1WPLs+t6ZXhyjBZRk9NsBsOs8uRvGKh+hG90+uZx
ZrGJlwhL5gLT61FOnCiVHEjXJ6Mx99hCTF34yVIz6o5L2JIp6/bf9Tgi+2icAhJiyMk9H6K71o05
YbB3u1K1DGSRVs1zblO6iS5G1TdozWbUr97QP44xjoh6lZm/gV5bx4VLanbAYPXl0ciMjfr30rpa
ViZ3OL9VlMFGpp6TjWrFeSrUk5cqK7OLeGVmOq9lWvNKDzNJtmsOfU5aHAQJWD5k5aWC9Mdjl5lN
QYkgTAYyCAE1KAFunbWsGQgCZx5tM2S9pvSTqz8fPt8FNI0ePtfr05pUpeFSi7jk+xtfApgNJTPk
6FBGnSqP5XWd1HVFNTY9sDYlZKrALZ1y3P1FONpAWymoFRAo0hPHSQvXy4s6aG1ENLiJRVX5ZCzc
xCQ5rH+S1dcFcuDAz23KipxXtkO81cdm1ZKjpLmXhVm+j75vP2Uyy0AYZFLkhq39whHuAAYQwhh4
wAFCFJujxBu9Ni9v6JHbl4fzMV/Cqd7jmLAVr2dicg7KFBhz+xDmZfu1/wUBgHpgiDEaR3wnbr8u
/AGskPt9pfbEewdn0/fj8c+v9j8rMTkRh5AvxbDCSmT9Ja4OubRQK5/x4tsBTk6+qm0jyeUxwEwD
s7nxavDqMHZfVS550hOUebYbdbX6lvVFUYvRiW7v0lvLk+0q13QrFWnUIrAsSRXTeJFqiqvFSqhG
YHORypUSmR5zKISnKLHibLHbeOkDJjfrUMn00IaYW468hvt3FGM87ZlbrdeE10ydNjbZ5owTcSnK
nInNbgY+jQElb+hCZrRrNQjNjESLjOefU3ABlfxG9fQV9bRCs+xjP5pJ7t8anTyVYkoKYjaF0VYV
agLKtvfdZ3N+Do/P6Wa9NgX9EiF5nYCE6Q3BIamZsQTfkkVmtZlL6fZDJg+mXmiT1P87W3J93M6t
/v5ePSukGRM0O1F9DrSTmVgk3m7fUkHf4wwn57HtBnS5C7f+0u7+i0euLiZWqfM0TeD81OrlFaQX
OWIrUTXWYEAGCf3pR9K3uoQufxBE2Zujoh0XdvfiB4zb/+oD6q7p49jDqow0ejEZozvcH5gEn4AS
0cxWT5SkXnR9gxmIdkfPXHhB39/Mt4sxOd76XhbihoJ9D+2FTmvJmc2A38RJ1CBfeEf+MTs+2O9/
veNXYw1kpe6U8SjN9RglvR2vH9bQP3nSmc1eZXGRaEtOvzi9k8ONK7OsrjOYBCpBMBht7Z1d0oxx
Ad6VJ8CdtttYw8G9QUf/5fvIfYunpb7+mTTy7RRPjjkpdCiI1Y67HaQG1ghUAFqB3hRbLPRIC91Z
oSqpT5cLRB1AIaFzPdGhsJeAxS4jgKhj6VerhWWfUmMjMrz9qMnRFyZx7hbN+FHQ+Dkg14i7HenP
k/lFcPD5TzjzwYr9za0fn0J/z4YHPvDnI1c+MCgeFYejXVDo7WKiVdudIaHX1tFOp+60JdQRrgCU
Hd6lC1ttwdP/DuUryw7odZyQhmUuz9fIVxl9llp+5apBOBhpw+qPRzoDm7iZ4SncrSjK1Isz2Cu0
1/xjx20RDxKzNVCie8IQz66hLSzqzJvt1uQ0alM8lgojmMw0Z+eYguFvnBV/cKx+6dxciA//3Otq
MqP4f26wsVdrt2u2Q0oOhwRUuS5xtuYTUm6JSMBEfIYbLWo/LC3l5NCqFLAWKuOOEmOzKk0HHfcx
RAyHNRUu5lHG3fnIYSfxVyg7WVYosNWbWuCTV1xROTFQfsJA16cnSf2Sz28pzjHN/j2C3sBacFtu
9gMksBJBAmbUxZwsqtxHZRAkiJJ4UMnXSG3mqnEKdyf52W9VSDetw+PaMyqLO6FqkWLr+IaaHMfL
aiUPI2ZvEcg5AxmBn1190uTSyl1fLqoAn9Qf+RBEKDsc5WQtDcCPOsYX2SNFd1bxFliYitllvzI7
WXa0BsZ5zGEpwFGliWomv8V+pjq5GTPq4837h6K6W/UrU5NVTyVBiRoF9waYgo/N1/g4phH8s+pn
gi5QLD3+z1jPBbxgjV2937Mair8pKoDo0jWKl+2FA4yXBllQQ36KipzY9aU23oK9sNFBEqQd0SYA
ruut2C9N0jj3j758cuOxkcd2PB+3du2w+zqkbYrhlurzMzXx0QGA5gWEiR5rpLdRS+4kua/IY9iE
jJQ0RizIRjnY/ZI+7IFIQ1eHjh6WVYLimeV+rvLF9rF7X5BpllZEiUMOdWxYvf2CIWfLRqpQsKzp
SAuqal07VKHSTrxnZYkktBRpj12CGcd0O7E3FqeFpjxpmDbwkt7WKJaEP0EAHWneOlIanHHB1P3p
emtqMr09eKrCwcPgWpU2hYNlyaq1AxcWYhZPyxd21f37GsZQJMUJM+a/pgg7pkmroukwLsdT/Zyg
31Vb2E0z6MnRhIg6EFYLXIaTnLdfotuvH1CIBb3G2HT//u6uQEswkEt/kGuyV49DYjyew5kzCsh5
kIiBUx79hWi3vHUQBTW7LqjcAXMITU4Axj4Pp2ElaqUBnG+6Jqod6C35DRZ1hWduYaDpeTRGgCZo
JLmd7EAnxIuCqoXeDupN3+qZJIKaaF9WgHSB/FWqvkDYQJJsKal4f0/cmh1/fnUlNyzrsX4Os8ic
6vjtFILMbeCq1EIId8+lINwammy9IC+kxkO3uv2CJFuiHZAPCa1nkOWh50+xSvWzNA8+ZPQYZBtH
VePDequzFoT77J5Upp0a4qoxN5vGhBzQuVLxxyY1zjShSY/e2yUgy5x7g+II6bKxyxjkI7fTIlbB
EGWCN9hMf06sPLcV3whbb8HFZx4amJQrM+OxfDX7DF/mStHC3dhNfcx5dHF8RcTU9f1YqPo9R7q6
qozVefURapH52NXnjkLkA3EU8zLKPfLE09k8i7OYSwbbdVy1Ug4OBzxaYFFcjHZIecHYzMNhlNZV
WAZPCDAlCpPXu+IEqEKmqAskW8rKQJIHF6DweDhJ6idqdBcZqwg5xx2yJ4W5hIUaXWt6Bl8bnywm
65RFUUdI8LrRSnzJRAQ7ErK87G+JY6vIEYBUi8QTc+f+tc3JyjaKpzRujAEz2w4tvNlKklSfAgly
wZEe1dBLLh0fL+jcCYIGJBFCeEBp4CkyCXSYNokaLmIaW7rgyAevcWrkvMYru8Z24jXu9Mf2Zmb1
xtwk2KkL6Fq5Hd3Y/CbQ0BMH4k0mVqnyyfVMp1pg1Zjx1htj48+vNgofDUIVlRgbr0qU0SdaXrzm
h8pdqNPNziEigxHJi5ItGpNv7ShNJYJfv2rtjo6iJ1EId3Kb5sRzekGv84Jat0HMEB401nHtKabA
90siXszoGRNvxUaBkD341UZE7eQaB0IVAs2c0th+p9GBKWQjkyW1iS/sKf3MP7mWxJ+PV1KciRxu
TE5GHfsikzUOTPK0mRVv9SfFfPK+mvkWnRAm1/yQ+Mza695oLHOnCdkuT44ZyGwTs1N2kfMS94cK
cEoBxLc/oQKV0GQjQ1Cz36XOicd/rUS6iKgEiycc+3dQF4id4Q1anKqgcvdlM0rMGhrr52HDoSpZ
fQegzt0ktJpXFy/6EoWvpD2Jtcq1a6Es1djZipneSWt/kwcNOE4qFeyuYr+k7DJzCWBacFihqQm9
fVPu96arUSMpUDLhM2s4l4xKGTV/CPuxpSr1NnUHNmedk0HQ/pSgBfvSLWHRZi7nmw+YHCJIPPQR
l/hIe7Qa35P4t/d+UaKOG7MWFzx/pr8AvAqQ0RybQxB0/fnI1Q7j6KxiK1xGNpsbAskgcJxB9swI
Do1RGIkZrS3ZUz1jsGLbMYYIaUVOdYwYT9iz9P6nKQ0eDGrh3piLAW++anLIRFlHQXsFXwV6y1fB
ITvAZkf4LKW/UiDqK32r9kw1sxfO0pnjBpw6tCyCs1wQIYl5ewzEYiaCUzjq7GQQ4aK0mkAaPEFK
OUfbXvD6ePvNbHiOkdANi6LcSBYwCcFQgJWjtM07W6oo/6XB65TwYucsePNM+UDmGBkcfSC8BIvI
tFdFUFKPdWTA9CVIvRQMb0RQle88DVRNWUMKyR5QXkWV3kGEG2s+B1BEq0atpPL9WSw2ZQnuuoJa
ZZ7OcMbjGbjn/wS3mwQFWaD+cIEB5HI734HsMn04SJ0doAuqM4p4ywsZOebeDwsuDBQrwSiMt3Sp
OZSa56ZLk8cfMPM0vf2ASYjQxIGPAxnQ8fgFDF/Ge6u/au5nSI6/K1RWVuB1zV2VfWtoEvcW/slS
Dm5mp4MFYARMjyK26Pm+nQA2b/DYKvCcKoBdR7bIaTUIUxqHgdAH8dBu/adyHWxWC6OeucJvrE48
r2oH8DmxAC5ZlREBMUHCfU44aAA9n2LzpyLb1th+SSpgre160+1sdeED5l7HNx8w2WeYC4Sn/Pg6
xj3AGKD0abTug3UB0Tprjwc7N8MofPMgDUA7PUgxb2e4T2lKdHsaESj6zwQUKrqXZHge4lWvrCV5
abPN3Kgceu0AJIaSB3x6cnKLCBWSsmMG24tV7rX+CAGjQPLtiYja1+Wyb3S0x4I68edchBjp0rQu
WR9/fnWWSx6Vy60E61W+Awcnzk0OjT9EcQbSc2qOUAbELuFK8lT22cv3S5LQM3gcMDMBQy2Om2pU
Pbi1H4WhGGZVD2iVZOQ7jyGy+wsggOXhJRs5W1c4DM3KhaAfrf/Hi3xjeDrwopXA19ThPRWsWGbj
ioSVtxLfkJRVvXTh9TYTHqCTBoIjAKWiM12Z3E1KntWUXOBZUXHb5pNXfovuWZEWRiTMXEU8O6YF
ZEkAZcj0nZbjhchUCm4Hjrz0EEQUXoNv8bfbMgYo71XByMn7YDQaDUUc2Ww/GGhcmYA2DGr2gVs6
3zb69g1tDhvd3G71j37N6LwHVd3LoG7fNpvfJQXTmW3G8xIY+VmQO+AomxykUtLQbZCyvR1lR9BV
KrmmhOi0qaA6g6D58WrPlIWgJ3JlbOJnBZpaacmHMWt3ED8iDXTrNpFO1erLNHV0RYNAkgLnOntp
Fw/smaPzxvTE0xqFqwHBZHqbNXOERT75NKzvl12JLrLoRTE3H9RaWDjB5k7LG5sTh2vLLHEqATZj
kr9I5DVY75h99hIsHB9zj3UeCGzIHYEyCUCliZ2Ir0pqaDCtKRJgiZaqIt4coJSm13jAloi/HKPS
5ddYyw/UWnr6Fp5Be/G8pOkzUwrD6l59xuRObJzA6b0WnwHCeAY8vvsKk8tuhledP1B284leyw7N
e+B8XZ8Z9BMKC+41es/kIQYIOv4nosUCdAOTJeadMsUsYOf16U8Z7Ev59Nh9/8C09wbwuGDRnX2P
QB2CAcXUruxswDneod2oDVv+Rd4Auy8CThBB+8w1Cz1c54UmmfYZpRFF+x1FAkCuRj01aGCsICEE
lUeytIvnh/7Pl03uZTyBczruqs72Jbq0QleQ94IcnR+Pf5y/B8P/w3Zf3VJVq1QckxUw4rBvLOvW
L3mC6BJdS8nusaXZ4aDdDVB30LDf5VbdHo0LdY6J9gLvnMvoteeWLvwlE+O5eDUYTiiFJnDqzn6p
ezWGAASW9JAZf5igbbxG+6HIqW+bM2rUj8c2u1uFq8FN14rtqIH5s/zKbnbGKMWZmiffROCu5Zr+
BuE5svpV1hGqKkuZtdkl/Mf2NF0uJpzc5HXT2Y0orFr6hVY+aXHQH49w7p69GqA0idzoiurATwRn
dNOfytGk7sL4RuDF2r8wg5aTkVoEHYRT+uOuBIFPw3WdnWWuKlefLmc02bnE0/uxnbnHDuKFfwxN
XCUeQvCosH1ny0ypxwm6tQWnIPCglCRo3PYAHA6hScgE7C8XSGoG5r2mQXnKEXgjl7q1y/IvShcv
ePBo9W43Xn3VxI04AWB4hcZSDihiPrOlHBpeVAAoWQF/4nl5eOwb/rOgZG4BSjgX4AgCqh7oIUTf
pjDurKudE0MaxBEodEWXWXVsWV/P82M/vAgJa9HKUsZ9BhaP6g5aDVi8gNEeOk1EdwmFV3+OvKxT
Aizja2JBEgWIcVJCSW/45iu09m2iSwUmF9B1dL8iZOY5MB8u5DNn7/KRGGOsn+GOne4cQWgUCNcA
BZz/xu6rw/BaxOlpswu4D4k3gg4iOlDVGZTXBecb0/rTZR5JzMaimsyjfnc7257HNpBHdmmAPWg1
RZp4R+0zEj85F28hhzKXSwWNJfJmIiQOgEGYhBFJ3zVuwsaDrTEXBqQmn2aNYndCyku9cAbOBGO4
QSHEgyKhgDh5YokLxaFwEtQygnUFqU2tBAIO6sfRaellA+Lo+/kDehodrwJYGHgk2m/nrw5Lvgoz
BP0KFEt2Sjc4ol5WSAYboDdmZBLlFeup+eDwnRGxEvWZd7zz2qddQ5m0nHQicceHIQk9bAk15TwB
NLKNSKU/HedV4XOdQN0QPRIy7xLaBfhdhYB2mJwk0S0BOipy5CH8KM2irVxJvqiLGa+kehoje/sN
3XeHNiApR8lIsMqpr8q8QPdawTd0cui8WBh1x9CxrI8tpYmR1ECyEhaSvJSuQBSCI27Y977WtW4g
rtuhVY5c3ETcIZXSLrL4PmXdXeH5BaWJHuVwBKrXGW0OKeooFogV2OAQJ5VQvEqp1KRPTeAXyjqn
2owy3QzM8mrZ8A2j1kMb8YbSRRxjpVnfFxs2Fp2xhsA64g4y9DmaU1qHY4wkKt1nnIFed457Pyp3
niB4klqAhBySdkIOwtm08AO88hQepOeKyPvVU1cFAO1XHZVy+z5yqkblh6xHa0YfQwLPd6gQTDxs
RNe64LCct2IKufNB65TToZ3yUZN8CUIMJDv0s3nf/0R83INYKnRSytujPsBnRzFuFX4ldSDmP0p5
7aGnrC84irAVm6d6VEpRj6kvOn9Q5TZO4/cEjFWi7iNhUH5VMusWX3xZxy7Yq4aSSlZ1yivtxqUo
IXgBo40X6B66YKPnNAzYMCdFiU46KBrEgbhvGknwbcgvuGhjQw0ITfRK2GWo9xSNgqS869YSFLFL
MWFObtrWgxbh7/OK5EKNP2dKktihwoSZ3mZu41plgcTIb+QyftRuyiYSvD1V16Lwhl+TAR4RS23z
XnFVVUHDLlGeoyHqe9JB0ZDV8zqOUs3JQciss3Gq4IuUQOr2VUFBbbnuA1Y03TTyg23NKh50wlje
CYUtEjSUbzmFQyc7KkJCzMQBIuOXosPc4ga+pkjcNGmn936aQEo9dUqIrZZFKoSqnKMfGPRXZdIX
zy4kDrkAyilKm5yzLJOGbSLlEByJ2C6iVJ5Ce9SKS0IWQsUSJokhGZIVLTRq08pdVxBZTcDWnSSM
XlMFF1t5SieYPK+tBEimIqph0PpWhXJH0CypUKQp2zhfx3HL5E9gIIgkwHv7vO9Xjk+V9FmQO0Bm
BkUs5He3laTgc0iLTDDdnhJLFD5Ev9EbJ1J6lWX9xjMY0Q05LBXX8ftBBEuS6Bd1vmG8XgRpRQZp
dzMqiygBY0vOKF9UEkMQgXZrV9AG6L39KEjxeAakLF3v4BWZR+2ZImFCPYrdvNIp2e9Sg/FZOitI
Q1PRoLloRpF/2yShdNC1DJcO1D4uVI/a7mfhkpm50kGXjIovuNLQCzLlfuKHJsQtnA62X0GdOlCs
JrBpei35NmqURBF2XfLeyM95+Ak8Dsk9/7frMk1xfvwYPK/K78LnzNx5/818xYHBDQXvyfVQxEMC
oMlY6nYNqiIQrWNMpJNlwgianJuPrY2/bHLBoqqO5B9qRhj9tEk6URiHAu8qbSeiHBscJb8Ism8k
dB1oAd0vaSLPPDtw5UHGClELGD2ESWzMFWMA3qCJsQ+EXEsq39WBm3l7PKS5kiRCFJQPAIgBVcsf
2PAqROOqWg5oD+2LEYUGczzH62zP1Ji+Csl54VkY0IhRETy8Kj1yQamhFFoqy5q42J86FzvjwGVB
LYYVVe4wQSh7u2HIIHyL9+KLO+aM641UWKkRDGv0EwH1T7Wqsg0L0i+V9OceWmNj7KinCv4cPNhv
r34piiIxyGvabtyPjj2n0cWvIAZdEX74iH2oH7RPXhluvJA/V36zDijHzEeetdcahaq4UmV/lQPt
Vn3kXqoJ7q8wILu/hJZnZ9wPImDoaGUQCAGedfuRwyBGbMgjA8rvdq8otL5bDiiGvjrDyUh0GU4p
2H72KGVAixBI7ZcFR5nZaZDJ/l/r0+iodyHGgbN5sLtyU59aicTShaaMjjv6JQDzxZKGzEzbMNii
sSQjYTo35opuh5ukcgMJYRHhfEd6KVA7V/kv0r5rx3Fk2/KLCNAz+Bo0cilKqVS6eiHSFb33/PpZ
zDPTRwpxRNy+XejqBhLIzYjYsWPbtSw3cK0hcnhYbNnfo8a35c+JaInobLm/XMbtRHITeJAyaCAQ
tACZjQXVq9DTJDdhJO2R5SQx5WUzVWjwPZzD5z5ckMUGDP8RhvgMuKtwP4Gqd73SLKhI3KS5tG/+
AsJv3a45R3L6l+gc2WgM+xcL+0cWEM2uZXVtMyqdnoL0XKHQIeGswjU8e9+ZST7vS2JeCmZVOMlr
SZwHzhatgyRCDKW1AcP4Ny/wgNv3xfy+OBdW+UaOeC0nkktVjCY5HOX3wR8STjQhwM9sjeg4rMvn
6lPbQF3V5/tyZzXkYiOZbHhV8i4ZpUTat4kRBqlVSD8JSEIxuu8/cCE8jtf/nTwmlvbRVpK7MZYJ
7HTkFPjc1koaHcNTueWO/ztRU6B08SbwgR4XfQh95J6iExCWLBeY7OeBp0uIw0t7yFxxl2t5wauz
3zWRF+EVgMNBgIkPwTMEaUHxmSQI1AQsAQCl/uVfgN/CKL7fjVEM2GN939cEEx48jePcEvNDjBZX
DuTxXrGkmJMGXCsmAHMRjgMXYIqRf6/9xTZGRZgTNNO6e8UHCXBZW4VLNqkApMKhMVPcO7TSRGVL
uTACo/CxAavMwMlLQE5MVDut++ormOuRc2HjZWPi7jXxZ4hWWYqJ0QW/aEkEcxU4ETA4HOKxfSOL
dhhvEPF08tLU1KwQZJIAwQ2vCJgA10op6PoAT69195VX0TY/1sVDoy/U6m/1EW1h+AeYkzJSAaxx
lJWBA/nN6Dsk2ipvwiGXLD78rvRDjNmVqlxIyzEOHk7mWhpjIIcMdHNo2PEdT/J0o0lSgXKVXBr3
LzPbZwMxBJVqFVQBgLZHUupG8f0kzLUgdOox3STZUyCjUGtkMUWAY4b5CwJiCkYLSx9pOW46CS1x
YI0H5vkhbHMrVFvLHZaw3KbDur4a19/ELL0Qc66OkIpwQlnfFumT1OkbL35s0yXtZ+vVv6sH9ydg
BoBfjR4cRm3iZoJxw0ivQ4LaLLTXPAVpMwbpPN/UH3m4lWJA+x9dWTChLHrNJBeUsGgSAFgeetxv
vPcxANFK1sROA8xMlA0sFC9TM7S9lWcJJmdVJjHRWkXLVYIaKtpWVyq4lWr7WfgmCwlJtv/r5lsY
EzDqYQ3kjjZ2YpG2/hGTWUGN0V6ppWmza4VPIUqN9FtSViHRDAJugKGmXLxGO57IvdUgfv8TJCZp
dhxndQVVwtc4fUp8UwhD6h3KwgyLw6DQ+I9UbiIE8vyrvsjhentXgPaPUQEQU4Ki/CY4CMdoEItS
jZ0izr6BywvHqH+6f1FuDcy1CEYn/RywJ3WsxY6Hzsis3fSqifzVfRlz6ni1DuYoZK31AJIJIRjj
AOfSWFM+tPp0Le1HS1eMpqZiboHx/r7YpaUxBlpqA2UQB0gFnWLE76rAEsWFVP+MEwsjAz99KsRN
6VPGzPCd5yluVWUOVxZ2pR2F8kmOGqNDi2g6mLGy0YFl3FXRym8WRN86mteSmYNzu76RxqzOnIQ8
/ZGy0iKxMalvt8SNxqa9p4t0tUbm9CpErWnuNZmTR7YmmB6xihB9CLQjq3o/0M5fcCFmVwYWVkIw
LDOZkus3L5eSJNTrDCuT37kayR4Nmcj8Hdk6GohLDtKMTQasxX+FMZaS7+UkEJIci2taIwwPUvOh
ZasSCGr3lZEN7P6zixp6b0GhhCICa5K1sBjLqMF5+V1hVMJG9bdw2jU06nPhXnCfevWI1il/uoQL
lnD+AAnSHSJ4XtHHMjmJFy6ZPqaNkHFF5rjjpvQ5E8Q2PC0zzIw+a/yxdB/6cOEhYKtS02rRYwB0
Z9Q54YqxGSqgc+Yd8dXcCT5GOz1+ckZ3lEEkaBHYfXFnNOv4WVvm8rh1d6/FTqp1sVK+CgjStFru
DM2H/JO0aJJyY/gXVsVhNHetdpb7JYYrmey7wxDpzy0x+v5dA1u16ln3D5zNrtxsAbPrde8hta5K
ucOteUOyQzt6FoFu3e/AWxEbdQh2k9FAiscqAezQTekdHpyeVvYqLzL83np419sy/fxiW8YhR6Ng
jtMINyOwW9GPIdDESNcYzXzT98VDuP6LGUXuSCxhc38XZg8EZdAJSxuT5TyzCaFYEF5L09zJ8swY
FESng2dEvR2Ka9EDpSSG/P+FQHXit8NoP+ZyGIHdUHs+ovLcqZQ3QNwbfLcPXc9EpaHK0PSz1Gc7
Yz6APo1YB3zkSBCz0/SFNnLu0Ii5kwy+E7npinMLmiE2bvQlj3Z6ShjvUZFhECfCA+RobkY9JT4R
gjIoJoAW14xWSM7QZ+8gLrSWzPlwl3JYz9lTJV8YQ8hp7fhcn0fg7Qs0PHBWYbYg/uYsOHN75OlN
1+6Nj4F6T75F1gla6sEV+aRvlnguZpwgfI8OjlJFIho6Ca6Vl1fTEMYrKZwyD40sC42uWtjaOQkI
fEABBBMp3XC0iXkT9oqUFk4VJMKu14hvhRoKoPc1kx3F/DUI6Kqc2NEmTiWW5UXP8lYoi7pw8o1o
TG3J0Zq3ZEvZ9fTBM9T1aMWn3Hjupt6o2Fia4J9f5H+lMw9dpnOov4sNpJOqRJdGLhxFPxgWrN5M
Xmpi1PuvGOa0ZKVLyqbEIsVteubegjXCOx5k9oCAlx+IHYDL9n0hfp1dmYgsLa47rsUvivqFdSvT
FlSiKHc60QjspmSH+uGCUWHrBf85ugsRjEuieEpB6qgvHH0tbsMvQKq576pZWtWDYLk7FRypSyNM
sy8o0BX/WRVzXmMlyEFWYVX+RvmS3rChL6FZfqa7YIMqsb4NT8T2rYkb8b6aznkLSP+imQL5XxWu
CnOCgRcGla/j/itpRqXKQLLINXlwYa1Sby8gSiBhsXAB/z8ygfisYHaUCKzLp6Rgz4mQfnZqEJOL
ln2MAW66XQKcmt9TFV461odiC1tLiHtMx0tDVwCuXV1F69jmLHhCvmtUDxKIRpqd9D1h5/8NF9P6
U6zBGm+Y7f8n+XcDLnUU4GmJMEKycujNEpBGygn9B4fR+NDNZqctnOGkjlfSZOALgk8YDDnwwJD/
uzaZSp41eQVoGwdTOplRan6zVkGrbZWIxMz76sLipoFL9loW8+D6rqCHqRcVTtKfk/D7Z/jjgyXb
5OrdoHuUyIcq8Yz80QUoSk2V+hD+wX+Hz7Lfts/ephrs2BOX1Glp/Yy/05WNJxQE36RKb4ADFrSN
Lzxx/nsx+gbv02jTRqsQGH2Y7hxQ5TI0YcHW38aFV7uC5N31CUi61GuihC+ou7/u2nX/JuBGKw6j
1JnVaINDOxtfhGIJXH4616tzn7IuKFBi1hOuCPrVGak5jzqd2jQOujSsXH1sha2opUYMLuHa+75/
8Dd7DJ4yDc+yCCMBZgQWfjHQpKYoVLV0iiR+yyPPTnMwUTTNy30xk5ljloQCN2A2wKqLYPD3vbm4
OGmvdEoMGnanGjwrk54CjI922b4bloYf5tZzKYixt1GFrU0aCELXzjnMcoMk+n6Us4Vtm1kP3scp
OTahTIAc+fqINLnK0YwTYD25k4NGlPjPWm5n+hIMwowqQBHgZ8DJRfqYteJCIAP5uBtKZ3iRYyob
5bGQrUa375/OzKZdSWEuf652LcnksXQ0PjWq8BhYI3LG92Xc3iUFOg1gUaQTeVCzs2xEQNjJ0ScQ
Vo6gchjAbQsJqJtC2ZqIa8wsVFQjqtzIyNuoMHTRK2hfcZHV1tFSb8Lcnqq4YJhcmf5SGbPCJ23Z
5YpUOLzW0liRV3zwFcmp4Wogp9eXkri3lhXrxpMBhCGMHaEVkFGVMA07MSZe6Yz5++h9ZYWITh9T
ElFow2yM1GVrLj/Gmf/c57b+p6u9VQ0QN8Hx+bUiokmsMVStQdclwI8Oeg+AgPvnwuLYIZcxfR/S
k8DwRZGJVeWojNqU70jhNKW+rtPUUL98aSK0+CNsw8qIzrlGfWnN8ds4CmwibfJ+X/naiqCaLe9L
cLLGL/c/Sb41FphtQKoUEBSAiSLi9eVqmjGqe6LBxx2K10IPjDqSF5zNGY3XRLRHoVYi6eAoY3QA
c01+n3ZF7eTCaIrBtsdIVqQuGIkZRcPUMgGMBWiNpjt8vY6gqbRijKrayaKtMP4tdN0MQ90Q/ZFq
UryQnZ2xSFfCmDscZ56gpmpZO0pJDLE5+PlXm/8E6kIjx/RrGEOOM8GzJMmo7+CFul4TKix9W/pZ
46j1J4e+MqJjCMYDxZu4F/lnBaWY+7pwG24hGAAaCNKIEioSUIhrgVLn5ZKsdo3jk5VUh6g/eImp
VG91LVJJd6oNOrcCzRq+sjO/izbZGXABerSFpjrqrpLX9z/nVm9kJN/geIJvRECX6qS6F+9YnMQD
F8tB4yTpsVZ/SPIQatnCjZyTgfQiGLEwxYdaHqP+vpzFHBBQGqdEd2UAyrwMeab2f5p3xhKmfAcO
cZqrZ0ch85RXq7DJG2e0a8QHgPEDaiKQQZfC5Vt9uZYzLfZiwzD4raAzGXLIgOwZb5FwFSardgRX
y8KVvrUakyTcaYStaEP5VaQLSb7UyTmKRY3TSKpv1EJ/EIHMunA2M8tBKlvg4S4DKwxY2dfLqQrP
G9HC3zqpaUcGUs1UXkjzTvp8fcFAe3EhgTn9Ri30EO3ErYMWF4DjgfxtQ+zHpXw5O1gOqw+25Gmu
nxcnyj7WAAaanpWNFLZOLCf77qx28ODrjV5iaDB4TvzHscnf+D7ZDJW7jUHDCQTGXrYrVTbAPe+d
fTTqYhI/3mepIRVPWZA9qGNsY7qIc0/3r9zMueJLNTioIjrcbgZNydAICE6K1nFJxW3quA2sthp+
7gthG/j+7378VwpzsHlZ9mU+VK2TjPvGAwGyEft4n+UP/ygnvaEcvA5zonp27Pn0Jf+r+ujsszwx
XrAvM4v95TICmQa6BIRf2OMLJW4z1c1JWg0OmpSp3jYA07+/UBZuYVooJMCmwqMEsBfbr9WmUsfn
STsgIYGJc+ktOoXn5qV/qI8AMFmpZgxAz+BIfNMfrWoj0m/Vuv8F041nFFzh4TSjARduIAaOrq8Q
50ddxFXi4FRgelAT3xCyXVzV5n0pt88hlokBSRmzO3h6f72yi41U4yzJxt4dHCHt1yrgGxQgRqTp
q7iUkLttUcCGiljL1NYBGmZ5OtILSV2dqnxdlaMzGKPZb6Rd/uQBB7g3OjO1hh1mfY+e8TdcjU/3
Vzi3j5dyp59fyA0SUNXzXDE6b+ZxKfKetJ09o8vfPe3uxe+WxbAWMdMxOjqVV5/trgbKnGI8RvYi
9uJNRoXZPcZHGkqNAzACJA3GZ7IKzWxPNvImXY+r6q0yP6r1sOJs1UFWGiyQpela2cKNm7kQcMsx
6opqAwawYGCu1zqSUUuLLhOdfugiA5321OVeQz6g8o/CWyAkQfHS0FwAVp8y8aWs7Kz07SjtDoEL
VHckKXN1XLfZA+jtxSWGs9vnBj1YE2MfqhMIM39jqotzKH1AIImegEZ8NMob2YhxrFFU/XXc54BG
kRPV5lS+QRleUlf3tWteMnxk4AgAGI3NQWgkQ4YWyUunRI9Jh96LlCSU71feJqveAnBB3xd3a/fQ
4CIRWHg4PHiNGC+PaHzIjWEoO0Gp7hUutwE5s+DxzHiSwLvgkU6DQ47stsSomjBoCWqKuuzUvpUf
QxdV281IKFklP7GTPOSOyNFIpN1DmZiSbNeg8ROOgh2YgtEuZhJv7dP1xzBaF7pg4oxcIjvDIw94
AHUnAIQKXlhgBP2matYExMXn8QXEaUO9Fm292dzf8NskKuiU0FaFKhSG/Hg419dqn5GiG4DuIDuF
zKHh05CER0y/aOlzHopUbbaxvxebbUS2ikC1kRgktkPlM0T39Of9L7mtVP1+CZ5eMKogXc1mjTml
0Ap1xCij9kViUwLKUH2KvANnBEclOCRABeFWSbEvduLW38pO+Kgeym18Gn8E1xKp+Cpoa7Re6WuJ
GADkGRceklt/DNhHCkERXMejDBDO632KykrM8hBfN9RfDYAoa/0xkf7+lcHkXHAIy1/v78ZtjQK7
cSmPuQkcMNw6NYG8vl1p2+7B0QHY//zhPH0vLEyaHtprIw9JQPbBnoMZ9abLy0viiRYpUhzpANpd
glmJYz/a3glDZ4qN+dN41RHa9Sf095UZ9XbFiy7Y4r59H/9o7Z6zR9kSa3vUHhV1nXK9kYPgubC5
VSAvUVvcPnXXX8q4DHVU1q2mJgqaZFqqFmBnH7eKvNTscPvoQQqyIWjthpnAEOr1SYu+0Hta1SmO
OxhROVJdRhRxCjDX1fsllX0qyxgmiSJ7ySO6bSqZzhw+LpC2hGn4l5GsY8R6SLhWcYLiS9lxE42n
mVZmC8jLYV0HhwFN4Q1/GoOFJc/u64VcxgYogys0SlUrsHwvZXBOceL5vzo7IuJd1cjkdDIJg7Lu
uCHKRsVpgtoZtWjdknolKf1C9DcZ7xtlvhDD+O8oFvqq3veKo8TKSuli1dCG/KtEUjbW28QK4iZf
eLJmXsjpoULOHGcnIrF9rS5CUrjgleUVJ87foxLY+3YVKScMjdOOC9Z+z1n3LcPcCsGThOHJCR0V
RMLX8jI10qTRUxWn61Mqe6+K2K1C9ynFAGNfJguLm06e3c6p4RYpODjPoGu9FpYEmBIFcKriAPFR
pdwI/KAsTbUFEzSTG0VT6y/sNsqFiO6YJ9lvOAWDxaLsqID5SgnwlKNTEr/ISoCpFUuFovSWDqo2
qwMCvwaUqM8otQt9mqbG8JouvYdotqqB/tgk1mJCYdZhUIlApu61aZqG2QSlCcZGjFTZScN4WxeE
gj7Z5HC+GNDwVZFi/tdQgPzmum5mjB+gEcAE6ATfLklnT1/nyqsOfu0nkGm3zUMcLKXGZm4v/EJN
A2IDmqPxjddnFJYYvUPjpwqI8iepPIXiJg4WkhGzIhRUHpDtm7qQGR3v0j7BGKugOvJ46LynER2D
HTnf1+sZVdNQS/lHBrPLugf0PgysqU4+dl+9UH9xWbVwdW7bGWBgMaw7watPM4lsz0Y5jLXUETg7
wGykimSI4CUuq7VrAt3zwzXRRN4op+AI9l1z4J+rpRG92at7IZ5ZYi8jtQnDADe+xyBp7QNHOwiL
wqy8AHzkioouEn2QFhY9s68qevRBlKehzQgd5NfqAdxMrdMGPO+uWFUrpAJDYHWC+/D+6f1OsrGW
Anxe8JAQb2MAgTG8Wo7RlaiT4FWfEQtZlkxPuvFw8qj9R6f21yqge94AF7WtOZxpWNbD9tX6oR8P
H89PzQ742N8+kPWfgAL2vl4/rtdv57+PT8A6NHem57zttq6xe1xqLps7jstPZi5OTrq2rgbc63qs
jT581oZdpxV2KxwENLbc359Zf+5SGPO2u4k3VmSQZUfCMEJebtEaKmrPcmoLn1xhy7KVPEtb8hDm
Oxfg8feFz1zfifXun7OZVOQifJw4uqswxdlI8buMNG9Xmpi8vy/jl4/0ngIwNsJz+Tyve012dsCH
7O0JZQigb4COEgHOqk0cVFZk9ZSYYAXygEWwrR6QSABNurmUTJhz1YkG3DWMLSB3zt7ySG4kKY7w
InvDn6xft5NH49F6PATVjlfsMl0atJy7YqgeAYsL7yRcR0b3i5oU3ITz4BQuTxUMm/kL1ZbfKIzd
XKSzYbsExGKI1q5PEL0XKRreYtWxwclobM4j/VFNmX5plmb8uObPMTAKU6VWiH6Xp7W2id9eEgqW
j9P30sjgZKPufQljw8jQy+LYTmtVdoPjSh1i1T9oGVlQp99DuieHcQmAKeEPqYYVJ3TYAnP0TQfX
wWdFdVo+vH3a5w0xf355eUzdOH51byCWojlFKh5IfvbHBD0W2Y+7DLSfL42xBHU3d6EA0imAMAUA
2EhJXx/HWPgkDfIGeBdAGWmGbSuts6RduLWzO30hhNkBTqlLUB9VqtPDVhD0ogK+pQEKavZx/+bO
au+FHOaBqDTk1esai2m8HoRhWoWRmiIaFjzJ+S3DfP70EGG2YvqKCxvElyTVx7ZXHWAfIaR6aIe1
AEyS+0uZ88V1HAk61DVkkGTxWgjATFrPT1PVGQiaS18wvZE/az1mapHGWeJnnj2eC1mMQRd54F2V
YaI6nr4bv/jQzIvSEKql8GLOmAFk9rc4j9f7l7fiYt+EtulK1S/gFgGAPJQ2VcUbg1+Yff8It7NH
2VXXT/d3ceZdxDkhEYBnXEenBqPdBEjSXh5LqqMrw7Ajgl9YdSCsxlzdV8inAT0oWJA4o4IguAWn
twwYh6nz+vrc9EEGiQgHoyKVwGIKkQtrq/P9Rc0c15UIJp+iBZkIkAvYEyGSqYQGaBkJptFOkiWe
mxlF1zCZgXCJn/7VGUWPx8CrIwGCiuIbPTR+AaDqfmHqcknG9PMLpRhrXvO0EjLq6A/W0mhroV9o
HJ/dL6R9ZQUpIQXO27UIXR3auB6g3n0MeKF2HM6qimSIzAGXLMLAy/3TmVM5jMUhjFGA4YEg61qa
6KUJqM471eHEzLdaPwPO9kgi6lY+hsySwF81mf95X+YvZzvzxFwFTkxKosldvxESBE49QK33GtXo
S7h6Kc0OdJUFyD8K4+BRkGWuTsfj+5GYJzqA5+5BAM+d0VERqIUdXfJdZjfiIphjNiLh0H4ZxzCT
hV6f66AnRkQa0EmgZAUSaNoquUzvb4MqYm9vtuEi8GJOupb4skEmHyMV22H7UlmIqY0aO4JoGn8i
Wr6BqanZvoH53oZrd/7JDG7aLoCqUgwvZMbpZ3OCUmxUDAQFBlhiQPzoAp8K/zvBgwI0Ci/za2uA
pIina8V8/DebpkpIiAB+As0orK62lTz0Q6YhAlY82Ra9GMBOSfaWD+pGbMTkoGJmylzYtZlNQ84U
NExo/AMcGbNp8D4jodNizVG05yHewK/PwJ0lZtH//NnEuL828Zxjrh9w49cXIxmaoSuFQMPjjBEG
PpUyM25Rfe8q0i0owpzq/VcUiqXXouJUKQtF4RDkV+VTKLcvci++aoFQUwCTK4YPVlf7/iay/EIo
Qk8jIOikQYfXb87zWqQXE8gMEs15q0HdWyJMeEE6x4yNENEDpr2M+FBR4KTYtUmszngTLbBUq+Ua
xYD7XzJnUOEygPEcWd/bwaZUUYo+lkvN0bktpz7y/I+OF/2+jNn9RVuKihFu+CcsaQOnRcrQepnm
FP4YGqiBHcHsjoSDgpyydBzD1X1xs0sC3w5q3hNLFIt0jcalUQzcWnMAzEYVzKNl5KMen+8LEeee
CVRNkSfHIAwaCBl7pQ2+zAVDozkl+HX8btcBvwqv0fC3r498TFti6wTDkfyxUJGhk1fAzovdXTpW
NF0H3KlvI4o6B+05jw5ut/f8nLqg12qO/FLr8e1UwqRsuERoO0XD3w2WS9fXZVXWg+a4foJWccn2
612H8MXbiLWpCIaK8QyjEvV/cQ4aDkGeZr1Qb5x28OKtLjuJALVD0hyhAxe0ptWPHLDSVi4SeQuV
zd/KBGvJL0VNGnglCnMCXAhRjdHaPf4oKJYPQNZHEI4RJXSRndJND0JmHe/bAY9bTyPDAwT7iNnF
mB691Y9n0YcAu0B93fC3j4+Nof8L30VD2wc6OtF7xLO5RCTQUyUGgogTjOoZT/tZLbXCcHuRX7hv
v07DzXbAhQVBCrpHQdZ3vR3+GOcAVdRho/FSxZuItqZgD1ZFDyhjrQXzENCfln7F9CHb5IBbA0gE
qr6CBVtHsfD7N+XXa773NUy8IEzg0bmHr4nVgcqNqQN185vrVkq9ctOdmjihXxmSikyUjvkcUByh
/R5EKNVmyCy5E4H32tsAWQLfEdqyuZ0ubdC3bObqbqjWUrgjIYLEyKjrCFC9b4K/TfqANtGhauyK
A0gvYjpDJZR3AvCLyUlldipoF7yNkg+G2i4tFjt7b62MD8yFwOYeew1WocWwISBzMbp5fzvn7A5K
xahXT5EKMlvXZ1tFUY477hFH64/1CPTM4EwkYBE2C0/UXB4CQ1uAV5+ah9CAwdwpFC28wE9xbCXu
TUbfgMlkavCNUJOjeJUAi6Fj9k81oEwnUEdYP1+Efn3JVP3lNqgtg/+a3J+BEusxMhFfUzM0lgoo
M3EvWFnAZzHx5qiSysRPbSHWmuSHxJG8D374SPuKJt5HkX7oSmHJJFl4LW/BOGBKL+UxXklY9IVU
55CnkU/e27uSXYC6ruoczcernReUL4yko3Js6rsgBOId8N3SjQ+nUB0eazECDk1vxIIlDRIUEPTs
6LpHLjB5qgozFt4HwRjB+pdwNC9OcftC2qfIpcoYrSNuabJi7gVDBydBXw0m3FHtnd7RC6NJmrjl
srYmAFFBH1wp2k0yPsmIQur4KZQOorsHx48XftXJX0U6h91m+BqB3qPglQrf+WAw+pwCVY6WIsD+
u4oK4nf9njz1S0wbs+/XdMDTtAmaV9ie077pMq9QEuLEG9K/ux5yfaiKbeR1C7512ekXisJzGWvt
Uh5rPrVI1f0C8lqgq45Z8qror3zjG+pByQxPf8wJnhSgOIyBpUaPkgAA8HHBJWU5Fn4dxMtvYI2m
D0SFaWzC6d0D7xtu+gRkchqAmkYwdX2FMRVRfoSrZUiaPSbARu0tjf/gg/JU+qCCcqmwOF486TZr
21BgBoYTqjXomGbe85r3+TKIoPsdFNWRCiRgsq88N4DjF3vrIlwwdDPzMlNDAGq9CDPAnCgyd60A
qwaXeTlxQCAhVZZyVNAk53j9e2HUSUVHAJVkm/vGda7ieSmTLdYjyZ27qpdh29GqDawh2zf6NWcB
ZYgeCX1NYdCA2wbERNfBxLiZLBTxbxFmYF8u1symAwa1qPxqkq/0dl2puzbv0SLagmDPVKuVP1RG
XR2ArZukO1k0q2xpgnUy6rdn/M+e/7bMXNiEpvfCWukgv9DzrcS9EcnQ+A0vYdDT9xd0fFaf4KKD
VQzlOST3r+1PKPvKQNwS13oQKGCuDL0yY7jOobbj1KMoFUa0VKuZNyUXMpn3OZZyILOiw9iRJEte
dRoorrG5qFijRYOq9Wv+LLh/7+vUXDiCJgHEsYA+wgAHs0yihAXAZjviBApv1ukbj7ahLDrfFzJ7
bkiVAt4YLHLoxrjey6FsBDkrieaEYWIE4trtYlNzrVquDG6Ji/M3xL9REugIQNaRIEN4fi1M5Vo0
1lcwBBhTN8NNuOHBpI4LST0qo0jj0bMOh8EHXBWKYKPJ0U8UodbqwzF76Mz3qZnLpcnm4bmj37GR
wucEiguKGKL9/H1/V2Y1DEEnMiTYmJvA3udUsUo7GHLFTx3iQoOHaBc1JsIlOxr6P1FZAPX97b7Q
OZcETCZoh0bfKlpHGL+JF7IG5WgIJZVE0whu00OyanRgxGVwnoSFOHRWuy6kMWdR1GUUFgoUWoVJ
zMVPWfweEFbeX9Kcq4AuKSQtAPGLZu9fs3VhFgY9iVKR82H6uZekqWisfrbVpunOnvcW1+u4pg06
EPkAr9E+TJ1EWPcKMGb5DE0rn6G+HyZEgwZ4WUNulVL+Wnv1qgxWOVnl3fr+t85e8amfDzhjAhJj
LNuuJ4x1kXMtcQTP8hUry1bJqSkNBckAH+3MwqlaeqnmTvxSIvMwaonshaE/3fAA8bU3cu9eGlmZ
W2Mu66uMurcOr/P9VS6JZJSscbMmjAeIHKLIGmX44vW5jw8ZJou9uLNkTlmYrlsSOP38QgMSLG+s
2n4SuHW3SRU8RO534Z1AdWCmQbu+v7y5izsRDMLG4Hm4qZkpjShVJbIuTgKaD67cCWTdcVRF5yFA
b8lbwy34GrP5OExNT8hn06Ddr0t4sbyu7FLU8dFbJqJZg2x7RDreOj9KNtD+6B/ZKqi6nbLjAj1H
ADxq6bkyRg3hqpXGC0c7aQtjXQnSSjqWjZlUgKxc77TgtQPoupHThSJbmvcp5tW61gjN4GLf3+WZ
R+NKEnOmMZfHwMeApNj9U/MlneIXgTRmHCGjxS0c6eyyZLCcYuIO7yC7w17re+AE9jUHZRA4E6Et
iyA5UTND4Jfyub8tNzdb+DuUgk4IFNcmo3lxmlHejl5RBNrUBxGEGzTvj9pGzb5Gs+Xeo96K/NyM
nsFnUH8OwkNQDQawG9CY0Wyk/jyoKzFaqo3NWSWwEaIJC/kfRDBsl1AR6WXKJUj4Jh2YasfnUjjJ
xPLVPzmXbLTsKHnZiyS9/osDvhAqMvuAeoDapxDaRgCq7X/QbWjW2U+D2Q5U0ha0aXIxbjYdbwNK
f3j8kO29FsZzkpoG4KVw+CARjThG1x8XF0s4HbNqdCGFuR3NGMR8O+ZIognbIUFNCBWcFpPrHZiw
h6XS/VwIAiwXlB8m8kp0ZzK+WycBwA+vGFJXbzVvfo7gwHYBlBM+kJP3Ei/0uswuDVuHO4JgFxjm
1xs4CkUYp2GFVHz4TmoYcfmzql5Fbqm9Yu6ggM0OoH501CA5yPqKWhBLbTJoTk/OweiQesHrmjMr
U1fsr2sIvnZmHaXWujUmGjQH+MlUKd57ADfo6UsB4pxO+biv4ZOJYpUOszHTdmF85maMvZC6MAwx
moYpTmsUS5qJT/GIusljhZTzkmWeS4mhifEfaSpTKEINIxbR86w5aUU2UrbnM6BBhe9gnxfSDx9A
WK5RKrBsfrwLY9/MSwG4POO2j0sLdOZ0jF77Cmzr1Yb4L1qfUFc/uN2jn4F+xOCAUN8jMR3sInCN
8JtpdHestsCK2ACfnLS4uCeM9QLRg6Ycpj3SBwBPNwPlkpPmBVQczPs7O/MEX62VyTMCrtkNAFih
OZXon7p6RVTOQBs7pp92GNPpNrWwVCaa00sQW2I2E+lG2BFmdzs9LkEYhbNMwBcQpvyecPnm/qLm
rhjBu4pIDIE2z1aidLdpBkBLak6UyTJtY1E3NAnD+3yC5EruedrCoydNBuJGP3UUS8EOAHBOti9H
4/0oaWpXc/ZvCjXRdYGmwJcpK//2Z/8Zmp/gtKZv+NujKCMbUy5exp+VGhvt8/2lz4xpYsYFc06I
S1AsBhb3tXnx/Q4T4iI+Re4tqQEBhJmou8hfq82GHzdtHxmdU1dA597yaLsafbjwdomOkYHWS5Ab
cxYCNg6hBFLLIty860+JZGn0O7A+OV41ULV/l90TYEho1B3LcAk993dd7BHoMA+Y9IF/p7Nll0jX
hgyqhTQDqgbIHRZr//9wdl67kSNBFv0iAvTmlWQZmSq1WlK7F6KnDb33/Po91AK7KhZRxAwwGAtM
ViYjI8PcuDc4TMZxZHPREDDwyGMYuzEd/84eJv6lbPvRq9a/bnyAOeq49UMWH8AyQ8WXzNI8C+VR
b8KjUO50Nj5+zqGhtQ7UO7Lor6c4FfnVH1hPxq2W+lp1ibfs/49i8XiW0oC218hRBMmP3NjXdXvX
hRDbaXtDs7v+eR5Smf4USWyn+d2whaVffnXwaVDh8iDwvlFAXM6ZRokYUT3Py/MIhTESe7Y5+Y7W
h3s1eVW2KLyXzuR9MZokc3kJxZ9lsdIPoUgLBQniKgARz5KQZQffbKwNJ7m2pRkJR0RL9wEIz6Uh
59QhPcOCBalQHIozR3OUDmXkn7r6rRc3o5HrPSlzQgugeea5Z2DgcjW2jKIWMJkznWWScMGyzfux
RQKtedIOKYpzPzyUtqgRp8aPyNqynuu9om6C/5h1dvjzkvlDFPt81JWoOCddaRv+D5pQjoJstQ6d
T7hFz7Cy1YvFFhF8G+cMTRVxcUa2jqo37dxiI6G9Golgcom6MvguE74+vuBiCXDLTWp0ZszgtbXP
76UH9a78ox1rGCfoDUNfbNNLLLfc0fyNPjqB/10VOQlYOufRmkVwFJt6T6uFVSUx2Q215MSwrUe1
95gaxfNth7P0N8ulFsFrS/VrdocxZbo6Cil6fY6TrVRra435O37ItIQqEiDjC5Nz1mf6rOwQJict
TJGYypvmy+39rBggH+z/j27xwVIz6VNo3uMzOmr2lN+VCQZoPogKs0fmBghwa63FVavAM2ShwWcS
n3N9rw1fkJ3NTSdJN5tb8we/ZRDzL/lwgtow6UWUspIeHfPJGQKC5ZnoblSClyCo3EJ4SaPHPmH8
yAMIK5n7/3CqhOukpowFKcsxaKvx2gCSDAyyR0fAr75Gdb8Xx8BOfI+Y8+32asuocrZJRea+zVMZ
MGAsSg6NMaKoJ8aIGZQUCk9tcVDRTdCOQnzy6mdV/H17uavB0uV68+/5cLpGIjNYqrFeDJpK3GXu
0+dfhT3toPndKCFd5YqLpZZBjTzViVXFScKLgzbiQxqABKLuO8KhvPerghYWw7NCZRfDFuhgzVgZ
ZYEfYf6AcI9ebjKuRlNBzAiu0UFAZNpXz7NsY5X9irfIjFad5selFvciiEtDrXKWGqavYLnQt7Zl
udt7Od3uYx6PBwU6yqm3BRmQMd2p0Nvr9WDXtHVuf9mrGs/7cX/Y9OLeBJ46tZqe43nuynO/61xB
ApbQ79rP2VPwJH/3T/2nZjeh/oUEBvMR2eCUW+Mvq9b84TcsrNlU49Kn1J+cVf8b78f0zfDOzIG3
r+kvMdt4r7bWWliyl8Sx1ZtFcjb8QwZYLABLI+zL0k5/68Ze67bKOVdx8/sBa9BIMULHGOyyYkX8
JnuSgQbKxKT7npHAQfgHUWw7nY7S9Flofyv33XQKdRoCqTtVu7Hd697WpZozgaV3hJaEMgW0FfyG
RRZa03EeI50TTktHViCdT7+lsp16dvl7Gmz/X5fp5k1TsQBRMnspbtPlVaoEIU6NJkmZaa5o7Gui
RU6eRVLYOH7USS3gIaNsbKNr879phGKwnYhiktklUK7/8NxRuyNspIsE8cLiqtXRMDRiiYFrar0X
06PMnR6ThzR/GpItYui1Z/zjWovLVIqR7ht8mLNWPPs1apKfhC3027JS836yTHLJ6hx18EkvTzZW
9KJtkXI/Wwi306Qsc98NTNMea7cavpuRtuEg1tZjqpbzm9nzrtjQ9EZUp6wrE8QiTv5clPyj63d+
9zDqP3rreNsZrT4zjMIbyjyiBox/kdCGQWjmI1quZ6/+MkYocdqdZNlRN0AsJ9kIHma+7giltpOn
X6O+4RnWdoo0xUweA0wahYTLk82VKguDLk7PAkCRNA1Ogr9PDYptbewI5o6W2+3drq1nkLQDMyNs
QB7jcr3KV5RwkIb0XIXivSY8SNU8Af7ZV10js5ymbbfKBWuuz2C0lnvA0SKxfbmgmnQoT6dqyiNe
QATReM9/xoC//+LXr77S/AfDgRBpFm3BF1wRAw5GO5kIfKf4PQ/dbRs5YDsBp6WhGt1lL3ngfbp9
nlcEpHw7RCVoUjPmZFGdWViPgcqzVKE3fZ6m8Fn3eMNmhezyTWkfGuW1s/rnxPROvWJD2roTR6A/
j373yU/FUzExXFCiOxz+EsL79uvtH3YFQnr/YXRQuUFoXxjLno3lF6DRvCRnwD66CzvtoWrKfxSr
+K1lR1ML7B6D08DAqbV4KAXZqUhEA9sPCF+BI+y9SnfEavokRIdmi+b4ir5n/m0gwujx8utmcPml
USg6+GIdLfGzof+B5uxpkiPbpPIL/40vfM6i2K2e9Sl2246BDO+omvBYwdgtdHcTkqTTZtNpXm/x
UkFTDk8UmTE1rfcW+odIM0or1RN6P4Wlz3M0FbYN1chOYR/JbuG/3P4wKwHfxVoLd13BV6t7kzrH
Aq7QHtB7dkoOvk7c1NA3nuCtfS0uX+qHiVmbs/qUEuwU5K3kF0Fs9lm/ka1edcjePyj4PsQr8CsE
s5cfNKJmBOcWbqzq5UMWM6UmpgC3LdBWsei0segGibKfvMA10i34zMr7x9WjPop4MBMsS6JapP7G
KO3C9OyDFMhD4y4eqzeLAvvt73ZVgJv3OGMoIP5jahr/crlHCaVFo/bq9KyE0amqh50Y9o+t/9Ia
/yS+5Ta6Pemq23vh0a/7n6r6llhbCK+Vygr8X3Be0YvVITZbJAtlWynT5GXpOROl0GmHoHHGBjH7
2ztdcdmEUTIjSbMeCXS5lxvtwjoX44aNBpP+W5TKl3psHtLmFSEzNxzFk+bL35VM299edc1WeQV5
CWmyqlfjUHLRaWqZlOk59zPHaNQ7uDJtJNvs2h83nPaaxWCo8K2K7BFdu8sNypnCF+obNliLkm22
FhIMKIztJA8M7+1drS71/jTQUqNmtHhva7olehi081LZbvApyI91/RhSKfhPC82fbZ4nI1K73BPp
a9mERp+eQ0W1/eYt7A23if8lo8p8BSAFgj5WRYedQuLlIoqgBmluET0Icm/uOkP+3Ve5CPZO3+pg
rVk6nfZ5vEqFIGZJTuCleYHoLmFDhfT4ZD7n4bBxYCtWTgcDzktQqnCjLbs7WteZ1lDm2bmaUIpl
8KBpJMeDN/dQCGPj3QWCQoKMspIVuQJj9QdeJ3ELk75iHpSfYZdihMuEpWZx1UolGqug6bJzFAMp
oJTZ2hbdm9s2uBYKwCsMHAccrsn0wcI7p3kSmHqJ9hpikl+tXTcPkMBncX77uhsZiPzSIv61BTt7
jy8Wb+rHRZclFaswUzVKWTSuK7e0nJKm1Ij5w49TRXeN5Qyda0U7Tz0WMfxd94KwlRitxLqQPNGi
YnKKmZ3l4XY5qsOqEmfnuBL1vREG3q4q1MFOe53xAqXYVwzx7Cel2Kq2rz0VMFQjsAG1EVCWJT91
Gg45ukYD8Y0hFj9LselBsAyqI4p5fxc25mxRUnQoxhBsblrqTm/JvRNKUfqc6ZLgJEpWb7jXtcMA
vkIXjRYtMyGz+/0Q4gxMWCUFvMnnUojNhyq3pF1NMHQvF6V475eWv6v6YnQ1NRA/3za/NRsHsgAo
ik4O32P+7x9WFoOxS1MT+TVBm/Ze0R2zyBlL8XB7lZWwilYRJKPU0WYC7YVrEq1gGpoJwcbW25Xl
T7k7fu21v5s10LVlQOYDX8PRUllZuFkxTwdex4pjLGK+YhIRLw7iXT8pT3k3acAGlC2k14qjmsnM
KJ4Tc+AqFrd3SoMhzeK8QMZFuZeyJ4nICrXUU65IrpYcu4O4Kdyxdnk/rrkkys8KBmWarpzXfDH9
Uyj+6MzPbSLepZTiEuVJRVuhlj9Noeqm2Wvl54diq7i+8gLM/TIkDkhhZu2JS7OxJE+o8qlDRrGc
HGH4UedbQevsXBceiiE7MNeMYhFvLN8YMRH7GL7K4lzGRynaiZbbF2SKu6770idfpLG1/eQ1iXf9
xsTjSqTzTpKJN559/5KHpRv1wfMUUsY2ketdqjY/lbhVnNgIRTstzC2O5zX7mTFQksXdQwpzcZCi
EOdtOo45gVU7gYUMRTQPvTx4ljqaPp11VwLcuKu6qLRjSRA3Yq0Vv0OkSlynzsx/VHMuP2NONduI
QoHOo8X4UR048SmKk32lAArNZle8cbgrZsPQG3EQw0bEyksgiuKNcacUFc3H9quEqG/U//uKDSVV
5qEZ/4aE1lhEdFGip3I3cR0jRa2O/lgEdq4N46ca9qazlcsMlgiyfzBL39joa6040rk8BZ0SvLf8
aREs9MrA/Hw1FWfgGRSprOaxa8djNP2H/i2+RpeBl5mM7yiLDBXkTSv1I7pR4zQ4ga+jkLm77azX
am7ofQBkoY80t6QXr1EHtD6XLYQA/Uy4By/30kFmVhouIyW23+WfA8Rb7RjMRz8TFzbJvkn/reIC
sSyjmFADzlvkiV78BBjUfKsNEVz04pDe2Wvd/rm9yTVL/LjA4hi7Gm5uTUtQdMweBvHrkHv27QXW
ulbw4HO1Dc6RIGeRkWqFECipx4fKkn3WHao7y3NVN6+hXNZSVyptc6tpsvL8GYRShFNUvWQCnMvb
nDFZF4Wjj9Cah/hCIJ6M9MFjJEZxh3x/e3drxwfNNY6fwS00ABduK50K0SzyGqVYAygePCui4yfh
xmVe2w+xiQSSgEkm+Lsv96OLsZzXhVqe1aJy2kl2xRxa/zoCKto/D3GwkXPM/7vFi0PeLpHfzvIV
wJsvl6v6aDDHLkd4K6Hj5Q/3RqseFDy0HWxsbM1XcHYkTnNt+ar3QiVZJKuJqzMzfwzTWuVTH7c5
VNMbRr52gLyf4gzVIYeyFj5pSsZ2qFu1IrhL9r0QnKXiMBo9vf3is7jVwVwxCWguSGHgdAVN8F5W
/BBJ6kUVxBEi7mfdy79M1gDmqtyY819bgigLnA56LBTIF89VnPbw6JcYeFV3iZ0ZXrTr2mSrv7Fi
Bygj4sUVqklEHguzszz8XyKBppIr86EzAFtPw52up24XHm7fopWVCFaByIB/fu9wXFqcQJOVubm8
OaeN6arh7yb/IkaqXQobw4/X5zZPlJFigg+jNrXEh8lCWmRqh4S5Ponm06CZ/Q+/pKZ5ezfXoQyr
0NMESUIlDr9wuRsxlKNe8gllsqB7VPssc+XOk1zFb6w7L2p8hLTNAmBgLezMZtxSNrw+S1wtMSlw
XxwG/C+Xqw9VU+S8mPm57qFSr5NIe1Y9I3G9fBjutcEINna74t9n305NFXgHZcxloDjIjWQFalGc
Zx0pyZ6ERnqsxci0E0kwHoc6i56mmlDArFLPgwnE07/pXQFwO+u1Yn/76K8vOh8Xj88vwpD4DJeb
D/W0D3SPLC6Uxi9QLj8q4vdE37d16RjGllteSaBZTYcGxgDzKBEmX67W1HHQVzKheYyDTt26Lsrv
eBiN6XyAv88Ds1LBTshKzXIBVKvfgCar8mNv9nLg9HGV253SCegPDZNRbLy6a1ZAAYwqyqzUTM35
8qfVEHIbYSkWZ6hhRv+5iZ6r0Kn6jVhv7bgR2gYwBcEY2eziuKPK16Iu9Yj16lo/jn7uHTQvBJIe
RxoszuGLEJVbqturO6MeyhW2OPhl0teNYhapEeFEg0aIKAipk2vpvVFGhVPq9c/b9nSdF8zFV9r0
xF8E6sriC0tpo+WZzGKwx9tzE8SKkKAZndEDGR9bO8rcG4/vmvMgXNdNDpWq3zIzyAmfiQFwunX8
Ios/CmkXGPcK0633tfo70rd8/PULzAY/LLf4gn1bWyKjfuBbouaTUQnHQf8OlGhL02vNUPSZXZV2
7jy1OjvmD2+iCulhaWTkO/znQ5/4+3oYT0NHfiAnZ5F+9u3Ptroc7z3pFX7+qqbWDkLYFiPWb8bS
IQx8OHis9s+kwKgx/gqKLaTQqgsk3ZqRzxoBu74IOCXYEStVlYpz9RjHf1tX3lemG/+qWxsVF+nt
7fbu1r4Zndy5t0InFxrBy8OM41ao4WUrAHgOtlHrDtOhNjyPG4e4dtFmzWKNFItJyaXtB75XWkaL
rLaXqE5Wi4U7av534Osvgqp/ub2lFSgQswvMUM/6q3MMMF/EDwYi1YYXCLHMYtRhUeI9Bn2+H2Rn
Eu1QcSaNFK/Yy+MXw3oRIZnsNYK3/kk0TmO4v/1T1mwHrwJXIkiHmdDq8pdkzZArSYlWZ4nYEMR9
4UNdvRr+URM3Flp9Pj6utLCaWEu83AvQ4IwrWzecluHP5Be0/Flg3+W97bV2WLvTJu/H7Povw3uO
eh5DhTGAGHKJ+gmbKS4IH8rzJOqORNE3ZD4wqfo7WFftBP0RutdvUZG8TcVWVWIF3Ef7AJE5EtkZ
YL4sZlWpmulJNJWQ+9oyyUUWulV5aqrvqaHaeXRKpM+a/FMsJiAYD3EeuW0qfBrbrbxj5RsTGGFp
DExSXV++W3KYlPSIOPl01OGtSh2556Yq7kZotHJRceLABxiFMWbgxaUpGbkxJYEnIPvKyFEDSjCU
H5Igfb1tsCv39GKVhTsY8xIyuhTx2yhJ7nXdYVTIpvaya7INg13dDmUIDow+NgHP5XZ6Pw81LSyr
s9m1O9FM7ttCvmuU4fft/awuYyDDIUEaOIvSXC4jtH45eBP7SQTFciuKo05cJs0hoLaw4eJWHts5
D/i/pWY7+eB1BLHQOj9muCLoMID4pEW+E0TCS9gI0JQyXhqX8F55W0299R3SnURYYuYdXxxk2Ble
pWhRdbYIUpNj+MvbykFXbQKQIR2UeUpyiQLQvJywuwzmhDeyGavY5US/amTt4nwjhV9biT6uxCqE
SWSJl0fYlnU9jlFVnX3gFGGiu0p8P2Xhvmz+3DaLFfQGyS5BBHgcC2zKMqS1akkWBr+vzlIutc9x
PlZ7qRinfzJNhuqhYMSpkNSHLjSm/STK902YSxv3ec1tzJjNd1QDmKCFZUb61FZSzy8w4sTV09jO
h1df2IeCui+3yNHWbOTjWgvT1IXUa9Om47IdOkRwn4zun9vnufbh6HdJ5Il0Lgg1Lz+ckBeG58UI
kmfxm58c1PwHgExvizxkdj6Lx4bKJY+MCgkpIKrFNvxEK/pakVDmbg55cVCU77d3sRKgS+B2KR4o
kCpQpr3chW7Vgt7EBCmKEKRPAfv8ngr5vRjxT6UZmrukSUS7zEt9wxbWvg/FEQL1WRiGvV0u7He1
MOg9019Juyus71rwbNYbTYk17/RxicXVqrqkzQJNJD5I6HpA2I8I4aHIxs+q1exE8VMi7uTycPs8
10x8LsWRy6FBjQu+3FZbzwKcoGnO3KBO69xO/VFCQ9a1jlr5G9WY1RvNxCRBLOkOcJDFfRI7P5Q6
U6/OVSH/FEJR2kP74zuVqpUuY0zSXlLixslTP0PGBZRbm/TWRoK3tl+m1AFwkCfTeF78BCvt/CHy
qQw29X0RWo8kMC9+GB4kX3pq9I2y3ZrNQHJDvRNVY0xnceUimiVVF6LRFUjJjtcmZQTGkzbetLV7
/XGRRdDh1xloWTlozk3IEDWaqNYnobeL6T/4fQh9aX1ytUGoLJYRPNMKvLYgYLcG8SRLqcO8/30d
WaoLw/jW4PbapqAkAc0DCka9YizxmoxRj4EyO2ZQ2lXUNXYjVb2baOXR05stZduVDzWzOeG33vEu
y6q+GBn0shOvPldNg+3pJkRhaR4DmwuEDT+ylgXQpLeQzcQodJKtyxsnKV5sBVXbwO9YFExb/M0i
0NyhryruOEwWAjr6sDcnQT0mrajsaznNnvrAyPZBGpiAX4tu48uubJ5GAxQE4H046qUeShmaY20M
Uc0rB+zMN22la11d2XA0a5efBg2EmnNlhUxkUaGy5KFsgypoz/rBKu89cxeWD41R01i7y/N8Lxsh
N//utndbMSPWhOqbPJ3My1wYbW0YEdPBSXuG+MCkx3xO8p8b33Pl9KgrwvFDWMkayxgh89IBN1N3
7yElileFpNhRKzr/fiMfV1m46TrxS6Waqu7cT3YxfmkbN5c+9XTKby+zthnixxlPSlbOV7q0TXmI
vKTJwv6s57/74D5Adq35dXuJlU9C2Zg23WxtZEoLn1hJXi7SW+hnUfAofCvAUnuxvLOydnd7oSsG
Z2oYlMNB31CanxOyRdRdj+LQB0Ldn+GSm+5DUfk9BsVjVX6lOD4GrgJrjpUwbUOpOnHz9NhKkaOr
AwTAL0X0SbW+d77Typ+z9h/8ttY/p8lOKtw8ixCps2vPSeNvlXouIlcUd+HIxP9B7970UIfPk6rJ
N+WTqp36INmZ4vTQjK+3d7d2jMADaTdZFhDOJXguTFEomzwJltgwcjPLLRnlqbW3UA837Hut1jVX
X/H8eC1CgUXENY4wP+tG25OeJZT4e8eTH7pS+eyH+aem+Ct5/mmAMTQ3FdsM4w2vMRvcIpwE0UDp
F8YcXoKlYx4mcRjiWOnP48GP7npdg9/ZifTerjbnw68jS02DwYb2F5U7i47epe2HXTIMYmRRQe+A
2PDUNA+RGwa/SulvIfy9/fXUq21p8CyDPOPr0bReRslKZ4DaDGVSeG2wB9z/sEVWcH2TUW8AmoXg
CHU2opjL3VRTqft1Oheyk0p2qb/ZvRomzFD0GzHOddDKQvKs5EvTgUu9OLaonnTixojSSqI3thjU
IJfNgxjqzG6mzpSI5/6pi5ONUHLlACkowRMJrB9XtWwKeIOR1NNIviup5Smp9B+SlW34jxXDBwlC
5slMEqcIGOPyCAexNvU4JFpth2lyk0kynNxAAKMJoGIum8jp1LBy44omlxyYtTtAmuuZ49YA4dpW
37G4mkw/G3d2+TPaIinMXKQKk8fSDs7mner9c9saVz4hjfJ36hRsHwDh5Qr0XLwuqKmOFUVhp6GS
0uroqJFV3qlQpcb1TfWvJwMHFbcmB66vN1kAPbV5Y9RF9HnvH+sxnaZRIjSqc+gnR42ajB6c/Bn3
FvuPivpye5vXLhPYnggehdIcRa2lpcoqYGpGa7vzCC7yrlAy1ZXNIHKDphnvDCXf4sxf2RzHCToS
eCRRz1KISW6DXEq7nPXy5gjc7Gvhya0t1LBpqGN3r8bq/vYGrz0YG/yw4MJSqnhM/UIuuzMU60eZ
GS+krQyAWRMWGnvygemzw+0VF0dKnAB8jlyYXBzKi6sER1J9pR/MOj+VkWTYIAizO3SCTUeVoukh
abStXvfCq72vRxF51iMkcmAO5NJeAqk3NU/Mi5PBRKBK3zWkN1AaP27vaokDe19m1lZDwHPGYi/z
VEOtzYSeI8tEOUfIzbmXvDaxmwhu6snolV/NmMSfu96HrGQcjQdPUgdXzvr+fgy9dMPDLuxo/jXg
jGaZExIUFL0WQaxV0OoMZbk+CepY76UpfMuM6FXXIGux/BR6XK/qN3zfyjnz3AIooJnGOS+LHVla
+1OoKPVJwYIZVhaC+6YP+geVMYANE1qOAbxvjxeQAvMsE05idPlN1TxV2mKSm5MQSLGxHzXLA7bb
MvBqxaFAfhDqzBJpdVV9DfK4M3eCVGStnSuC/8vTYu1bW3fCc9xCQmSn7VR5tm5OmWJDIZJXu6pC
AQpG3kwMbCaSi42SzbKP9f7rZ6Z7lFoRkKZYcvnrmRjkeSrN+lRJSYGElR+VR9+YUjfPDeQj6g6S
0cbzs33d6vkhFgbxJ2jJBk2QthT2Qhll+0wU2vsotOovqlfAJ1l41cbnXOZe779ybsEAdKcFclW8
iuMpGIPMqE8GPCAQZUTVcy344MqGZHJ8M0Fivm4TR9NRKpEaXbB9M5M2PvT7rfkQy/Ej5vyaUsj7
1C1Z2eVR5aNXGD51tNPkxabkprKn+a48TPNAsWegsDHlYf2F++21+wCcYruvgJU2djYO/j896pBg
0/qmJDKTuvLJTNFRqjQtuofEJfNptZgjZGfILqLdEQR69k84Dl3jZEmGVILX+cqrxhQRlB2KN027
ZGi92m6lQXy97Tyurw4CKVALQESCDhPI5stdVuE06nE/NqdcluAqrmqJMWYyjk6zNivkc+i9PFHe
FeJjPDCNk8WJtuWc34oia8Gf7Xp+IitOU0cBcxye6ea+570NRg76UgjGY6W0XAR5+p4oDLjc3vS8
0PKH4C0gfEGxlRx/8UP8vAoLQcO+cmOwdhBwvXp6Eh+zPqRKBBWZHtXuv1+RWjazsRBI8ZYvvIZR
q1oVq1Nz0qcit2dCNreZVNRAWt3fYWf9ARRdc3d70UWg9G7BFEgUkgMd5ohlCSPsfJO5K6k5ZV1Y
PdNxDKFBynLXKNtxRzRYH1opUOHUH5FXmPTsvyzPVAD3eJ5nXYIqRCiX0rblc+uFXjmqlvbfM6+E
6N5Sf8dpnd7pKAo6cVdBna7rW0CVZS933j2dGGI1XsQZyL5IBDWRTrnpCd1JF+vwJdFrhAtUcbJL
c9APYZmFO2UIx93Q5q3jE73v66YUHMKcz3CDek5TyiXZc+9/Nbpmq7G3CH3efxtJPgBW0H4QMS5u
ndgOTHVJfXHyfYoWZsMASKcaDtmJZJfU/J5NenCfICdWnNsmsXLdaVvOuRykLQQCC8unDVV0dBWr
UxdlaHVXfs2cqCXorXjwVC7+hglcB1yMEsE+Tw2Nejif4tK7TEYb9BEjKKcc7MRzojIupqK15Zha
wWAIOj7h19v7m/+Hi5vNhAaekbFehouWeWToR0E0hVZ1EuRo2guz4VE232q0rW5rrjtRpqHkuxyW
pt/Tg2Dz61M7eNBzN1KnVLFDxasQPoVeMhHpCcgjTxtZ5MqydOt11pzlKa7CHD2cgA/Om5PHH5IG
gg3ceCrA++M3GynWin0SRmmzdYJUpNp6+d2MQrIqssn6VDaV2ySaY+jNTh/BOwD1Koz8gKiAffvL
rUSxBCVUGOjfMN9G8eRyzaKvsrhr2+6EZ7K++lryddCTfFckqeYGWjzurEGBFJSw1Y4jAdZs3Zpp
I1WtsIfO0/e3f86KIWmAwfBb/GWGGV3+mgGWWa/Opu7EJLD6ORj8aZ909VYhf8VDU1WEzFmCE1K9
Igou6E2UYSh3p1hNn1rL28eG6I4CbEbQzFZQkBnKa68GGxH6ih1RNWLIGXAop710zIM0ZZnRV92p
8tvODsDySE36Q6yDY6kebx/jSrjMVMXMc4Z8Fm/tkjMxzcnCa0/rTqLUhC+KJ7T6MRWiznKixoue
9KjNPseeWVh2oOCnXREZO9RtqjL9rfhqvO/hnrZjnrEnvwiHT9TNv5do0B6Jceu7KhakT50SaBte
cu2AZn3vuQpLeLDs2vpAy9qh8PtTw0BNr1kdgJXupzKUhVNUyeH2Ea3cNYqfDDQwyUAHeukjC71X
UpjReaeGqnPGakKwLkl+N778I+gaty7Ac6rNVty3tiqUUkyyUtvWyPgv7Ttq9dZoi7A/Vbr2UqeP
U/mrSw6xRxzS7DQx2BgoWzF0fNZccnsfFlwmhWYfFcLQ5P2p7vTj4BtQkX7JomRfxDtLyQ7Zb68f
txzKvIXFW0CPg5xQZdBrVoe93CJy9cxuiEl/MmY54SIdzbsu0bu9z8txaFSxO9RqmB/9cIzdVDO/
EWc2O4lap51awQFlnq0R8hWzmh9B3Nz8xxXwXvINlLvSuj/11HEe4FNtDiO16gOs+fKdkExbwz9r
60EACx6E+8ebONvAh3LV1A6S0PLMnyR1cnMA9jY376ev5N+IRZt/f2cARhLNUJKbMWsLg0obq9Gn
qBpOrR99LynhWNPfQhvffL3cQHUvJarm6InaG3BW+ldk/EvCxohHKBKtsD2Nujy+wr/51s56bGVX
uGI0TQ++nFhuUCnGKyMuuZP0dfXkC1OMPlgYBrYValGKDkv2R291dD+HwSpeaja296jg2kHkyXaU
x8MBthV531N12Ljx7z3TS8vkjaO/Nw8lsJVl/FDngmFWddyfItWIICsQ2uSO1MF88X0o1LsuOvpp
Uz0noekfA0MId5IMYL3XMzJdJHP3RYAc1UibxW1opByqMrL2raU1x7zLYPGOpWavCmg8ion5GVkp
wQ2sljyHITgnxQu5cZHch10HcLVrtig0Vr4OQgF0X0yiL6AaS/jvwCiYVaVNfyrjtnDBJIUvUVf7
ryHtul3fd1VqB7XyxlTy6DST0u8zYxx28lhFbtf2064dQZYOddfcV33g3Zs4KKeiN3awNF8/ZKPm
2ZkYJozLleIuanN1w5CvX35+P6gB+t0k2LjHy1tTiXLceprWn7yp8Jh8FQpYnVDsuO31r+8mqxBA
8ujjFq33tvuHu2kyji7GGb5AbYTGzWJpevTlvN8nhojI5NDKG7u69veU48HGzDVCwpnlaJGk10o9
TcFwQktNRljc6B8hvELUPVC6nRHngds0Zn7uE22LtnFtZdipqKKAQAeatoik4g6aY6/AC9VD4R1C
2X+LJihe+06DMVqUx8emUQ5FPWzVs6+fHBouyjxbTO1GZlb88jvqaasjOlZNp645EIG5MAoNz5qO
oIBwGAun3mJNm1OnxaVmPahN3guRkOtfrmfQVBqzKJxOfdEf5DC0FSlBZfW5lFRnyraYQVZ3xwQB
UjKEKLxyl6uN7XzgWjudIIZo3coqgYBYgsJN1yxbQtpCAHvpjuVcddL1acOaVqyXQjozTHN2TRlx
sdeB2gw4Rs62l/fjcBcFp676Yf6nRciymBKHkGqJAGwKJcmzEYbNSmp+1FLqhsmPXv8TdFuM1Ctf
jt2g64XBwEC35N1i5s2QerGeTkwKBdWTGJ219k2MRwdGsdu3fiXJmSGibIbTn6G98uVnCwZP0MXE
Gk9+Re6iAFXehYEbxU5NEUJ1mq9Nk9iVDKZSczeWnu/Zwj51eregybGaecTwcmnPQ+lU9qfpRKe1
cyjTNb3DG2TusRbtwRqCEhr8kOKcFqTuaMCtFJRduJF6LLuUvN1EgOD6aQ/AoHLF/5WobTXUBr8i
k13lq/dK5cPVbdk1bQdw8+0tr33Xj2vNnv6Dj/XrNjBLlbXacHKRYJmo6kj3WhI4vDEbX3bFy5Em
Uyaitsl9WFJCTtIgD0OuiifqLo80AMyeuE7jrwokgc03uag2IurrSs6s6gdUZF4Ux74I7qi9D3lc
jtIp1JI7gazhNc3b0EYxdAvneX2MrIQSq04vEt6bJa5eR7u6rntPOtVQ38rPZvm70+/Fhm4WyvK3
v9japnDW1AyJ6mjlLDYlV0plWEkonzKzbx6yygTJYiLX3haN8P32UtfPvMIE9PtTSJtBWlJq/A9n
57njtpa06ysiwBz+khSlDlK37Xb8Qzi0mXPm1Z+H/eFgtyhBhGdmsMeYAVziirWq3tBWUm0E2qQc
4z4vd3R7Omecza0PujwogahRWweJsmz6NaFkNPI8EwdRPna9+kkOi71YW3akzU6dqvvbH3R5IxCK
IwWKF68skMSr1R5nuj5FhnxEgO1ZEV1JfKxm0QsmcY9Gw76magNRfqMkdTlhC9qRpx2PLAC5ay9u
JKOGxGp7Bcl7HwlUmhkCdhY9upkbK2ONQ+TgINKinstFQCq8htbk9RykccbnlXorHbW+/dG38AC7
XC+9rAieJbUEViSg+9QbUuAmUjXbHD+hPc/VUxW1/6it9vZ7SOA1epxkNlQCz4ebUl8/KL6oHMsk
t+vsVfG/3J7PKwXstzbJkkMzxMApziOYWlDjOCgpx0YV49iWOqVBEMVHZVydOL/ERq6/RFU05C7v
DN41ilangJAB37VOEwnduBu6dhScUNaK0EnxtMFgtmuzjY10pVuHFC7vGQjleJpAtT7/nVY1hmU8
6srRKBvVTpPU2HdJ3T8UgVW5ExwQR5tZ9Yrid45Umb86oZs2luGVbYY+GUuQ9tLS0lndbYOWGN1Q
d+oxNn8q3aLEdcitzMt8eePUvbLJkFJa3EZhVi/ah+ffOvlKMMVdo6LbPwFt6RswZoag23WZFntN
LONdWY2pJ6RtuO9HZVMN/PLU4rVAWRYJmyXvWq+JQCjjWupH9QjX6UHFICsW4+epbQ6jGD0ECdoH
yp0a/YykiD4Cit2a5JbZcz937u3FeWXfAzsjLSOdgSW0BqcYvjZ2VB7UI8c15BIpszGBeYCD/nI7
zrWJ5RW2cHIlDajnKl+ykNCsY7nUjhaC2VYz7ydMQ4Y+QNN+I9LVL3oXaXV8ylFtFoFZaMekrgHT
fY2y6L4Rf97+nMurlPckXG06MPRgyGzPl09dljSR21E7omgeudowDs5IjQSNHuQIOshxk9TV/8NU
of4CYloDV3wBklVzvyFPNLXjOFDeHSYD6IeZql7ZVql3+/OuzBa9FzqNPGzhb65bbmmo6A3/UI9B
WT7rFni6UHzU6j8VWty3I12mWxT1YIgCeqGzyLPyfCCnMgqtoqq0Y6rp94JxXyqRG4qo0Eu/lPo1
lzc+7EpRYykiAleCcouawBpzBuSuL7t20o6ZNoud25M5yCx5adpL3TzWzliF1kOAeO83M8sRPm9p
Su4NIYf1P6kVYkKDNGmnSrIi0e71PpmdVFMWAyiYhAh4aW34R5WzEAi/kQ6FLQSz+DgZRqnbSmxE
v24P3pVXCF9DBs4nkYNTfD4fPcWX9E6JZO2IQ5NcRbbhT3YqJPsS/rQpOrGE6Yr41IGvn4bR5ss3
Zu/KK2A5q6kXEp0/rIuFqkL2tRR2jkYQO2rhfxxS6HHNVyWMT+1XQ7zPusFuWy8N5S0M37Xrioro
4kAq8/XA684/fqwSAHeISh3l8Wc0aw64wR9J8ww6m1YhhHUFWLU8ljDX/z1B41VFARisOvn0Gg2W
JQttQav0o98DtfHHoN+FWSsc8t7CUELGKtqsTQmblnJEb51u1+72tF854XRKpqSGCwYbaMv5h1eo
HpNf9eSiKCC7wVikrgaA2Kkipdl4eb19y/ljkyuKOJg8QUy+gHr44awpU0i2Fs/xDsVbN7a+V5H/
lADZxOBtChuonp09BL2n1y+BusiSH6b8UGqnMnhNp70VRraETHlDEQXhVYopntEib6Hc3R6Ua8th
qWJQpwRGjdjTajn4yJvxv6bKUZW++1XkVo31h06ka8qPS82hK3uvHpVDk2xpiV7BYi0dxjeuMhYC
DNX5fPhzIZgxiRMZbXCQlWDv+wdm7ZtZjo6fAgt7FKv0oCba3lBa1+8OYdQe/Hz0ai08pKH+8fZI
XN5Ny88h0+RW50e9paPvXssRxNYsTCcdmsNuMF3hdJKnr8WWdcLVKOwl6h80uy6rq0YyayFKskdR
CwqnnBHtT+Ja3fF45a0C6pdKiPnPV/sitgwIc7Go4wxf18qU2Cx9P0Lss5mHvd/4pRvLcmZn/RQf
bg/iZX64SF6Rq+N3qfKEXWURtVjqet2qOlmE5ZSpgqxN4wxZcZpHxTODjnefTnbRPt8Oe3nxElaB
ELBkv+zw1dYuQy0EyabrRyF/merncPydBtRbt27dq1/3Lszq3pCFPJ3EwNSPSlx41PlfJfAqSt49
xYN68slE0Tl0B2GD8LX1casdysbNs44U4Mi9mhxG42jcm1st8SvLkgFE/Z6cFZrDuqXUh11dGTp6
sFW9FG5CPXgIx7K6S9M8c3FhbXdmiezm7Vm7PJCXWfsv6GrWWpThjTBB4bKHyOjSJqIc3xffgspv
d7cjXTnlCAV1g3czNcCLcnHe+pM2JKzL3PoZYVViWAdOJkdOxUMuPyT1fR8ewnJrvVz9wHdR5fMT
rip7DRA7UTnMAQ2T6/Z2sIWKWY7J86tm+bSF6szMcYavRrHEHzgMMk2ns+FK82HT4ur6R/z3968W
vV6qIJZ6/n6eeHbavgTSF93fUgTaCrJa43JaN7nQLTtrlNza0G0/1h5L9Z+fAgwVeDx6tBiRmutK
XmDFOlp2FoevFQS7huqh02X5H6p/vXd7wV2dFLINEkyWHU/W85kP+nKsZCE0jrEGsFKX4sopAWv8
D1GQZVy6jRQf4O+fRzErsU4WEaLjkEvFnTnAd6NaE29s08u3Biq4NOzJ/BcYo7JaYIk+AzT2W/OY
ixmy61klOqmVmriBWc09Kj2zPRTVrxSlnI00+VpgIKN0UZcL2VpXNXAymSZBHM2jP8x4nemZ7kFH
zFzcrufdGBvpQWrlZq8lebG7PX1rbzmqWwu7DB4dKQGp0VrvSFEGEOjCYB618mUWv4Rt6GXRcJgz
5ByjHyOI3EQ6qJqw67X7fqnr0CCFKW/H6mRbTXGAYHSPufY+EqN7o1lAjZt95uXWXu17PG/eUjZq
q4jqnU9+kKVxaUQC+75N41fUX8qXThB9Eje/elIFtXDMSklcyijqvtRniqEYi6DjGTqoHQquGSqd
V0mD9kQfVHTqWDU/x9YAHVLXK7eThF9jNicfI1EYNlbtlVsUTgjSmzx+eAYZq1Ox7ErVTCdORWOW
nHjSXDF3i/5rKN7Nxe+2epa077dn88pmJCMhBaJZBzljjQOeoskqJz9HjEoTup2UGj/8FlDd7SBX
QA28xdnqUAVRxmfrn8+HUfUFQrO+fkyn6lhYu8x4oJDfZmFmJ7MdWKE3T790/zWPQzsLnwKIRn77
EOgnhbablA9eZA4PDc+hGhvsXW2+dOahkh+LBr7oLglpqPZ6vZE3vRlnrRYRgwKKBOghrMC1Prqg
0trwORWP4iwVrO209j9Jem29RK3eZs6YKOJe7ow+w7BNZYOrcmgFYIPz6W+nRjAvK/p8s4fSWQSs
IayK735tRYFtyL6ISriR5qCcB5SkQiORW1fOUFsKtaz9Pc7ajCnakESKKyWz+jsGwBG6shLlotOQ
hzfImPo9hL2i7dKdoCGq6pZh3GXgTOPFCiifrB9a1RimrQlZdUTwoEwA9PoIEMiphuxHW8pzSkN4
au7JGf2PWCdK39Qw8SlBNDL1i0JLpI6zzBcMu0ulJHZQVLX2qTmoX4NZqQfbGrX6cxtmYmzXfZN/
TbGUae2gKQIeLZrVQbANysQFuwmgw5eFwBGsiMuxyaamc6cBKb17vTd4X9Y1Rdqd1hV6tEcMSi/v
mrbpfoi9IMk7ATEcda9rU4Upt2F814M+yz2GyA8co8vn4YD1rKHY6Sxr5Q4p1vyT2NEq2jhv10kg
TAgMWVA74IpcSHerFRw1htXOjUClLBLLfSGhhyqVY+xaRe8/RIPc7vxQ/NfM8/+CgjSlGoMFs7F6
MYi1FIlFH+nHKTl0X8xCdediJzVeG/3r+3+JhLwwtyVnO8Sa1efVYghFTSl5JFiK7Yf6F6vq7ii0
/GO6TnuZs4aHCGTUhaC8upSzqFRLMROprwjsAM2VfTS/hr2ibHEqLqpISyT2LOczjzuotauDNM1L
f+77VjtO8Z+xaZ6UuNoP/WOUZ3bba0+jqezF/EObWD+TYUsxcn2IE3tRHYbpzVrhS1extcqahdkn
lfKnRfor9mhd2nmu3RtxbUtwJiVE87qNTGSZofen1Troaq0oAKCSFObdUQl/hulnAe+56F8fJUsM
Vj/Dio4nf1jFSC29SUDX6ceuiu2wjd0akkaA4cvGdbG+vomD5BL4TOoKPMrXSIiuC31JriXzKBW5
uU8bE+Y1cGwHnpfkyV0ru0GqBw4yHA34EnP+1uhN6Zm99S0x5O5hygbpOPmkHmmNTO+ktcpR0PFG
FNokvlN7lO59Ldc9Xwq3FIXXboXQGtGkosWK0hxaBqy985sumnEnVJvYP0ZpYCvJnNuhkH3uA9ET
/Uff3Ffqg1UbjriohfjC4zDVu7ycQK11Tpm5mvDJGIJdHUh2DcgiNrd+30V5l3oqdTc0EvlpgIDW
TPC2TgKRArV/lKTXkEmMK09qPiQ7tQrcXJzxqKG6pHBZSM1jUW/N7DrbWKKDnsOUZ6mEaGuDBbnF
fEdpUv+YwSGzi0gQ7dDXN1Kaq9+IACbF+GUPXqj2C1JolMj7cnEP1V/FoIMfywf/VfAdRThGfvOi
BYOnBZKHADDGtVvw6fV7jY/ECkTBJoxSD8LgqzdBWMh0U8gNj6aa24GYeSLM7AYSyO1dshVmdWQr
uh8GZj8JRxnFjlbbC+UfKTI2glwUB5aPWcgAOBLwPCSLO1/PTYqLQ+JbwrE2k7089DbCt/pAP1/7
XveIdKeoh5hl66RTugUHujxGUUajj8PLCpw9JObz0FncCjA64uDkS2jkGa6gGgeia/qzL2HLh5HF
rGi/UqX/JHTtMxaovwe0hluVnGe8l3OdivBzlDrm9PH2wF9ks8uYMMVky/wX7+XVmITUnBO9yoJT
3+zQ88BJw1EQ5KkKL9XuDMjj8G6C/GOGyzea/S1ajHLxcTH0wRHNlbKDBMy1iz/Hxc6yPna1J8f5
rhwPcdxT2K2dqLw3G3XDWO7aYHLl0ipYxvJCEgR8V6z4cslvFrwJgDSR6CV1EfKKseGYIkNXmjCT
YB7fHq3Le4nEX1yka0gr6AevByuMVQ1KdHCyIvk0GIM9oc6AK+IuycK7fw311jhFEE2mZg5853zB
pJIRSClev6fKN023NWKvUaV5F+Q/YE54t2O9aaic37dLMGCBJBrAW9asBVBViiDw0MRWPp5bW0+C
OrX9BvaaI8uxNNpJR2ddQY1ztAWBXEcNrfTZEGT4BuFsTQ9Fhf6LOJuyp/RQIGypl4Y/Vp0GX7Ks
aDY20+UsoGyCaSEZCQpuVCxWQ0PlQsrUOcVVC1gC/b1DkPv39PoW7uXG/rhcauexViV1Q07LClIT
1uhTujDY/cEtpsm1kCLw8tD8Fgvq7IViEt0FYtwcbs/L1Q+1yC3BE9OeWefplc/qp3KRnoT4UQw8
vXhM68i1uq0u1pUEE0TvUiyTIG2A6lt+yLuWCNXsOrOyODvxNnO6AAng+nOp/qXwsJvp9Ka9PYT7
KhdcrTA2sujLW1TDbuKNLrO8qdcyz4o5pr7VYqbLL2s/oQcsPWRaony4PZLrChMKRQjws8axQ0Vv
eM0CqpDaMI0Rx1mt96P7kQ6dA7y2BFA0yhEfJyqfM+qION/Xtb+xu67FXqSWOS6wDqIjeT64iEuL
+ShgkOqjVzXgHKZWiRMK6NSgdJXIyodSKb/9++cCJqasxdpZvKfOQ1ZSJwtWp2ByixtzNLNmlb0R
f2OcvaRpoSJ/uR3v8kEJZoWOKwQejiv0+c/jmfJU5Mqo4TTbQ3yn7DGEgeCWxTjkz/VYxPLeSsy5
PoA2Ssw/t2NfW0CLABbWs6xeKojnsdupSKummTHxzuARzlNL91RRc/ffoywgVChGHAhQJs6jyNii
gUkSMSZv84yjWJSerFKaNsqRV7I9sCsAa+EqAjrnajsPE2SDmCWtn53oLNqGFjrtAHWqP4hwCMJw
9AQt2LW6HWbmJ8Hvjqm5lYhdyfnh/gDuJadeJIvXq1U0aDFY2oQzLDQNW9Tj1quM7CQa2U9Z63wP
0aXQTgqD42hsfSdX559G1R7iWpw8H/eJfd6mL4iDZU7C29FeMIpO0MrdzlAy1Ytovf77RQk6hhI8
dQXQ3msOYzXXeZQgsXNqLcFDGOppJCFp6ud6U8z52l2ANj7bGEob0MzVGqhEK7EqdRma2tOl+2Yf
7KLhPobVt8PW9vZ6u3ZogPdZ+MHoy4BjOF8IcePz/k0w6FWLLvY0ucL4DN6si0vp+Bz0g/RUGiMS
UEm6sZ2ubWVe+WxmNIRkFBrPAxudYuV6xnYS01fLSmxAQBlJyHCfB1tux28uoqu0w7LA8fLM5A1+
IZygo54JbF1gQLH8+5D0KNnIgSQetMDKHkOI+27fwmsTM6HeWZnAcY0SrwvwLN7Hel14ipJZj7xQ
YgfkseIYQ9S7aVALH7IggHUvNeZhslrDbZpQewi0KtnTx30KqlLYqXFe7odYCe5FZQCX31b9q2qG
E8/qInXw7KyQalXqu0lueKAXhulR3vPhUCbt4X+YaeAy0NBRYCGrOR/wPgXYSm0Rf0dhfuXR8hKK
vi1JicdmctQmcCYRcO/tmNcSCxTukP3U6MteuNJkgunL9VjnJyQDHmoJkUThUQ3zo9F+vx3ocjVx
lHEw80aGzMhCPv+4pG0jAXshbLrJnvCSz6TUbTlFktl4yvr55Xa0yw3K7Y5cLGQhSlXI/5xH82fe
wpZe5idF/90bh4UqlNV2PfxVg/QB0PpHbNZvR7zAy4FyonsEt3HxBCVFW31gMLbRIEoYqmghDmpg
l6e2sBMhsv60qCLNdgHPlgemYtWFQ60EMsGAm9uTEo7FVzEptM8yKkWTbfTl3NlGoSudXYqJcje3
ufy96PzykxVq1c8AOEnvxqkStXaW6+FfVB/Qybn9MdcmC34A0Js30Mr6juuDvAIcN+QnoYXIVYo2
RXHAatNLYg6O1sVb8a5NFy9PGn4MH/9aHTVjGDQJz8UCRIV+N0HQPgb55KX404a+eLCUBK5nvvGN
l+cqDCjAoeix4TnBfjtfIlOv40U+BflJRzestLxc/1GZxT3YhCYMdxYFgNtjeiW1JuBCPYfAsiA4
V6m1mcmRAUwbS3dRaGlIIBLwLQOlfx8Mpf8Z0ovZO5mSmJ9CIOc6iVpKCXfsCzTiQm0E+Hz791z9
fhQ92Bzwv+AYnH//PKcWj7sqP8ldkjhqTKswzHsMGfskp49oFR8CFYkv7HStjcjLOXZ+2DMQi1UO
xw5Fs3XkjlaJKCZsTnNU3V4XnCTZK6H4z6UBhplsn24UQ8edcv59vjTiMOhP+WmQDkgq2Gn8saff
MxSzY4gD5JBkRylmA5W/nCvrTyO3h9ADX2NZyudBZSvpU3GaOXcGxErUJ1707u1puzZ46BUuJEjo
7dRjzyNUeWD5gbXYz6MUUZAAJsd0s/9/bf8rC2QblAH4wPW7OjR8SSFxy08BHsoJRItK+Dj6n3zg
SMH88fYHXd5Ai0wCwkULk4J3/CrRbYOxUqZRYciUdDf3Kllu5yj5vJP7Zks2cJnz9fQACkOKizfk
sg9XgxdNdRsuhvaJUDz4wSex/CyqthrgA0Na83MyfzTWlrTbtSUBRG25HhB6AQx7HhPucQMkEoNx
2pm+1xja7MYohHi3R/FKRZNiJoqIbCm0D0jcz8NMPRxDRW6KkxSWuLPQOn4O88rxp5f8gJm8W5qa
nWxlD9cWI+ROtjAMFK7a1ZHWK21izDIkatV4KLOXVLuvxa2SxLVz6n2M1d1AMSfvwx4D+iaeUK+9
m0sY8WiSoyGnwGrcWI3XVv77aMuveVf/QCu3NpQ6wBZNS3ddIju5UdpK+SVu2oOmbFm1XFsbYGxA
DKG2zd2w2szi0MWx0PPI0zQQI3FLjoe8+1bX8MoOgySHgrBFggKmbvVN6ShV7Zwn5SnQ83zXzIZS
gX/v5P00ZtEhR6NqYxCvfBbfxBMZliEEljUvb7bitMzTrjxhaRJ6Ac1vG8mff7SbpidFDw0M8fJm
MIEyrDbWaJpRPJn4saij7D/1HXpNZikY7sbGurIiFkI9TH7kcYi0CiOAbE9wOlhcWagkDy/lGD4m
4otaD7xyy+eUbnmrTHfLfyPEtVOQOAmxv8HBwi6y3qP94PqhulEre0OTnZ1klBop6VD040fBh1/N
KY/PXmv45lNvdOP3dEqi2Clj6M7uMKnFoa2USHQ6Whmxq0SJ4Paxpu9VBR6dK3VZpdlYyRs/EwAS
P9vJx1kkqFrZZhXWjTPFk/oBTbEaokJthTsfuyJjp7bhMDpVDZXZnrSqhSWBcvAfoZPVwBNglOsO
zdrhNe7McfRS3R+6j0Wut8OhLutEsStEjBrbGCw52gVGv5Qvcz/hj8GkA6ooUd7dmLnlyLsYI+ps
lOhZ9BdmX3JilYNVhjpZbKXc6Vl554sZlfpmEO9yoI2OMbfGZEdh2Mh2UyNE0lviYkw4RI8mpgQb
Ii6XCSC39kJJAncDuo7ayfnZgvsT71CgNyemqbWLVLkrstZVrL2UKmjYBvcoWHszjK8giT/Mg7+R
EF0c1m/hqXjxtAQWu1Y7jvJUMjsj1U9DE3h5pUu8USIn9ItoI9O9OLGXQFQMFj9QuoVrcYGqiru4
n0v9VJg5iBiEZ9KaF0Rm1y3M+/Zx8Df26EbAtXabVVkKWK9CP0H3sDtEPS2EgZvSlTTVNpJXwfqy
sbKWnGS1srjQgWGDO+eyXbfKItMI20Fk94EO73ecVMWDEql/5w5yB4wCzB+jYlZfmgraQp8rhVcO
g74XFueg27/k2pwC3WZSOQuJs1pS2HWrPb5bIMpqye2svSrtqNhtzOf1IMB1mFSS2nVqQYKW6ShL
6qcWdGNDV5Y+Puf+xnbdirJ6j2QW5ZrAz4nS3LdUNo18r2obCeDlQmHpUw2nuUmtgz+e70BUXhF4
KFTl5MMbhRAoSwc/uUPgzFHSL1JkbqzLt7bM+Tphp8ExoZWy7IZ10SMUcfyptVg9kUJlDmDgGXnq
SRN3WfRBTp4n9bsofxGpU4tq7rTUrOp+8nDCPgYqHKJ068a89vnvfs76SdTqwagEDT9HUR5VH61P
/bG1vrSyN8YPQ77RaLnMSIFWkXQAfVhsMBjt88Fm7SexoQkGFuKi/jgmuWEHJZhIn2zOA3Jan+Qs
4C7gSvnQa+XkVLime7f3x0Umwm/AwwmhE1qBqNqtijKyEibAQw3jlHI/0u5yk+zbv0egDcAdDH4O
HbBlzN8ljOaiZ2XNjXkqRUF1Eja7K6bllrvMlZmjRAHGlHoMQk3rI7Upmq7ALJcjtRs8QXkFBfwo
REf1DuNMl2f6Px8rVERoowA2AZ6nrIV9+gjj115IGDZTvNdk6ug5fq9qoW852l5uelp9PFz4J/BZ
gLTno4eRcynJOBvgONw/5E0bgSmIPki+tbETL1JgCADv46w3vtzQrRCJkwyzbSKHkkRfQCTvyi3/
7SuX/BIJmAwdCP701td5tx4ilrjZL2pEOYeCZ3aNYotBkNodgGTXT33hrm9n/4AyMfJm/ih4XZdr
HD+5ubu9MC/EFHhOq9jw8b7QlCUJXyWuImqTghH4GOZOgj1g25ZlX0J5l2fqiw/ntNobs1uV41Os
5Z/KcXyhSbigXtOk2vglF9W9hR7GZbmkHhyCa2aEHlTAYhvZOvFGoaks5c1dlRrDYVLyZEfi3cNA
9SWvagPjzp9k6e72QFwLDxsc+V9mRKHMcL7GQr0qYysnvDBY6KoGjVsapIF5bOBFb93NKI7rOd63
2sZnXzwc3rBgHIEUNhfU3Or8a+pC1GKkS07dzyqxQc34D6NqZxsVp6tfx5j+/yirazNi80fBEkX8
IDr9c/e5jx16JK/VVo9m2Yqruwxo23+BlqP23cJG7adVs5lASmFTKvySvt6epsvhojHAM5gCBrBg
9H3O//6YixnOh9ad1OnJj75pFCWj+dXM73xt4/F0OWQq9Tn0bYDroci0Bgv6k5AgI1aPp9lCU1fo
MFMZHcH/Som1GlRqn4KDgPZGenN5AhF0QZvhl4eJ/JrZMg1KOGiBPJ4k7SMYN7IPpP6fc33aSNau
DCNv4SUWbR2EGpf//900NZ2IrVZojKcKCiaSP3Zn5nD1wedLn6So2kio3g6R81WhUtui0EnBkyb1
uueOhpaf0KaYTr3LafrdrOzR5Ax3KtXuVDvRHcRp7P33z5+6r/VeuE9/AMVv95EXjnb5Or6WH8r7
3Nl6+V0uVX4UCwltFOp8F2WVMhC7xh/i6QRL6XEA1lEKuFPlW3rr14aa2iWkHpVOycV7bjTjWqAt
OZ2aBgr78ByGAPhzu0WA+9/1A5b3/vtgqxusM2Fh4N4ynYw5ZHk6YlG7lhgclTT7m6s/6+axF8rH
ojxEwsaKujaaJB2LkMYCWVxziUVBVHs/aadTqN9FhnCXJ7YODOmfdz+Aiv+CrHb/nBcQicVqOlG9
3RtqZKfD9NA9BuFuFrbm7cpWBDHOf6iHLeTvVco2Qm60jKSeT0oMUDf6rjSyI4q/DGUj6biSASOe
QRaA8QiQLbAi53uxNth3ud7NJ6EGE2fszW9iC6nNLcjx0Rjf5elG3naJGkFV+33E1V2XDHKCUAgR
jW72TLX42D3PKLI51KPwXh6Lx9EsD/loy/1G5LdH4OogWCT2gQ2iv3v5SISQ00WiPMynb9+Oke0d
PzwU9o+nyH6y7Myu7Mg+ji4pvh06lRPs7pJdsvzBDr1fvyq7sSUbwtTu+ePXx5fim2Pa/e67b38O
7cmW7XrPA3of7qhr25Er2x8ObDfXcD/t7I/7x8f7vx8eQvvvn7+3V+QbyfHWF61u1toyR6MZ+CLN
Luwn7+Gh9+TdtAP07FgeHikPYF2erJ3/qLvWj+YRyU3NiZ7aD85hsO+B69sHxd647K/P77tRXl3C
cVKPuh4sv+nJz7NdXe4zSlketX09+Vl/AJvXzB+3UozlL10NBPZG6sJsRUzgIn9Den6YKgmfuDim
Jh4Ju6RMNq7ktz23joEkBWRmsHlQW1YfBtdUTHytEE+SXTi/cBbi35j7Oan99fPP0Bbtk/pxY36v
HAPQA/8LuZx7727KLFL7ebAIqSrfdSc5pK7g0FN3Xr4tC/YHYhx242XfFIb45Pw1T8odoD1b33Vo
N4oeIh16YXO3yN73YUtY9cKJh9P+7LetTntpipPIkPhtYqrsNKE8iZn5YVrY2MMXZOFcWegc3xjc
LvxpIZFmHZoKxIz2UKOaNg9eZwiAniOSayC81gmBIhtIi03L25E5W6NI35V9v5HhXC6TxfCLy5Bn
I/C9t5fRu/GsfdR9k6qaT7owZ54ZocVgjkp0uD1tl7N2HmV1URSZpdPGYAf02EE+Gthf7HD0Yt5k
U7izfHXYeD1cvryZCcDlGGApkHfWoDKKO2oPYFE8FfG90XfPfXHIs7vG/FU1R3XyN4oml6npm8Ml
RNnl2sAk4XxNgkmtpzoOpBOSyE37aJW9nZU4qbuT3Du5pOyM5s/t8bxSo4LorWAfiqQAUIC1fkc2
q2krJToh96Nlq3Nmx43kJMXX5jVsAxvBovxB7+7N2VN8bBOo/2lkN35WbEzslZfzwjiHgEW5fhEU
XR0BitaZFBg06ZQ/CuZhViU6F5jVTL/xIoAv3OafKj3fScbu9gBcZnFLWBJF4HV0Mdc9zDjtuNQ6
UzrF2OX4yUMi/Ggxs46eIuHb7UiXS+k80io170u5leLRYKTb2O5+isGLLH7Jq8QN7310TG8Hu5J8
LNHA8CCkSAFOXH7Nu+0o9kaL6jvf1Uy7+cli26Ow42sYs8YSmqk+wmF/As6H22GvfSPjRSefHrtK
/eE8amShVKepuXwyDRiwlhe2zwYexb7TRT8FcWNAr30jaxaQwuKfgqLQ6givxSiZY7OQTxn8hGFw
o8ZWoRxU5i4j5aiOQp/YKaZjt7/x8gha1BEWjScqyAq5zvk3lm2oT3OcyqdKPILK7ZJml08vQTds
JN5XxpI4y+eROtJeX10ClQ/Iq9Jr+TSWjWMWP0McHOOoBKLIzWhp95jU3P6wK9fO8mX/RVzNXpqP
/awZDbNXJHaSYpRS2Hn/DQSSoDjVWO17wVUbCzdVw6YkaguhBRHILfhjO/5utOrBt/ZtZg8VLlcs
syYy9nmg71PZcDQFBlPo3f7FV1cAmFiOi0WGk1V3PhdFnMmd3lXyqRS82KfMEtdu7gHflyp0YCvb
NxBF2FI+vnZUkdLjlkfVZWm/rI6qcJJK4D896y7U/uDq5oxWtBMVt6SYIP7hlY/jQm13BoL+mXW4
/cmX1+yiU8Fqp48IHWRNNpa0epi7upN5vZgagktN4c1+mmwM7JWLCIM8MnkU41AHslYX0VBXs5mF
Pishzj/543yqZsUpos4V9BwhCZHpVGgbNBuH8bWRXfS6qV2CE2U6V/Oph/VQC7QUTkX/GyHXgQiT
4KaarfB8MO0ot5XXRpDd22N6NeyizvW2zYBWrbKKsK/ksqkFGjUwmKbaa4TJHfWMBOZOl76VSflZ
Fzw5ekSccyOlvzad7yOvXhkFhJPESALtVIxVjVrC0DigA+eNI+vadHINoKuCJx5OwqthVdJIyWM/
1E6xD1QhQeag/TtVdwJWEkHf74YPVWzsN8Z0ed2ep/SkTOBOeGeTywJ/Ot+a4qzRTmfLnoLGFnft
9ElGpbeK90PxWUwNb5gTW3q+HfNyMHllm9x11LwXdd7VYE5oRgg438ynVI6VXddF+l0jGPVGSngt
CqAdcqVFGvNiB06hOitFWM4neeYhNEUY6SGxv2XHdXnL0A8BnLm4ksHMXGNwR2uWUz9JpJMfK/qP
QrMmT+pNLlLND2sboFK8sQmWy/J8vkgB3xRT/y8ZXG35xVq05qVHegLyBvKG34bwTtGHFIqq3Xos
LAvuPBhOACapNcxyFuS6wxTmI+BTPDFPdSbaxkQhYOSpH3/UgtfZfFDijcV4OZjn4Vbrf6yEIbOA
moOajB0tnRyWptNon+t/x3icB1o24rusS6aZpbaBaICIK36nZfoYRvFsd7ItG6EtGA+CoC2S1N2T
6n8fMHe7vf6X+/liVJcWC4oevFXWAkGGWepWQkZ4ypAR+DMFd/r3Mn1NEKO8HedyB1CsW0hlsNDh
eK3XZtpEYSXgEXua6+BXBu+GK8HPNu6Cy/VIEBiviwo68J3/x9l59ciNJFv4FxGgN69k2XYS28i9
EDPSiN57/vr7sRd7t4tFFKHBPswCAjoqk5GRkREnznlPVj5spYRS6WDmqflkJWnogBVmTbSvGTlq
+n+zng+mFnmPnmamXkBwRUfazGxDLbJ9OMBx/S927YOVhRP2/hR1+ciCTC89NM2EnO4W/dyaA3zc
s4X7IR9QZ53Ph0mNXSYUmZMCLmiNV1NP4HuK3m4vaO1UfbC27DDONEO5zngSPY2kPlit1+78qXkZ
Lf8hrsZpwx9Weg04BG1w6DqoNF7R2KpTXYWdUppP45jtZHgXvaZ+rC1pL0bmbururKY9oq16VuXW
Ee/iMbHDVjpKefvDirxvxXPcGf9YsWcr01GReCbQfQxi6VOq6Pbo7Qyo1PCC48hsT67aXdyRvD3f
3rCVdHV2ZJkSF3cwl8ciz5iqECJ7EHpPQ67t8lA5h3V6iANuQ3nXDDvVO7f1S9wIyYbrvUMuLyOD
aVCXoQNKMscrd+HhVRLpI9RLylMzVnBRfY2sE3P5af6SFn+J0Ar5mqsGv+Tid9Y0j73y3FkvXfzV
MJP7TtAO9a8pvpNRcm9PvsmoaiT+vL0x1wEFfB70xCQKXN90ky7DZi3MeHehUJ46+G53NOgpWEXi
FjBtZfsZ9zCZoeY+nvn7F/mBXwoCU4Kh/lQqhZ3VyC7veUcZX1DCrV77T1lQbQTk6xNCEw4+OxPa
Fwjd3+fePsQwK2fUzPcq8Fkd4hSCWX4tUio7YvxdKK1uI5W8Ht5nJoB0HZoO2v7s4iLAqG0MpVeo
A3iM5X2ZTcAK5OwI6ow3oyX/DXIzQnTdpCbYJefU4wQ1TXzUaMR54VmRCwVmmaS6U6VuvBsr7e/b
33il0sTIAnI8FAeB7pKjXX5ks5WY5vMC48k3pfte0B+qxnuBcsLOrS8yTwtU4Xd63Z68OjnAlJyq
D5pyV0vmXuo+yVvQ9fdc8PJEzL9mHlUGfj9DlC5/TS8MveV5YFzkLwMpiAl3xHcL+naHYVet/Tv8
KfWO9dloT7d34SpCQ94IJoz95h6GU2cRoVs9lmvYzKynqcv2Y/AtTyEAyj8b0ysE3LdNXbv7pa1l
fC7BkNILwpYCvd8X73f1ach39S6Qj6Vpb803zc51sZ+zMWbGwBoAewFycrmfTHCoaRY1GFP0fZ2/
oMNhC8i+JzR28m9b1furg7WwNv/7h4OlSJ1fEOetp0z/3Yy1zWgpnAzfZx3i25t4lYVgCIlVhopn
5gD89tKQVOmjkFiB95Too11yYcvBD6vd4mFbW85cScICO4eZSyt670eoX4TekyHvYmvHHEAa3JvF
Rpqz6hBAc4F0vbNwL+cNKpbXJwZmJqAO7nRqKttPnYh+Wpc4/suf7xxVMtBdwNOBdCw8XYxaNSqE
yOMBU8FHtJOyv5V0I6Zc3RuUxebxExhPSUN5kV3um8zwiS4WvvCk6Wm967VcsJVeTs+3V/LOkrDw
bWbhQabIsEsBIlp8niZK1LgNEuHJe6s+S6+qRMfNaf+ZfHscD3f6s9btmUSGWX/D7vIJDXiRBy1P
9pnhhrf7IqCPA8pdDTHZzfV7KndPUewyuhyo59w413K3E4XkpIvxH7o8VuGDBjzGYabQtExS4qTy
TdpDsav3qh2alW0Uv9tgixZ9+elmK3RU3pn5Tcqpi7V1gS9WWhkmbiiZzBVAFWbnnSlsufwy3r6b
wQNBT1LPgj3l0kOKyFA9zewT15NT6pYwyZMABs05046KkNlFPjpJFzgwVNjINe8q875LfkFPu6ta
wVaFx5QZhY2vKmPyoze9/yRGhKlZElZ4QF3+JD3QCs1r5MRNguTF8tDozaufGtxdmfUTAmk4oDxb
GIHH/cPDqonHw237axtPr2futFI715doeUHoM52p0tTNhpG7dcCFYQ3bEp1YRrR5keT/sBaRckKu
uziZUaRmvZQ2qZsSWpQyPI/T65RGL0L6r9ZDegg1HaUmXqSX29kJYdoFqs52ZjmFuzMThRtOtLwD
3teCzAvMcrMO17I6GEpTryBvmbpV7lM26PWf3tBGe0/INhHjKycemkpInmbuj/nVe7mYOJnKvC2L
zB2PIkSHvX6Ix9Ogu1743MqfhfG13OKXWFkc2jVwwLM8Wqv6YvtAcE9pWvKh4k7WeDF1Auq8ylmU
32673RzuF15PTRzVsJlxFNHAhUMUVu6POWQLrqq8Nmf4UUWAPdZb0z5E1XMlbzFJr5z7C3OLZNOr
ImNKxixzRS2PD8aodLu2aP4Jx4GWUGdVd4rpbyGlVnwem3QvgblSs1gipfSulrxZad6NpH+mNjlo
aoEQmBtmW1jMZa6FQ1LdhDuOa29mO1kGNc9LBTWpM9cPnQYlZOhnhjeK8hm9F1HZejyqay5CGRLn
oLjFkOniJvcyUO4Bkg5ulEz+A5Mu4d5r4u6zXGfDDq6v+tj74rBDv10CkoKqdFnJsoNI2LjL/Hg4
qJ3YObkmFzBrKvUBPSHF1kvVcoao0M/lMIjMmFlQAfdMlURBlN9DOy6dLK/PHGYxQZ/rTXuoiFeH
0BrAGRZjfK6iInqoy1CzuyCU3xJpMhyPTbErsSeI+0H2HINaOVYpQAQm5b70QglNiiAHd3GVFHdy
Eoif6qmC0Nho2+NtZ1/7QGDA36GBVKSXDaJK5rbhH3N3BJ97BN2cHQReHI5mRJEzpIl06CqjerOS
dsvvr1oZs2/QxTcAPKMOQCC5jCCQsCl1qoq5C+LcViWnk+SjOZ370B20Y4zkdCnO111x6NJ2I09a
83+eu+Ta2LXg+b40XQjmZJZNlLu9ab7wqOvCwjXmmLyRF62Fko92Fhco7ENyThU8d73yoMRv2SdR
FZhonYWoIEz4uzH+EJz4vqUf1rXw/6Ys1ZmCL0fa5IfZPffMi1t3MWicAu+57ThrRw2kFWNKBieO
YsjlFua0gsLGtDK3lEP13JkhnDMmFa8+af65bWl1E4GSwR+lW3CWLANkl+YofbAotXvIB80xaygw
kTVu2p8wLn7Nk0+1tVGgeGewWd4BDM4xDKCRHtA7uVydYEECpXQCATLYScXZh1nArP4K1dee6U8t
ifZ+ejK1+GDmTg5Gum/3Y2RrJ0i4YFK5Q0smmIBc7RrrAVE8aLYHu9VgBdpSz3nHDVz/TgNKWb4F
QzeLvWkC0woii4BX7ObmlSPr8OA5JNr+XjzX3+rCpj5BF0a025c//ypQ5f+/5cX9D2zTDD0tzt2s
MdEK0g81ZONTHR8R9j4UXrkXy+ALbaONEzWfzKsFgzjC5WaoyHK+yCxTKVCiIndNqJZq+GOD7Hdo
/dST18h6vr3CtdDIvM9/TS3Tz7bIs6qS2VsN/miuhtBRpaR/NPWhcJRJrvaGllDLTRjRuG14Y43G
4qMOVq2gFJwTk4fsZdJbe5QeirLYDeG3JP5129ba4aLgx8Q9rzYQcYuIEaMQNOldlbuBB/q8/JRP
7hR/Es1oL1shkvOPYrVxtt5H2ZafkDYr/FFMGdAxXEQOXlpyobdx4U6SUdtlU54ybeZvUUrVSeiu
3VudBiIvnoRjMEzDqQmC/FBacCn0ygT1vB7+Ag7Z7mpUNE+m1CWnzCu6k8wVD6N0upFSr10V1Dvo
tzODwT25yDppv3myOXBLeYMF7U2SpmczmXQItgSoF4Nqix9jLa7Ozy1g39Qf0YS5jDxA+IoEfrHC
HQ7nwdlCr86ncrn3H//64tROSQLQ0eOvK2Z9kPqXOP0OZ67nfdKiT1AetvlfnelDwXE0Dfe2o13J
zs13Exh2Ji9oK1DIXKTVbZFZI4eocJup2ANfM6zipVEsRw3NfSm3L238q1B2+nA3VM9l0trW5ym5
HzUIhA2DbL+/D8SjEJ+apL/rksTxijs/slNhk3F5dYuod5qA4WloL2vTgTrUgNUGfmfnd8egGniC
JxJqIDJ16qiSk7uAW8hGU7w8NZo2PsnRmB5DpbV2bQZBwe1tW82SZuJeeLup58AXeekPagszZiwU
hasW/r6UwM/ann/OjLtMcKZnxRh3gvcU/7xt9YpS8f1jzWg1BuGY5lxyTnVaPzaTmRWuGEoHobPz
WrrzfyVBYZu+9k9VDCkoK/NHnB1iQPqC6T/2fe/0xcRdLHzzp2AmND8Vwu8aLnOz25pRWotaxpwL
0KiYZ2cWblxoAtPuQ1u4fdH/IG+0HAEGJaDDaXOW4VKA+d1MTl4nqHuhzTfVAdduhpmWlUcGsCp+
yOU3acw2E8ysLFzUQUYw2EPaF3aEhNx3i9fHQ1/qiGMo1ZTBrBSap64r4ei3OqU+NxGKuVAw+8W9
CFHe1yJrewH02tA9DLJawFmmxdpegF3r++0vuupHpNvgnslqZrKpy9+sR6JfFqqIH8njXa4BFyo9
O8pIQiG8T18U/T7wnKlSHWbbNu7sq2ru7E3c1xpRf1ZLWmLfpARVkniQ2a9v8X1im/xPcSKSkn+1
xv/ZWVxmTTzERmRhR09/G95jYOqOJzwnxfepMp2xhixNtyWzZsh9I+++DtqckplSn9fMLIG+iG1l
UpeZkXJcQtNJes82gl/pVttiJde7NLK4GWAdRvIlJnbLrj/ldvdae49+zwRKhWZidEqTN+W7oUH5
Qt0gQraIlPBPWcNQcmI0FgWKGQwDcHaRFpda6anN2HM5qclBSbvXTkzOGx/xurDEuwyObCpywLKu
wKQ0Q8VuQMnLlUamn9XSTmhyg4k+hxBs+oUjGEzniF9ybyMvuc66Lu0u3oRiEPeFpGBX1++n6m6Q
jqp1hJtd+VM9uXkTZylmEiAF+Je4CF5prpi0m7LSrTWLl0zQeo6gKSUICF/985OHLS5dwuHcVV8O
WVaD0HqyXpVu5lcPYaM+Fg3UNoyECD7XVVmciki4l738zODx540POWdGl7kGtrm5yDd4IVKzu4w4
pTeN5RCOpcs8YLMbCq59Qwx0u08jxItUZj1Hmnx6BFa4rpkxG8IKsYC+Pud1VZyLJt+qOFyH7fkH
oRRNs8LSqEpd/iCPaKeNMJq5Sia/CHr0rHcZ+2/8zLXxnKnQjw1b+3+dTFjv9TWMAv3l8Fya1OTO
SxqGO92ujvZGgE466kpj71LUlsuRPpBv0xZxYvSnMuDf7NlGTFyLTIAI5qIpOQ2Np8sfoLRNGo5i
h7PpLXleAg9fApHhNPJ02vje15kya/1ganErRk2aT7HUs9Z8+jEMEanCb79PfvuFdDcZlVMp/UOo
W1CIjDacffd1B6YzQFfCE4+jdhqKLQLstbXTtpkHGumDmO9Qkw+t1zYuLQSlk9JlEMkWE5gsJ3vW
zLi97rVlM28211IRVroCAsdqEg8tlRdX97pjXUDQJFr/FGpxkspN0PFKbKRiBpJz/qCquuzJq6Wo
hENrVa7pCftSLByxM92E5uiQUiubOuE1z5EEYlTjUd9CsM+esjjO83wondd5uA5Or0tPogeQG5OV
Va7lveb6z9HYyFBW9pGKC1gDQAcI1CzDRSFDOS9ObeWKzLfJiW1Nj3Ly6G+JSq84xYWZRRAI1LYt
NAkz1Tdlp35uX297w+qfh8QOHgsKY5BXXe5SVY8KuhNT5SZK74jJfow7cpDdvzAy09ByoiF3WmLP
a9EI0XgYKndSK6cMQidqk2Mvn25bWfngtFT/Z2WRTZUt6JexxUq1U+0/PzQf//ayxyKGXaPzJSo3
gnnOSARHVH6X8l9m8G+c6n9rWE4HmL4YlkmPnak5m57PtVfZVnQsoDm+vVlXKB1udVYEay6ChcT6
ZSFdyNqoj3KZo5mE9hRQ7+2o5qd2KBxUHrPjJ6jbkuxI9hm8dZ15vG1+9fB8sL5wuyTM4r5MsD5O
g6MoFPwAgZgMwfiA12+bmj/7Ig6A/OBeB7VLAWf5+MkGNfTyOqlxPl08KKWQHAW5G06qL5P7Ales
QlncxVTqHnXJH/a3ra+dL4hyIRlG3Yum/7wRH2J6YRi5lMtZ7Y7Vs8f8Q9IxRzpuaaxejS/PXxOY
yyxpAEboihJKgPqllfWidstQiqiLdYdckQ8oa91rcnuwfOGhSE9jUJ4tvd1Fk3LQNGHj+F2h0P7z
G+h8m4h20aRYJNuykQmNZMI5lWn+9wK5Vw/dMkHcj9YsQH/fUv4oZn2TXrZlo84YkysfhEk5BZV/
6LRXVLg2bvjVveeBQ8o6MzstlR5QCjPzwW9rN0zsSYO4NQmQ0tkoeKwkae+vqP8akS8/sA/uWBGk
rnYFYTqOYO7MEc64v0z/WRLPUvJv3OnDkuYc9oM7mUEkC0neYK2BPbVvY3vU3VRmqOy2266dz/lt
+N9VzbH2gx0lEYWIXLx2G89Ws1fLnOxG/pZthqH59ro6nHTjacxAHAfj5qWdTizUoB1F1gNfZNPK
ez84M55n15K6H7d4g9YX9T9jCwcN01xLNR9jQNss67tvvtFDVijl3t67tYAzt45V8Hgw7izdbihz
koZhbNyS95GY/ey0b50/Ov1wFONX2b+P82+3DV6ffmSlgILBfUOBR2U+4XIXQ6VDzNQXcrL20kHr
YMfAoF1aSLVwe4in+CFqS6SdQ1sD99JuvEOvTtlsHJ5zZseYm5OXc9wwvaPYkFPbSqw3Erqoauy6
k/90T2FNY2iNcTnSSUVeFjn9Bm6/SdcpWLTPw9k/t/rB8I6ScK8k3S7YEj9bWdKFtUUmkcRCG4+i
VrijBGVa6/TM+JbytBGergsk86J4gVjmTM+EeMPlZzMyy4s8yyzcUqAOY/R66SRGeTf4EGfxBlM/
90qk7pnoCU9MT+RHWZCFvclY9aEam3tuy9KmxNPvgrn3fdulVndgZtXm1Q86bpmxWaVZx0HnFW7g
qPGvanrVt+aZr07+vPgPFhZ7PCYRYzARFuqQ92SRHZgIPTOO2Nfio+JvLOe6mnhpbZm/taXmV1AX
4aQFtLuxeFajBrlMi3F88xHNXLuiutigJk10KA3pdHs3rzLThfXFhxaafkqayShcTfByO9AnzwmN
Yqt5f3UTYQUgFa0YQs9MHXXpTiZJjtl5rNFMj1NxirRTJ6CFcU5pxG3BaldtUZtF5YBhC1Dxl7bE
KdLzIBKoXBrjvUTUGbxHs3uoRfFU5tErhEtbz9bVT0higW4S+lDzBO2lSaUYkbUe4tLVRv2uCspf
RvVS9tK+iJ3I31WGtK9H+ELoue3LSN7oBl2XhOfNhZGWe2rGYi8RGNmIJkpa8QkDNYCG67faqrtc
bV4DLXeHSHjsDPUu6P1nfdoaVr+6td4tzzSO4OlnMd3LdU95nkpa7JduU4rHJqsPwl9VbR07OTzf
9tK1Mz9TYyC1jFaltpyKj4JqTKaK0ouYVMwblSZ6WGYFTIJu4sZ5vD4QnGbGvI1Zt4ORkUXS1LVj
p5q5VLrJlEzOYJQMCumNurGgLSsLJ80zQeuaUC/dQd55gl2Wu9sbtuKSFETxfqDQhEgaO5efRkgS
nRvVKN3gtW4jO4ehrU+OofVphEFf9w5DeTDTp0T4ctvulaDoTH8J/ypPdnqTiAYvYufQQI0q1SGv
p4qZiiIg0dYGUrRQLIRjnEgy3Wg9cpI47ne9bhp2LpjjyTID8pEueQO4i1y8XxXPihoM+yoTX6cs
qk5j0eZOL/bpAWn5Q+mJ5GGq+JyrfvAYjwYcKbxN972ndoewMiEpMIStsZ75l1/kg+8r44DTcJ31
fhaRcprKzlSSgKKNUu2jKtgzinzIm133mYpj2/TwELTd/vZ2rrkJrXKU2CCZJTWbY92HXFcruyk2
04ISyGQZTidOsdNMYrnxTrgaFHvnLJ3zQeCu8xtp/hkfzAhZlSegJCoXNiE/SL4OIwPpmS2Bg6GQ
dGyKaKejCBNBPiT6ueP701PAWFHTC44Z/lSYmc8FicEyp6DyGyefiv4sWbSYi/Lb7f24DjgKoHiG
xlAAmId4FtlkrKQFTfe0ctP4ZRru/TdP+ZxIn24bub7+MTLzeAKDlQlqCyMACYbJMqnOyd5nRBQe
orBzWtj8qT7vrGBjePg6smFM5paCvBGtxiVGIfOsbBriilKdAeQoLk9i5JFmbbFXrJqhZQiVztwI
WjZKgoajI9di5TYhUhNTboY0fxTxJI9JfPwX28eblj47KEiKd5fOVCleRUtCqtxavgstcTdkpwAl
7sT/6jcbm7d2JOn+oK8yC/MxUHBpKgzL0o9Go3IhKPuVAtryeUX3tlgBupComovFV7HcgnmuGn3n
mJznoWHcvDSaM8ALpS31IaM9et5wH3WQa71KuaOQz6TGMW5/3d7Qa5QPkYc7D4zPbJEhxkuL4iTm
spDpOORROifC7qviqIfxgD6ejSSgMziV3eyro/JiOt5GAFo7Cx9NL4Ke1+tNkU4CH1PwhBfNKiGk
aXZFVaY2fLrZPvUV8/Pt5a6aRHOcihGhiLTxcrWVAX9iNNdqyvis7hOCayMxLXH00y1OyJXMiaxt
Fg3lBM5kpgv/UdG/o4VIgWQcfoQk3k4EPXysoyFwDkztUIrPVrU537MW02c1IrIy4gvJxuX6Cr+m
+hkGtatJu/xH+Za/jW/RJ+8sOMZ+cMZvMjSH3fn2nq7aBJEGvzejUxTtL22agdwoUl7WLggMgDcN
eiDfb1tYOxVoXzH1OpfRwUZcWkgrP89UaahJQp+j7MdQnxKmFhASkTJlH/iZowZbBafrRJ+vB+0B
rSIKaPDOX5o0hThSx0qhhuYzz/stytuj9JxY1c7wlS88HzcSwy1zi7u49pPW8Dy1diHbtb1eQcxN
PkB/91elPEryPSz3G4WFVYO0WWkFMj5xhZ5K0J0U2kKq6VBp08E3kaIpkGs/xlmWnqx+aPZ5Q4/M
i/1pI66u3RbkbnPRhj7rFXOMWSlRDXErO1uj1jiUQX3wjSjd5X6T7G77zZpnzuNQ0CSTgDClePkR
u6AcxsoLGzcZ83Lf9DJUDD63xm0ra3nDRyvzr/iQ4CjSJMWiFTWujhBlGGl7NXj2/Te1rDa+2aoh
LtkZ52UQWeZ//2BIbzrNary2cSuxdGQh2CndWyh9bawtQyv7hgI6Kr1oa+L+yzw7LKwqboygc+UU
ASIxbrMnw/PjPy6gwSoCvpBJTtBZMJpfLqdLPKScu6RBUlV5Aw/kTkF4ELVgI2VY8TcKdPN4mizT
DVlOc6VJZlVKYTRuB9cTLXabXVOgiL/tBCsXC+hcxm1n9Qfy3OViRNUbrTBt3UAPZEdoM9ST+vp3
B/DxkDIe+FD0+paQ2erKKKKRvc2lqqWebgxVmVQKATbDv5vgE3T7Qvjl9rJWXI5LhD4v5Mb6DLG/
/EZjodcQ/GatW4s0xZJek3dCAbKzjQ1tVwNP29jGFc9TAHzMhEDw76FpdGkPKJE1yoHWulltlYex
0aezWOTy/vaq1j4WZ0gDAwYXGQ2ySyuaNxmeHvctFaPJkbzqIWfSVnmWSohvk+z5trG11zLjW4Q0
DhJl4uVVUhedGPih1rtWKg1PQZNqO0uoZJc5Se0k8NJ0gtLq93opyIdEDJHOkvXuUMX5FinZ2rLp
T1lz855Br/fW6If4UaoRPW8j6l2p0dHCEUCsV9Kw05vsVdbjTyPuvXGtrVTogdtRl4NGgmkvBNwu
d9qqi7q2VKFzddS/dgZo1V0lheHBKuKGvmeRP7VNJu7ILYQn7pviPvUtigki4xyiIWwpkK/kERe/
ZnHLCpR5hq7XO3doEDBUcq/Zd7olOEFqZbshVsK7tlCYsGvr9g4+gC2U0cqdC1s/yQRIaMaolsV8
q2zCPE3T3s24aI3K/GHUj02qO1PzeyqnE8q0W4Thqwv+YHH+9w9fnBFJyzdBvTIYXB/z7nv5FnvV
aZ5xUuzBeBiDr7d9fSVcUIJlLpp6HV3f5YWLKrGQeXo+uJP1l5S5vTXY6G/QGty4clciH1JZ1AUZ
plmZhlOMTtOqyBoQlSsPbZnYdOjuMunb7dWsWJm1bJkqgh+RwC5f7p4JBq9K5H50Kw1lD4EpYF9N
9kJTWxvxaCXqcduitwWeklHdZalT7Bt/yrp2ciPEa+/G3Kh3ZSGXG4nXtZUZ9ABDCREA0qhlHCp1
SLetVutcIYT2Oa9sdQtadr1hWKArzFOSoRFqGZcbVga+4Pse7laP5d4qmVkwjMgRyi3xopWQOhsi
BwJiQG4nLgzFpKWdNDS9K46PghI8lKih6lP0PDf9ZNTVv2fBP17/s0Xv+LZLXDs4Hav5HQIrDoWz
5ftRDRNZ9ZJ6cIefobXvQEC1O2lLVWttG+c5H0SN57RlyXOh+F0gMfA6uNVY7lLYdZIudxrz9+2l
rLgDoHwaJiYnln7cYg/rTpAN368nV/Q/FQX8wdPftw1chztcgRkS/jp8GjwzLr1B6rqo0jNfdCsj
7/dFhDCuiOLEZ5B+uyyFj7qQwQkMSLhv3LhrhpH9tni9gcDj4rk0bNSalMRTKAL7N+0K/bPB1ifB
GUQn7MApJM3G8V35XvSC+VJMdKI1s5zNCk0v7tUumNxygK21P+lxZw/j8fZuXl/eM88RNUMCxTwF
trhJY0pUxIR0cvPxlNZ/BwraYOKnudiu5RumVpwc5lJWQuEQJ9cWdZmxyIZesaqJqQ3zMCTd89Tr
u77RjoYwnW+vasUJZ95bys9sIPTOi0yMenBlhmInul2aWI7RisGuqspiIw1Z+UB0zhhg5szyqF9W
1z0jQcDPGkTXT3snS9zJLx1jixHy+q6d0fAQOOPzukFf+9Lr4rAS0MdSRLdM9+P0SYhNJ4TIN1CP
itI5TepBnv/X7d1b+VAaiHoO74yBorJzaRJcOHyemiC67aAFh6hOY0eI0CODAuvcoFO38bFWXJD2
KlLQMBeh5b2kkvCkUlVLvZTc9KnSMqc0jIMn3Ztgm5CROdxe2potGIlh4Z6fA3C4Xy4tb2WrqD1d
cqnEh+Gwq4fQCePgUyHf9y+3TV2xnHGVMJrE0tBIoM26JLlURqmNqqSW3UJQj97wGAj+PukrW6+S
YyH+DRmU7/tQt0gHNcsfk87bi0G2n/ri3AbSU4FEp+hZX2//qJUY9vE3LXmIWo2x1nwoZDcuwv0U
7gbvIOh3jXpMzbdWbTYOyEqxci6vUV2jaMjXXU5PDoE50XCNRVfQT4mf2p7yGlbJbiwPRoq2+Rvt
V2YoN77xyuHneoDki6A2I7LnY/shOw3zSu0bI5PcJh1RwjC6gWFWTzne3skVT7qwMh+iD1aMVO2M
qY4kd15XrjHFJTV2Vk2OL4+2Em3I1qxZo6DOPsq8fJinurSWUvIK4rKT3FpCnrZwZO+Rgd2h2aX1
hoesHP75XaXMz6qZbmWxe7IWF6Lnq5IbVsZeiyCmD8qoQyQLOGuWbJWzV/yR0olMtEENCMq9Ragp
tT7rtdGTXKuvd57uP8GkEWmvUvdDEvxHoXdvf7SVhyP5I+M38NrRDSXjutzHvjLiJEvAM8gU1Mru
dcp/K1mDYsV41rT9kAsH0/u7zeMHK7YeOm/YcJqVtsicv1LI5bIlY15eGZHRJLrpl5y/9NcY+V9H
2TyUqXgWGv2uMBR7BJIUV8qRzOkQSeJf9TA6vt6dy9w1DOENPbKH4plZ8Nvbcj3vSdhlT2aeKxjx
+P6X29ImXVqWBsWDvKl2CrTDvvq5Ml2pPyTm9ygK9pT+TRpV8T+tZfuMUVRAtpO3rpjsWvwn7NWH
iHkzz9r6YWsBhB9GAwmYISrNy++VgDnwgY+xXzxexsq3I3/czdoChtHu/da0RwRpq2Q81q268a1W
wggKHwBjyPlIy5e4Q6nsE7Uxe9ltW82yO6ErQakLW12OtePGcBZ0TdCwzAOllzvf95qUAWWSXbX8
MvTRTqsnShnKwcu2eMxWQsj894GogxO7jsV1FCqBqaSym00K8rL+DhwKJDxIQEOLU2ypeq5bI0s2
ZVJmHruX60pR8IWJhA+XRqZxKDWeNT5jsYdhEEx7oGTxW+iD7M8zCQMycjoPUKfOKPxLo6GuQ1Fr
jDJwhy9aZuyASu9b4bGHb1fPtqo+K3hDbheepKTP83tnSRKiVkHbIFsqu5Iw7fMR9mzYXXRf2U/i
uIPiwPH04qSHT374l1VEd23/q5BOvQI5yLjFC73mRRRGIA3g/c0g6mK3B72XygmSQdccz1b9te9e
I+NlzE63w8SqFZWSBXTahK9llIBt1TKGRpBdMUo+S93wqFRpftTM5m/P0rdgJNf4d2LSPOUEGR59
iavxrVGP0jwmYrkpsndCdbTiA+jwg1bHd4NYv/jhc9b9LKx9g37jZIl7OWl2SWrw/42dUW5Nba6s
nROKRCNDzJQGlMXFMWX9kEVZorp5erSGHvqe1NaGVximbu/x9SAJCK6PhhY+7HuakiVDjCH1XuhB
qPjxbmyFhpnJB3RoX0bzGcaRSjqjFLsHCPklrYU/HWeeQWTUsFXuZV43y4dnZHRTMWs8ulPm+fuw
ybsT1Jiik6uMFtxe7kqQ/WhqCY6RqjgUy2hQ3TSHdnhIXmP4DW+bWPty85wKSDygnLw7F0FBLccC
DTXVFbNGe65lWrxpnwvnYRj7g7rdBVizxyekksSrkFnThb0sTQSt5/S43ZjtK63Z6cZboak7/08V
OWas30dD8w/5kIFKrRhHxAP2roS7JQvt3txIl+afegkfY14WX2DomouQmuWlBbOtkm6Qa82lGVQG
ny0DCPUGcGntmF/YWGzXONaFIaaVhoFhPxZOUJ8tIb6XvPowiudCBlc8FVDr79rhs6V1d231qWjf
evFQMQDz557ycbmLDRVHswtT0BPckMk+l2tn3tTQKvbW1q2/urFcUiTyKhWsZcl+1OqRNyMbmySw
dGVQNL3J0UZddjWSkLtQgqNHAk/FImRZellCBmBorpc2SWLHUk2eWWiUNo0Kbm9YPM69aUKu7svN
Q4OA31kCBKt4zKjkrVE8mGqwNXewdjZo+XEScV3+syhmaBay81nnae7QHrP2vqsftLdNr90ysrgM
IZbzxhI2QjeXVduY7r3gc+IhZvGvPuKHxSzqgWEL0E7sLM2t4sJOox8qhIadsJHSrHrKByOLShbl
tDSMK3ZMT4/ycAqD5y7eeFuuxeCPH2VxyvPWz/ygYh3sVa3+7FGW+PNzxRdHaWlmjZaW94lngbMR
rUp3A+tnJU1gQr9PSsvT9fcf26Gb8h7j4bW84jjx4LLqQjXDTgCzVJ1l+d6wvGqfx2H5yCzZ1rrW
KjxzyZSGFLOfwPkWHmAUdVPB/q+7vfhdRlsZQROjv8/qDCVL39Hhqo1H/XOoHyPdTjXjZDbn7k1F
HLbdZ/pGrWXF69HQ+0/mMFPqL45Wq+ZTlP0faVe2IzeuLL9IgPblVUvtvVSpF7dfhG53W6JE7bu+
/oR8cKerWDpFeC5mMDBgTKVIJslkZmQEKNmOAZ5waX4SKkhFVNCJ4jV/LLjLhSFme7VVaxYIveEu
emij/GpX+d/HH3AUZG4AJEK6na2jJ6jii1MwryMEyooYuXUAz4LTv3CWMyOM12szqDQKS/1YyYfR
OBjpHlwq/V+3m4PrF8AapG1RGgcshbECAuPGDIpWn7cvavU29q9hWJz9tVS3AhIATxERZRf9is+y
g9KfNiLhcSxpPB56LXgWQC/mdiUQXwbNxLtQtsACiCdTsYU2k7lOpkQE7NRMeHJsC8cVHpeQPgEk
Zhbom730LCZRANkd844aR8l6NrTJVvRVya2WLRpBRhw4SHFmNJr//szISPqhL43GQN59CwIoRd4H
9ePfewf6Af4xwY6jDYtEymHCUpBmi6T3tvjRUrSmSBwc+9K2PTc0v6PPxhJJ0YBel9I4KtVbEs3y
MM9he+xaXi2YZ4cNBoQATRdtCzv1duo1Pw3H+4KQr078a/jVTGL+PXPM+0XLTNpVQW7A49HrOth1
ZNpR9Pv28nA8gI0jSN/TQMoL4xiLqDejH7kjuzRwbxuZp+Qy+kUCFFVgvIJQx4E7Xy6N0TaBTkcL
uUlDEz2ce7KjJ6PiVflkOQRNFREJo01kNryk6PXoZjoRNDiAMQvxO5sknJSGtlaeKccKGfkofjBQ
fO6Hl78fHXpbwZaMlwq4NJnAQokHxQjUSjma/bsBkFyPcgQ5JMG26b0u54EZr9NBeC/ihgRjgAHS
CrbuItZV2RnyoBxRQEU3ZgzJ55bWnkoMt9D6/dR0nKDm2t9hEOct/p0f1CyJpjUMFWpWknLsBy9u
jxX6PTK6Cy2eVM/1bTjbQUUJ0AQk8FiOfCUE4W6O4uCxAgrKwasZ3GahxMPvL4/m2wqzqQrSa+jo
kBUQB3W2Vq/nWsMQghtr5BxHS66HUjAK9zNL1dW00TotYyh8KEdVEJ0U5LEk1+xA51hZHs63FSZu
Coey1NIGw0EFbdUn95XS2bpU2aXOeQPxhsM4uRAhzZGD5OEI77Pb7BSVL6bx8/ZGWvIAfRahQL4E
Nx7LrDeNE9EaBRupRtZmH6eke5hJgTjh3dJhhOQFKEiRWUCIwERdudX2VJ4a9dhavhk+aGiyPVlg
Tirkzg8FBSrC8jBw3h5LmxbYwvmlhrNIZPFDSlm0cSdayhFEuJ5ZfYFMb0pBKd2NrmHIq9vTuOQT
58aYi9AMhppChgU+Id8V5E0tthC5CjSOQywNCT0M86MbnFxIZF6e6UIHOTs9J+pR7uMXbfAmK3bk
g6RHmwaVl9sjYm0ZwHghCW0iUYqIFc5xaasT1TLtyq49zWHsiOCvp51TdR9C9CvL3m/bYmfvjy2g
/8BoDh9BBvzSlqRMqDQLZnvSSb/KCnkVDQMIocIt+O1vW7oqycymUF0FyRFechA+ZIaVJ31n1ErV
nXS99fT+rsqmtRoMqzb4pEZhh21htxF5anWBE+bOYzi/j2F4Di3n8iem1GBLCkYKjH/Smz0YHUNn
IB9mtCPQEqDosXlDTmHdSpwFXJhUXFe4IlGaAVyFVZygZWxNeUbEUwUC5gxETlFxlId4ldPuL8NN
DA2WFGREcJVghMzuNiNSAZgbiyeZvKI9ohzXcQjAGSiGby/ewhSClQdlINCiQSqKPUVCiQwD8iPi
KamMe+TWPD2ND6hfo/aHdv34UAzxR55y9tzSNJ4bZU57KYw06Bua4imsiVNHWzH8VOrTqHzcHtui
GbBHz2VVhBhsiTzOmqgtR4wt+hSh0SPHL7pcOiPvRccexMBTIlqa86540aHSMn/GWcBeNGHdS0kt
nYooepNH1W5yN1WlezXqDomMpkud44VXrztYBL07YBRzMy9KksyZFXZSKCqDqp6wG1dTMzpKrq1N
4Joy0KTFgrwfoEsktoVfisl+IL9uT+tVghawS3R7/sEfzapfLOkcgnkh1/TJPDV1u26i+yxP1lll
2VPq5aJvkd/F8BZPx2xdKpuYJJ6u/xQeTR4l03yqXG5+YJ+A5UCpVEbLDbsXrTFTMtAXBicqVBF0
NjJh36OUjbmQeCnp63MbdDOAqCGVNOujsBxTxBypRHU58lNAC5WDJTyUtT2CejRInjlzO8cfzKgQ
aSELAbQxmIzZul0fClFqjC3xlZpquzAsf/Q9ke6TMZOhsiSkrxaVJXeEVIpTU3HalpL+UCd9vUuy
Zq/ogsyJZa5mGVgzYPOQRQIQS75iNtYKBUQaEr6nMx/q7gngDA8luBVn1FdbaEa0IUEHbdEZxM+O
OpGwX6I/ow5dMPU+dO7HsIl/E6d/y2MP9PqmTT3DtWJ7eOQyYl7fX3+sz70gACujqZFJlBWyFMjK
0BF/MBOgU5+M1Ed5ozGJl8i/86LyZLmz8cy7PWg2SgSKASg+PEaQUgDsjPVfUQ6NXKaY2aQMPW1U
nUbj8V1eHxSMjfkbzo4mjCrrxmhevR8DsWUndi0PmOzud2EXzzzO4+V5PBvR7Etn1gRCM7kTG+K3
Xt97seDoLmguHKl1jdjlwQl408ecuqomJLnQwpiAFulA+SQRN4m25Pvz7YFiycxw+QcjczYeJbDS
NuzhF7VdbJN9eAQQewcais6DxtpdvxGeGlfjSV9enTXzks1ET+AGUBBMMUtGkGKC0CbGFeMmdqSi
BfsQxX3cmCcQ+fxM5ZCTW726JRmDzKpRGoGTJYSPIOlvp1a4i+WPSv+hFx3H0OJ0IpQB+g8bHU/K
S/cAnQZNZG0gPpHU2O10cGRQRIxOb4o8gnGeKWYSjYjKQprD1Ej9EfAS0QIFd8rjcFveXrNQpIXX
Pk5rJkjTUYkfJjnA9hK/wlxa61FzrFPljgw7Sout8t7L5VaA+CKwSpy47aqW9+f4OLPNxFA0UCq5
MSziq4YzUYeYbrGSWqcKPkrhrpRtI9mGQIdrdknc2wfXgsOAW2ZuBAQSGErEzDqGlUZ0YO6JLxr5
NinHk6UOFqgspSPIhXkV2IWVlEDXjzcTEuaQCGaMgYpPSHqClawUGjp9JpwEDQ2CncnrYFrYd0jq
4cUO5BWS8yy4K+tNaDrMayk9aK1fqh5RbFJ56cSZvcUBoQMHBwr6bzB/l7uAakakZEQgPiLyjWA9
J/Q+NnnkH1dRPR4noFhAjI3eFRTaGP9vwxZQJChn+ygtTTF4vitXkE6xtM5xww1F4yq8quSV0Cj8
8cLkPO6zwzJRIjkcsyj28989ava5/SNzzbcv+VMyHN2WLVvfQKbptidegTf/axTxKCDpaFdgxbcB
lEOIGEGbcVKc9Hd+n/5UvX49bXWnSLZp55icVPbyvH7bY7yxjrUSfVWw17U767Wgx0i0CVgBSk/W
1sLn7dHxjDGLmFWj0MRKEftxZHlFgNdfCBK7wTUEP7W2/WDiacEr5S0daVjG7xEyy9ih262lMUYY
Bj3ga0/AxgyJW4C7mCqDlwRfYb+q6pOl9ZzbgbuWzIVOdaqIA1jrfOlX3sbbTjI3wnMZjn7cHLoh
xIVhOCb0Tq34vq15lft5Li/C7j/e+z3s+XQ4816VdiUgJ5jrURUyjxbdhDipzLzbK7oUIeHBhsMT
opWoZLKRZpUWqIXFWexnB+hogaV1TfMtAUN45FVIgk97nnLUog+dGWRuqBRNFrUlYjnR/LkB+16O
vZigO/2V46t/IvSrCTwzxFxHZQDJclmCIfIy/i58Y29+pe9taPcefQBA/Re1ld3bAWRaoCPOTpIj
PXOmdjZw6wPYrSmqQzw2cJ98tMPTONjKXb8SV71bPjVrY+tyzM374JY5dnP22jR1A8wNYMd0fspf
j+pD4SmRM6wP1qMbf2kci7yVZDZmETVamghwnSq469TI0fweqQYJSb0+OuVPcUxWt4e4dM2DuRpA
BnVuqxMZg6DcBZ2WihXti/uhX0nZb/qzyjlGlqfx2wiz6UsFzEdhXsd+UMrpCspjH5FcSQ60Tnla
D0sBE/YeCAbmdOVcSrvc4lkSZ3WJ481vtNiWjN24CrbKoa2fNR3CUb9K0LM9VUlsx2jfuz2T/2Nz
fJtmRmnUspYpRRP75vAQ0K9a3yuNA07HtIQMt7ivZbcqf+lP7XvcOmr9EoIBMfhFi9GuQcZovarm
Kv5rlYI/V+fZdDAnHrrDy8YimI4wFgJXK5N2lQJ15AqW6gtT7/0/p4AJe5AjTklu5LjMaihZq+CZ
m2hnU+sj1LrHpiG42HY6dYpiN/yOYgk4tM0greJkM7WrIieODPK97Kgo25ZG/2pnfa/OvPPOzv5a
rcxKm1dHTPfyTofI6bazrefwUeTpEc2HwvWh8Y8lttdKa4xB0/N5ErRKggB7RdxazXjN0cs36ffS
si00uWpFZtFjQJb1LBtecugqG334qWu+xrvo6/bK/gG1Xw0Krf9zHn5mu2KmD7QgQhM2Ha6Y1BOt
+2CkIAB4ypUKrSur0nqm27h67mtnX3ya9X5sV1TY1pItvd3+juVN9v0d7N2qW1DdgIQW7lZ9k0+O
tmpBPTHdUfDeS8ZDqt/rsdsUtS1r7tCgWJrXcznEU41DAnbsYNMK7ygJqyfOZy2kttAI8M/0sO+K
GMhpheqYnq6L3gRzldWgiQet1AMeazWFhmlbOpNe7Kpik1i/5PgN9VwinZDwH5XYywBlj4JNMa6y
0qUa2VL5Lkxzd6qMvdLb1By9FOXz29+8fFSefTNzmaPNhSYZ6hq++pz/pH5yLO/S9eD1T+prdEx8
4W/70P+cRWf2mLubKiPUckw59ssgnFZjbQ62WgaV0xh9uOWMbXZH1l1x+oPKBq0EYNRmzmKaVg2y
cdgcGRpd4jx1SBpuxe6kWG4hQlpyQuL8SZlWeuNMgMIG6dMY2hKk5FKnRrBvNEDHclx3MSw8/ybm
LC6IrAlFU2K+TWFdT2+qgM+KiZsL00ppfiUUnFndT9QwOLfv4kKfG2ZOZWjDT2rZYM9E4T7PfCWP
bYU8GKWdTQ85gZaCE+z6wi2MA+Gply29t89Nz+t0duoWfakYMdol/UIUXrEUQhwe0kKyox+mnHBO
+KVz98zWn/k/s6UXFViz8I9f5ZKtisBv8bbM7DU3vIrNBKkq6GJRbIr9VB43dJS3aVlvplx2RCPi
QCUWn2gQloO0EpB9oFJkYvqQ6CO0cTCaGr3BNvGEd8Mp1oUz3HV3I+8omHPfVwM7M8YcBdNkNADq
9DAmeqg59K3bGcUeep0y7pR2I0w/Rp3b8bK4XmdGmfNA0FG8rhWcmTJ6atABoDWbSnaqJ+vBhFQh
NKyRyTBbZ26BFF7qlLMrlmLS8/mdv+7MWzLADgy5xukXlCYIG5ETckEFinurR3jPOY3m6bs1vUxQ
GhVZleXRHIXle31yUvFOEis7Su/M1haGQ9cTJ6we8pXJC0UWj8GzKWaOQWkwhikZYTgyNgOkdpDC
gKi9nTTBmhifxtPtcS5dgudTyhxwiWBpVYGXr0+y+0rMgL/qnVD5GXTIFIUTomH3tr3l0UHOABlD
HPNX9NcDiPwhaYBDfquVQDeuoCxW9Ou0cU1fqbi52HnHXa/itznGX0MlqdPexPAseigKL7yTTiCM
Hm3EEwDdIgvNe5stbhBkEFEiBEcCcumXLlpVWZtWgQmDERiNlZ5M0F9BEuH2LF71M8738szK/n9m
mOtBJpksaQT3ckwfIsWWppVRPrTtDht0BnL22pcarBTB0zM7R2O9IgPuxksLLZ6sZ9/A3BNDYdFJ
i/ENveila2UvSbb4lWdOUb9Wn8pj4erJPZWezGJXg+y5yXk5xiuZ4stJAEHT5VyHUUcE2kq4nEUU
WXfhMzQCNXAjJC5kAEDkpkKCODkl/cE85q9JsbaEHaHQuhtjp5PjdWoQu5YfSfnWm6c45bG1cNZI
Y9VBMtq2SL7g81JxTeNV14L4bd02H1OyymK7MldTcBQSdPN0W1GYIE3U2WYpcc6xxf39zyJpbNvD
FAxq18s60mdrK3JT6nRHn3JAI4v3HnpFwEICjwSrGeP0VJbbUgxl4lv7JEbFQx6BFv1MjUPW/Iyr
1m4Lya1MT+veONtg6ZA+N8xsg6lPFEPpR+IHyUsb/U6f7gXd3omNHY6fAviMPo63DS65vALqeQuo
JhkcnMxAi2aM0jKrcW5o8XpsHsT0uQ41p4h5cffSMXJuiBkYoVODvtYStUb0rwJS6mjmy+2hLDnG
uQVm9wZdqRlNjaEkGigqktaZ+gOo1fv4o8xWWscjx1w0h85O8BIjYyXJzMylElHRaomVatBpU0I/
MkiondajGxha7OStKrlKzGMXucbD4JgEbBSoX6iDz9WqyxMilgRojUgoxYHk+Zfg54OrBe4jcJHd
pnSTT8Vz5M7ZTByE2OKr4cwsSxGWQEBVnEqYbZGbt6uH8KdyElfTT/FV+Dfh7bkpJuSUSJr1eo/i
WEwDR+/2iuE24VG3OGHC/xgSGJ4Bk5TRvcKEQ0C+qN2ozOnqpBXxAhEGl8gkf65IdZB1kNlXYzLa
YKawDiATaB7VRIu3tz12dhH2LkeP7j+fwARGVm0qQtrGsW9Irlo1dtRuu2y0M3MvqJzgemn7AcH4
B/YCgn42I9mKzZCJUHPxQ7M0dxBI0GykvnjakIsJGhBsmXBN4IXRZ3npnkbd5bjI8TYxRr8Ld335
gn2nTL/LrwyQTfUIOXmbfE7aKv4IRLe3NkHh9Q/mx+15XRrs+VcwmyQH95FQ13jvhaGor/W8ACpV
pDw442LuCzhUQLXmRuerTqCp1bugjhG808hTDHCxdbKnCXshfwyQVdBMp4Qc0aFrPgdudu/PPmdd
59w24zrNNPRGZSEM1IeHjJBd0Ai7Nk+36fAsi7tOnKuSsTPUb3Lxi3TUGaVV0h1GAXXmbVd/jJrb
xRtN2tb5Cv7vhsG7UMTbRIo3KkmdMBW28ZB4pFvfXpn/MWd4DAC9CwEHtq1F12lWNSOi5T71wuYj
F++mCYSxaF4M7OklSrYE+dCqWBmcy2HpoYWePoCUZzoQIOsuHbOZLKsWESP5daQCYkMtZW8qUbke
BTSJ3R7jovedmZqv+LM3nU7Bi9D1E8o1VtN6UVNMm0KSOMfX7MLX6/89HuYZ0JkBMJuNiGcraD2S
HeR+HD0EW1IY+EH4HvSmZ4Q8GNRiVHQ+ifPIz0bWleAbEVMsnimFW3BFOBoYoQ0Fz9WWuKGSuxHQ
kfp0GCAsEf8tPeocG4MEYMYpAQ8NrZxL41SXsq7v8Q5Rh6H15FzLVkISCW4S63/L5PJfU3PPJJqG
cbkz4xTAd5xbjTWnqlK7Qf2ddC404z2x070w40RgS54J1MQMRZxblNgjExnWUh/jKPGVIKqhCA6I
Lelr4rbZxHs88kwx56KajQC0pFCCKUEEtU7wHPaSJAQ/eWrykjmLB9TZsFhNmKhSqaIEKvWjpNDC
VWNWDbVDqzbaVUW6qbwLJgntmjtBQy7LEXtFLeye9MFD3U+S5iUIg4hX6DJRNlCWS6RtWhh9thPQ
xiC5MonDdh8qmVI6bW8I6dEIc1L9lsSoRB5Rl4f1GGhxbmtZpY978CjVYI7Sh7rcVGJRV07XiXUD
7dYohwJICDy6xrlvlzAqM3f6Hw5ztOewoifWmFJSykqCiKn0Pia7dL9qh9i/QqeyY4eXdVy6eGea
TsShII7FscCcb+WUUGz4hvqV+Snp1c7AnRSoQQREhegL+VcNMtRIQOqZTod2zO564qnJU9YHq175
GgQ/0D4tUn/ePgkXQmQFqRhJAqIZLPJscSizetoMRZj6Kvp/ZUG0MzFboavRs4oVehDton+7bXDp
hILFP/0Sc93VYq5FBI5FPQok9ZtVI9mZ2wmO/aW8T8+tn/LUJhaNgbcMEkEAbKLbhjmD4zYFByz4
8X1cqX66bku7e6E7J32IdyUHDLSwc4Hh+DbFnEh5BFsy+EH8huJ6jkzjKyqid01KeUffoiOdW5q/
5OyM1/ogQNMzLI27Ptm0+RqViGB8VvIcsmubXLjLPAGPYc0LIC/9YoqvWr+JOzcunjlLueQ8OA2h
igSy/llf7vJDIJJZGEVapv5Q3Q2ylwwOFQfP6snqWf5RncrSy45h5qJBPxVHm4KQSbajYa3lp9sf
shCkz/CZf76DuXegrjPFpZCnfpqCBml0pXKPAjGgJWG+uW1pXkTmTr+wxPiTXmR631uwlK3IMefy
RSyEDBc/z/iQEZJxzAJMKBkdI3fjah0nTzG1x332VX7kkd19QaIsdsTXcZM9m/c9Fp4XMy9VTueO
A+hJgP8Q9KTMFdRQNVI6vYF7BY/VVjfvi9YZXLG2LfD2v1WdI/W/mpdw2GWVXSte3j6WnS2BWB6P
zYyLWV/cVgD0KWC3hESDxaxtmk0dlUt8TbsbaOFMwVsn7FMThaix2DTCHpiASHtT9YehbVZpV9tU
IDst4nQLL5XGFHiYCVkuEOgbbN22mZJBkJQu9V8k9X3Kcts0wZfQeVBQTWNXBgGW5KvCW6K+94rB
uagWVwRku4iqIH0I/VpmRYYyKCsTfPp+empPqrdVt9NHuSbrdGscO+/ZWjeO+GG54n2+qfc8veEl
l/82fpXwFKOuygp1Sv3CTIBUqPepyIXWz4vIbqv5LQpBIGCYr1pkNTrWBklEuNy00wuHqqsaxY5D
pDvaS/UMEaLGAFMWJ0v5JyNyyyqTHtLQpFhV4jwyt3N7L3NJYtNV86A6wWgPdusmj8JO8d62zYN2
GJ7W2am7h5DGRvudu6gAn8gH53BZ8vXzaWCe5hFU1Wszxwdptryr34vVR+TUTvx5V6LjoHNbT/Ot
Te8EX+XmmO8tfGO1F06/atfwwrX1bEI7jWybTXhH7TfFa9YS/r/JNtbtU2xTzuxdUYIiAkeU/71m
jFM2edmEcoePpWglQVrtSHSH+o0juPKrJ500r90E9+Jru20cziF8fe0AyYyU74zMRtGTzXHLdWnE
KlSyfArWO0VMoMi1Qsm4xfGELFuApO/tdbk+lWc6cihygXAQIAG2vFIoSdaVVdH45jMG2m1/AaJZ
vaQuL/+6kO8yLMCBAGuHaot8pWSu9aqZokMOhsg2AsCgPVnyoe9BUjUUrpBsyxZtwhx+tTncutwE
sGmhKoZsJdQNWZqH2upCqBjkja/G2l6K0bFrRZ9Vp6w6ufh9ex6vT5JZwQDKGTPrObq6GPcOhlQl
JqBVfliLB5BO4CVFOMmL60jg0gTjlGbcZ4U+lo1v9MOK1gVqfBvo0BJTAkaGcydwhsP2A2Vjorca
gS3ow55CmqyUgIeC5plgAiyx0ONcAo0YcnWVrYUa2G1fb6/J9V7C4uOpDjZH/NdSGAtRHeRlp1Gs
STEGtozmrHommSG5q9Hci8v+tyVWnNINzyZzpQNvo4oBOOf8FKxrCjjjRzO0s/QR54nddsDaqJvb
g1yaRgsdVGgbAQ+Dxj45YiU2MjXDNGrTqHujEWt2pYs/bhtZyJvNU/lthblO+hDv6VKCe5d2/TzZ
kZscXoPWnnaOBh51Trp/eQ6/jc1/f/YGIE2WT2DLa/zRGUcbBLI/m9HWnJfbY7q+kC6HxGynmevQ
MgJYGVbRU/TCu4GXduv3jF1pgEo9ViFscPZoteoJk69ZHQI8H50arcq5rpaOuXNTjJ/3SQHA2TSf
4fUvyFnYNV09Cw1P8GHZCth+VGgE4ZhjngeSClVBQmBlGgQ3LdYERM3QHfxoQER9e2V4lmaXP1t/
y4riIZebxs8zK7MDOTwRKdsDd/QilPlfv2zhBWgyR/AL6De6fy9taU0zJLE2wtfK0M0ioPGkjwlB
2e0RLe8fRNYySJVmgOQ85LMhgel6KqQJZqLqLqwBypYrT7CybWES24AytRHeR4Hi5KHyQysmbwiH
t9tfsOjtc3iNZmtInbCicyRMQdKRiY1Pk7ccElIqPYQRD17MM8JsXL3N9SoFPY8fWcIq6qM9FfrH
VCCcM/aKSB6vFBEdXzMPAfwQtZ7L2QxCS2ghPA4HSb8CZJYgFOsAsSWiqbOCynWS2nT6kvsctZ8U
fQNe3KVem6MekccPWpI7Mp6gJXkqpmhze5YXAsfLL2NmAGiVkrSVgSsHj0hXqNzgVAHo/juYvPTe
2PQSUMGu8Wzca91K/zR9M6htTfV575rrwwefgZo63rjg+kep9nKC2kbNwCnTobkvsZxIfhxkaU/T
3QjaZp1bdJuvtMsoa85U4zUNUPRcTWTGLAiCNtZq0c5o5InYY7qtkvfc8rSfYfmON64NpKeQfgmp
wNm711ffLHQBggi8q0BwzDKem8UAkhADLYyR8VPT91XycXs1FzJsMDDzE4CexJilCy6nsWrVKadq
3PlN3Xe6XVWh+TqalVFtugTl/kPamhZZ48/WhySYreKqqTkZtp6UxkYWANZyb3/Q9f5CFz0KfvPD
AC2ibBlcTKYwMYNo8JGplogLKg5xE486dPdkU+WRTlyfwjAmzwRpeBnM1DOXg2+FVArlMht8gdKt
mkJhvpBwcAzxgAdkxoufF4cG4UiQBKD6jiP50lowTHlr1sXgA+si7kY90O8H8LZtZUOMOeHFoilQ
E4F7G0laPBAYU0SHCLDaYWCjBekiQJ42spYreyVAx+HtBVucQ9BpQHYGTznjD6Lp7NiHDlNXRoE8
+HFOQDEnb+ZqBLohBq/Vxsm7bWwh52/hdkGqEniQufOCmUOU33uE1MXoi4NgPVqhXncQZwlp5IBV
yII4izEWySM2M3WSMKwgQ9MY1Y6UBv0o2g4PPyMP6GBDpLh5TkgqBs+3P/B6NvB9qM3jwSmjd5TF
oytSSKdhwPfpo9aALVi2gPPvSy9SjMkpBIEHOV2wh8Q4CLzxlgYwkhXgMabQEEpFGP0S/V17NOWP
Ox1Wtk1ekydR7UsOgO/6PAJ9APIYoDKaOUCZR9Ptubp20svfYmI65ItkKMKomKuj8pFs9dfbP79w
tF3+PnO0geElDASC35cjJ/mZ7CMf2gk2esKK5xR02bze9iu2YFDpX8wNG2elYAhMFNizogNt9rRe
S6+x/nOo1gOgo6Z6GgQPvH4gPY8jRywqcD4eq+izVHkt/QvZzssvYc61qdC1sBgUNNuGntLu9Xe9
uJORnSvf41WZOWKm2XRttQ/vnBmfwZOX1+Sl3XnFz84CS1aFCaWc0W+tH0XpVsmmnlZpsELp+jX8
Rde3zS35PhoZZzirNOcjmENO6SDdnNbZ5JNERjE+JyOg1sGDRcrA7uS84jxBFv0JApiA6KPbBKQX
zPqSuqEjbsvJbxXZ1clXQuzyKdi+TdKm7UyHesRc3R7h0m4DoyRq5ED74Mpgwg5wk9ZE6cUJrwS9
XsViXKxGo+HlreZfYVft3AozjyW1omDou8k3q9yppGCdF+v2DhQAdrA3LR5t/XxCX1mDZhqoQkE3
hSW69BHa0CyWCmvyLTNM70U8G2zaGOVWEmplXau538Vxvv0X83hmk1m5Tqr6Hsc1bIpdDMxQMazT
Mjc3/8YKKvLIjwHYetWyhtC7MRqCYrCsNnfUnH70gC5xjCw5/cw1aCEVgnCQPfCHBDJ7EIYQfbkZ
wrtQMlZyoJyoYWbuSDSVM3FLRzROe8Cv8KAD7zRz3SKbKeRBkYr+BOFt6E+0zS9Mc3avZW3p3Z69
hewp+M2QWJzZDUGoyMpvhp06qXVgTj5QkArUOzKKynqdO6pljk6WiOFL16AMafRQfy4hCbUzekvn
xE2Ls4tSOohRoUqFt8Wlc859KpLRI5UxIY26ixOIqBKlHd0EiRQnmszP22Ne3N8mQLmAaoGM1WL8
ckrkdDACsKxBw65eTakk2mZVCJyDa8kK2grAt2IAuQAGpMtBaakgl1ofiX5uQEM6SUq7tdrT34/k
3AYzcRAIFgxC4ftJKkg26ZrQ6SxeaXOhcv5HQwsio5DtshDfXo7ESIwMClcDrCChv0Pzbb03zNHa
BsPYnFoRebrEhMpyFYKCnaoV4KbhqNtSEI5eCdy3pxHBWvU1NBqlcpzcVtDJU1ioUNukI+E0di1t
HVDCoMSB7kQTchSX34rKeplZqSwCDhoEboLrye8a8D+1MU3825O/bAoCe8A3SUBmMKaEWM7CGrqd
fi20oyPTqHvOa1O1tRHAkNumFn3J1MFViO5gFI+YmG3QNEJorcCXxDa8n+J48lS5Ef+NN51ZYe6I
pkoVg+DE9mWzVVcRNC23OuUKwC1OG/QdVEB65uwY47OmTIcu0UPJB9EFCDk7QAmLSY7vkaHiiTcs
9HXAc79taXPkdBYZFSowObFgin6KBAMKQmaVdQdpGPN+EyqT2B66kSijLdRTB4E+aGCPG4VYYm1L
xlSjgk+1FhkzCpYRkWh1aDeVhk7oXI3Rt3B7hZdnxQATqwjFRsg2Xn5pK+at0EiBiH65pNhJjaH9
GMW+PgZtbnEqMPMEs6EAJHyB68P7BYBpxm+BkDOKxkokgB3l52HSPqpSPkWaD8ptB6J10gw1aTgh
1dLwwD013zGzQCPLMVRF6lQONWz2VRHZgla2eJZF0QpYCp721VKkY4JbCxoXUGe/epuNCAc6kNhL
fhRnNtk3OtRYva5eVT0nJljalOeG5r8/c64gCBI5NvPZkbPHNCIOJEs5eaiFixHXE3AcSH+BXZbl
Ou7V+dE9e0VYh7usqdcxyD5srU+Bc3m+7YBLcTYKtjgyQawD8RWTGc7YVZE1dBiO2EaDI4edqzeR
uiJDNdybKpQpG5L3h6ZSUejXzDu9NcfXVFAKzqwuNIIgcYLGJMSq8BUoDl5Oa0HRSh1CEQKoCd0O
c3o3qGjVl18qk9poOHDKndqA7yeU3b6I9umo39e09aC1+ZDm+VbIwoGzNRf2y8UHMddfUeWW0Mvz
fokcXSUrmeb7ALPQjr2d9CNohQ8qDxO84FtzgRmjx3GANxZzFJtDoYoRqWEzTF01fhQzXuv48qi+
LTBBEHQkLaupYAGCi8GKosBnDX7bk+eqq5DMIMdiCA6l1fMy7LyRMW72H9Kua7dxZdl+kQCKUXzt
ZlK2LNmW/UJ4xmPmnER+/V30OWdbanOrsffFvMxgABW7ulJXWDUgy5vHZT3HHsUPNXqZ7TwduaSh
P2HjvJ2FAZJERt4HVJcKEwO2uygjgc7BY50omoC5WKGJjSoIs3WZkbF0SBFTz2Aj0KQloW0ln3UU
K71ois2AeZcmSEO6q1CtsTH7opI0lDbShQeDPYoNY4ZvvoERK62CR8Eaofmx7KLmXZgJePmlbdu8
XFpESgOwvzdd1IrGkGCd831dnzQrV8dnXLCKXVTzYDy+huGE2eI3olcqa7+GmJdWnjYq35RYB1yU
Reihgxk28hi7JAzJbIc0dvhcnLq9/IsHozLhZcBSgGShGoWlWD+y6m4Q+G1Yzo9qvZGl46yy5J6T
iZvwLjckGLVpWzGO+66AdVJ/40QAHRSTd69bwJ0t/80lfR+GUZQ66ZROVaEoCVZ7DYmjLLAQW832
MXd78rQkflNiAgLEnH3uCTAFDTK1RbQsE0utZCrJf0SULWd+Z8znWFUvPQxRYl0Wdt7i8gKjlHur
b9UXOZH+KIHwcf/4k/bp6i5HGb7yrnO8zeaJAkYv5q9+YAhuTuRh1QVv1WyfzveSzwmxpx7CKNgi
xaoCphkjiAzBtAmDEDkKxA0tKSGr2Bqdv6sfiUgWaFzKHyteV+y0FbqiyFihJBuEHjtX5xjdcc28
KLBVT7fz6BD0ni3P3rEuu2tEO8+wULhqn5WaY4onLfEVecYANUnR+6rbjB2Yemn7i3lIKq8Izfv3
OBWDg69oYQI4/tgey8ixll2An5eCjLqg4tNShvYPQOzaiATZGmBtUN4zZlJFrwgy4lzPgPU9W0Bx
5HYgfVySZiGas/lrkvtGPZzvH2/S5FwRY6TGa+o8GHTcYZ7lb1WDTe6LcI71sjF3VcmkQlxRYqSl
03qt6y+gNCi1mSiHaGGWklOpG72neT5QJKPo/bNNuokrioyA6EmXhJ0Gilqb2gvX6dtzlWCGrrXu
05m0P1d0GHckl+I8xrrjMRRJiH/sQluoZeLJHsGGQWOeNJyAjnNnbMYQc/ZhVCs410VdVljRILsp
Gf7pwi6UJa7Fnm19TuZZ4PYBDiV2uonGnEgfiCs83efc35iQv5SLzd6JM78PuzGaEg7Ve2oU9qP7
UTq/w10R0X+62g8nQu1fEse8GV7u7GMkwfbdxsXyhmNWlspGxzjFo5spwi//UoaG1+nKP88Kji0P
mB/D20dHJ/utB5BDaVH7Bei1mt0r6wtgh2ZiavUzzeFwcaKAckOJibY7XchKpB/nAJAx1XhZ6Jiw
SbehIRevVbxH3xvy2BwZnNBmZCBHlmKCCMtlGG2WVX1+yaQediMduqVQ5vEjOsZTS8erFru3heFx
1sneHKCmvrj0LjJv38ZUZAaAZiygAG9VrGNhrKTo+WGNdBPCi+fwo6jI5aTsunPyIGzqXcp7Qk1o
3A0xxkrO2rhWM1A7VkGOTvjSjOsIHXi1yblIHh2Gq4muZbmUgQ6aKgzF9/ZNsTC8xbAqpFVez2kE
JDglUbBPPk73eacvsapxJfiRHeE5Oe+5Q8Hs92AFMxLaeLlrmPBE28z4/1dBjJtLFaYF3e60sBUR
KFN9Shus1RHJKkRK8qUjC5NntH/U6v9DE0l9jH5g0ztrEhJUSaLUBc2Oag11P5WA+K+R+RC/p+C9
EZucwIl1tyw9JiLufSFyWx/0auVD1bqn/C1FwPqk1wWH0I/6KkuJiSR8xG3oKfcvp/MvPPIz+iAb
r7HTOZXD6xPlnYm5Nz0NQn8R6t3JUF6w6sF9dGnFSVT/iDfZ0zA6gZdpJteCdzkJn9GTX5OUCAZG
Pw0eAvYPTWcJsUoRlmKNgdDLKfg8J2ZqLYuM9IZI1gZH+1gz+kUITg/98KPgacyJekHI3NTNLqfc
iHaes9foS4IZCo61/jHXw5JhztNKnlwj73Y5NQpBSkaJrRnJbPX0En0gMDpX0O7NBttRW3u2+kTD
ZbF2/2EGlf0CJjBqh1IEgD++AIO4gDollQUoNfLu8Rg6erjrFAFLhwmMwtDL60WRjwz1aWi5DwtD
Xr7Gh86Zc3wt644YSmxINF9EoeSiSeqUmegXpY+ug2cg+ac5J5YK49HR8haGTQkq0tE/qVikUhjA
Wvn85MjhaAfusI21gILvhvkQgYz7R9pnpLGTP7q5MFxrdojNfLvqOL582jB9Cz5bHc6SvPLUBARb
SyP7bIthIlta7XqiL9fz5f3T8W6KMYKoQXdzrNG9nHQnegdSNlHMjXz+p8h27E0xBlDBxImKEunl
JG5nDcGIOUG1dLsgGUfEpxwkVnximhytEGhbZDSpm9cVWnei/gRoLcmMBLc02iDI7BbOmXdL42+x
YgE0HHSTAgYVeEqMNqUKZiIFP7mcNOKt24d8r+cGYjxMes3NzCUuUS2frBcu9d+4S06mTOMVbba/
clzqLMsxaFsAgdu7/kNrNi+CjoU+Lq+7cjIAuKbFaBkqVEGl56DVZGt5eEOWKg6MvlnG5gIVUeFB
rWgcLStDhPbJ9n3p5BJnQuna1dJYr2IYkk93uzZU2tke0SiaCjBZhynnA4fe6FPuXCq72qQXwriV
E9ArjYtnngNzRoWlckjXwFgqzVePfmYu5WZuJsVWQbEO/QNoh2ZBh4qFG6CgPLqgx60F3ECZPqoo
v1PROB4/uW3Qk8JzRY3xq4GURPOqBrXYwHbpiFa2Z7tkNfC21E7aMXRQ/nUsxrOWmRdGqppeToY0
GNjYRUTiOJ+uqe54T/AfD9fRwFyTYhQ/F5CmDSqc6ZxuNBLt5HcJ0NrYCsUTkDH8/CEgV2ditD5S
Ax9WBoTWlk/bF22NWc83x3BpQ3ih95RpvjoTi0yeYmlxj90UlxNa9DHNtJkZBpdvPBqMcveVHwdx
BxrPHT2vo92bZFi+ETwpZpITejw25Pm+hn09s+8wkE2qD94CTQAtzMl6X9HI/PWrIMut9Sb55kk2
wt5sNlRYHz3DAXYudVJ6UJYfIb3/ET+SiIy4sCNCrp9EElaT4yO2uRV51FuiV5w6jmd9OC1vUfhk
xHx9kYyPLYtSKpsBR+7pWSPxXjXQzkJDguV5HP/Hu07Wz7pxLRQFKEXECHay4S0X5IPXafg1J/Hj
CgGqpQELER0XbHv0osvjuCjn0Gv5vd7Hotm8tr+wOWWDB+ijRFTTMY7V/ki7tU8iqycdAV85pezp
K7z6CMa41Jdynmk+PuLZ2JYb/2FuWc07kEWWjy9jUvEfd+N+icwVPcbCRFlbVloIernxfG4NQBn+
3lF64J1rMqpAsxHwOjEPg2lQ2J+rJ37S95WUJwp4i8DC7JY+oRpHSKZZd0WDYR0Az4I+i0cayXui
ma2jm6qxmT+tGrLejtNHnNeAPAr4D4G5IsjwDhBR5QUdL3ibvr1pmKqPPMsjj4+PQPuh3iqx98uT
b2CsLV8Vx09M1f86OL5Jn6h5+WxNjz459HiA7eMJ8njOe5/F2PI4WhRqXMhwGqp9WfdLjpEZY5M7
P//1Yr+6ytjPFC3J8fOA5UYF5rhaOYfDgXOZkxr/zdov23NFJGm1eVEuQMRICiobZUwopPL+Saau
D02HqG5juzLQ6Bg+CeVcwsDcANH3H6VobuTYoHufwlTYBaAT4HogIYzYnZF6L4tyObwkPYCWQisH
ELVSAIxaddKS6/GmLl3DQjm0AikyemEYWQz9ZrGI2xkuff0G9L+sI8ACPejGJxAv/hgODwt40t9d
02OY5wpSVrWSiws6o3+RYOmh+9xtY2P5uAQg9YP58qrB9Sg0dla1DRzNlDje3lmYH/c5/ANnY7Rf
AE5YYJv6F7ol8x1Z5BZquuj60/mMPXCDIRkVPQ0O+kgvJKFkQ8x3gNogy3HMgVz/6Rme0ZE1R5J4
X8EW8FuxaCpVwVdsf0mqjZFSrG748wikJks35QfbpuZRePks36LfFLA75meH7VtDa35wtOYLdJbV
zStuKEzc09R+2xTtBdwwthkpyD5aBSSQCT5lJlBi05IcfdLjz2e87cilNXms+CoA337C2KEsjoUd
TK2pbAzSharfYjS0O818Em/EVbtJTBljLetgU5s6Hje1LTr9v4gqb8mOyn5lMFy1bIdOAVmFAFae
LJabcY8vLxD5gdCNyT9gV2KVx9g9izFYRs3mXVVKLlqaTqqtAB9p5aWmTtIj5C6mOtF/hQ9FZAAA
fpPqhopOyHfvN1adAgZeLrbtc3jhpUd/GuPb72HEf1YPtRAPIR6Ska60RqYV+nLeKN1nLuRA1Kvm
2iUj5bwoTnrfLjDRgN5VIqBgDiwTOdNS0slJynNAP4aN/sMlVRGksVEAvVm3l5FooehiK0p3kkhG
gBofrUqBSDtxXxm7z5Q+tdtjuM1e7puCnyHGyIpvouMT50oCACiHPa/avDuJdvFUWe7+iEDUuU9j
ZCcr3Jh4/QJ8BTwMq+foyupmaqGNUtabkekbiu1RJLA4ejwRWmMb7xUdRo/jpA6qAoCHp4bWVvA8
WOXLfJcsc1JTXlpO/vlKv6XFXNY8AmaFju77U7dKNyc9IfuCZgji/ciUlmeYj9UazZTA+GnWC1ob
6kpMjN7MHpe25xvhO3qsrYGawUY3Q9fQDt0GWBGGZsDmbg1uhmhU43sXwFxyc4nkuId8Q7JQgTS3
pwXwicQlMNJz26Wca5iSqOtbYGwK4JuUGDhF422PnmX7nlLugaYU+JoG87Rxw2bQZzK4P95zZ1bU
M2tHo7PtbIWd75x4hCe+TDxSaH3hY6bpP3q5r9euZXpGxXnC/Ax6buWJCcPhjzMUVEGk2M5tqi3/
6XbC0biMq3MlBdlJtH0yHIu9ru76ZNadIKneH/P9s1o//xst/6bAsKmpLrMekGwdUqC9GRq5s8BC
M8/gmslRWH8K8zcdhlN9o2rlbIGaoGLtzzFFAGMtXtvnxOI+jUZ7cY8S47Y811fKC8AgcKJ9YIdG
QhGPpRTQjRwJm8hs3t4O45AqQQgxIQBKlRmeCoKnUEfko0poTkPbM4p1zlHSiQrhDUU2adwXSa6E
Orj4XB0K+megu2TvGbxzTevpX3fFtlmEvgyUARV1SIUMgE4zhFd3M6dPAe4q4jgy7okYixyoqS+4
420lpDEt1MM/djOjcf4d55DrgIPG3L/IwnOpwsyrFDEY3/5v3gH+OScLAkRlgWicftCJtzku6YoU
Y0q79KIV0fyLFHJFVkb9F9cILfQ1L2lqJxUtOJ562oVeUWTMRKV6opcDUOYULi/Gr2h7WQ3UR8bm
wHt6TRrVK0KMtdDcKq3kCLn1wjxfNEIiI6a8PpTREvzQ3ysarKWYtWUQYusguhXOMbQpXnHYxTsE
YyCUTCw1N0dOex0vB6cl0RJ1OR7W3dcw371jMMZhLg1KM2vAqvRcWj1984/biraIEjQjIcJKoIB5
JqWRAZFwIOKH/Dru85athWW+qg3+Uhn9Q7RcKcuON703nu/Ol7FJjWau+llRQFq28mpAWqM3Alzj
fbfyAxP7y3N93yKb1NAvdVMnMog8Y6/P9s2lMWIWxSiN7eLBlY0LFYhv7laPRDcDWzgZ6Z/Y5io9
56a/Sg5XYXKpBW4c6V+GTCfCdouqZURy5zVZ7p4oJkYs9ZEXmU+QRM4Py0rQ7IBRIzY3oceXKhS8
pjudBwvlhdqpjOzIiTqmLMxYsRzHfzAOg6k53PDVuTQMoAXu2EQExCELyRyrXcMX0Jkdmz75dOnH
/cv8gYGEy8SMOIiN+M8Y+GRC9AIQJrM+hSyvK5UmeHJurYy0BgJSDxg81pwmBtpBHwEazOvc/cLN
ZoT1hjRzVLT3BUoqw5gWn60xQ7LxslmExvgFZ38LW14AaHy2Kwj+4hsa7SzxQT5e6Ht0vOzkNaXZ
ZoWxVEieZ8W29sCJnn4MwrKcGcOeq5sQlbZUkrHYKNCCzvF0iPA1itlhfZF1XOzMnbtTlryC/0S/
y3gf6PvDALo2V78CkyuqqVKVRRrAgkmg2JhjtcyKDUBMYEUBRfl6dewI8OMNheR4sfGkYfRfP6/k
mzrjbZQED+3SRYVCsEV7K5pzB1G8eVnlRHtL7eyFB5s2URkcR9/HJiJEwRi2H6uhV8eN3LxtXBnH
Bdzgcm40Nt4NRFnNVqOP470bxNGHsccDqArWc6MNUgKfb6mVcYNpVPSow8dttbVlSZa4woDKvlwH
NNzN7Nw0nUNq+8SkrwC6eOKGyiP/7nwAe1wElZlfj5WtGm/POSKHxM7X0RZpzt0qLYjUEVRfOfZ6
ksdo+QT0N8AgBGAH3J76MqiJn0sL5DjFVW9KloXE3u4BNWXv931jMlF6+mou/YsSo9GVApSlYMym
Rg6wge0YLnCwgGxOMceItYynlEQPA30ITHP2FlLPEIG0BqhuRzvNH7idESMxltfXx2b0V+mFHvBM
ZX9S5j4mWeT0HSie2rMcFWgLrfqLDfCjTSzMGxLqlWu1QlLacp7LjttFA+cOxJ9V/VvOMIEjZj4D
gMjiDqRjqC8xOFC3BBsWW6tRAF5kuUgz0wVpsM4boLk6kHMsZYExGKq0y/t3NGnwr9nCqHgjShoW
4GmoXxXGbCNfaCbZWubIEVUN4bLaAjen73eatwwAr0NFW6D9L00yOF8xEQmObch/SQoTbZY1Npth
JxECFUikoRqtSTYusJlbqq4RSRx4Ra4p331Nj4k806SUw0WKU9dGhsjo5bVFNp93qIno6+ZQTPSZ
Im+L1wEOJYkE+8XEOXaBtGaAsQPaA/05iTDU9DDXXxr9IwRuX/AY1CdBMIr6kCgNB7N4Iod+K3GM
rYsAmKDE6aj1Q0a2CRka+hbswuU2XYbL8sMzNTPXjGAJ6GsjJa+KLRrmIqEGL88xLfqo5Yz75bD8
kt14M3NrwVUAEnF6vpzfFts3dDDo77G9Mwii4jEyBgId+TfidUWT0f3cDbVWCEFTOAAQmM6P28CR
TaA4PmAqyEF/f7wrkZbipQ2mQmNggHyflVHzWdf/V6yxPI9olTPTHe2opW+1bssXoykt9K+2aFW1
kogW8XqRWtKClOKTNF9hLaKUvKjo364svSPCsNbyihT1to6WeUm9430WTSogEB2B8wFwF5GFIKgE
FRWWIuhPkiXTGdVXO162hkeB0YYhr1DH6/z+lDihodN4R/WP+2eYcucAkv3rDIyIz4WmB/LyeAYi
/aIXmydGk0bjr99H79et43RDAfCxPU5gDGBSvq/JK3V/3T/DVKZJEYDTLozb+8YlM7dE4gI1GjwI
+lO1Em3ZVEDpMdro9I+KJsX2wA1BJq7lhh5jeQe5BkDlDPR07PSpLWTJAZ9vqEvP7izd1mzBEtCU
crp/ygnLiAl/wIii0QYFBxZpNZpLvVL2KOg14iGdYQGFvpPLOWlqJ/WQZ885I98TF3dDjhG9ovIy
vQbA5EmCGs4WGpHTAwrLNJxnRE9eXB2AFMHz/SNOhVk3RBlp9OaF6qPxpkcaKntugO6V4In4u9pI
TwE6P+8TG+0IE9tc0/qyuVdhcz+rEz2OUKj1vfIUZb5R9jwMWh4JJmqUm17sxRgkkiagafkrjJf/
4gyAXMNsGWQfsnEr+JjeqbxmlIkFQN40DWOv/7zfGDhXVxQYL7CYBVqAubz+5GFkwDc6jupOBPM3
Pz9y8OoSYglQrRcJBwjEt5kYGTocbaDxFHZKX68PwdgHwA3lnjbegxKHxqJJiehGtE51qse/lYoT
NXyhsf4QrCuWMdYhnsdaAIys/rReb79K78h9n+Lfp4ySJfm9ac1NtCGvnbGjqbk6ltuUptsP5I45
DpzH2pEpV6x1ZyKA3gJ8hoDly5X0u2sVUhe89+CkiF8dljETVaykahEL/Qk966gMep11UUWOkEij
GN/jKGMWQj1o+gxvETQzbq3uMSB4zRN9dyHh8fFRqvAu2qRkRbDnnST74+fi8XOtnz7WvE6XqWz8
lbRiAvKWpdqsjtpLAmkVDv7DZZk8tvu5k3x4SJZnnNub5CsgRcYORAVx38iSq9vD6s0GiMC4PbdM
yUL68BtuoDXpUK5IMKqthItATXqQQEiF4vx2PyxPqXW6rJEDtG1z0xk5+plrPOWP+vLzg2PrJ8Xz
ijqj+X7UFUqo4U718qwUL2lqJpV93zpOHhDcQyIQfVdY333Lw0sfKpegDYaTKPa/xRCLFHXs6rpU
H00h1OYcyKqV2/X0PtHJc2HDnYokiSojKrklKhdotxuCaDiVWGwY7cr6YT4rOcLBo8EcrMnqeZBV
8XAKF7+yBmtSxdXM4+HE8ogwSifrsRsLegjThV1ckrRs87lZIPy/z67J2G0O+C4s41C0BeAib/k1
aPnQzIFW+lVNWy/sGcHUMnWtlMzscf8Rr0YzlcBSsJJ4zJkJIxj0eO4rzUJiotcAFzQg4t22SOfo
pN2UJ/H51z47WFjOuNFK8lo+Jg8l6ZfHlDqH+yeeyvDcfADjH2TlUhdJXA2n9fkSEA+R3ENvbn/l
lpXQx4AWhtkYeUHTd3MlGiUqVcEexVlebuerOP7DqF7xgRHUSh48VaqK4fT8vM03bxX51WfUI/aM
2hit9B52IlrlIsNHc3OIZwFH/Sd184o6I8KLYTa7NEI5nNr8IHvHLi02Qv7kKrkptghqXR54EPfa
GXG+CLrbCzWOu0YLR2++7XXrV7W9kOWfgNpmiFx0SbPj8TAzDjxPLE2q0vdhNcZvKE3UJKI+0l6f
F/Zb+PEmY3NLZi+JbbZmZ7yu3o+rzvlcCYS+tqb5FBJeUWTSn4xLGsYddyOS/K3U13Ln+Umfgt/i
n2z2WMqn+1LN+31Gq7ygk2d5CzUOk7do8aT+0wUDqCQAqRzo7bAUEzsgy1Cs5pdaHU6amp0lvzzr
2eVfWG5sTgVep46mPuwMvWURsKOGofCF4eQWAdY7LhvlOeuN+2ya6ocD/7+JMPcwyHoVhsoArVMs
lQoxxmHL4+klEQ3voTY7C12ZTUI0zu1MDCph8Aq4RCjvA2ZfZB+PghYmYtbA1wPqdxbSTkcXPvU8
vc6I3MkAotaEfIHWxGwRySTpAAJpq72ub4NwrsWkvqCPkzRBHltFnA1zjg8QRxvPmCIVXQeIrdAn
inF7xhQFalemaKiYwwfMROqjocsqtsn2NKCuMHtCATYkK31VknLlOI3z7HDuZJI8pv/RQoTVgOqC
MQ0SdpwmXjjM0cC8lWmwKgwE5p8HjsWbakPAr/9FRmesQLGIyoUy4JSFmRB0+CRvpem98vtuxs/9
wc0rOsyr01Viv0860MGSVrLd7n9dCPqwB9uEiSPHg8PzJFMuHI0jaOoY3ZqusSOFkucVPXZwzE9o
Is2Iv1/aMKkbwTJXHA396TQ0SAfmUdGjrwOLk1GeRayK2OmC4VfDqkj/uqHYUsqRhfESbpl3S4Kx
Y+6iTy8dUJtPwmpYE3Oz2h15C7EnBOGWBhMAeEUwzAptnOFFnbigS7LpDZPDqolUyi0RRqfEAEGG
DyT403pG5NcdGgqogYYXnm+beBPd0mEc+UxAyyJiUaSmtxJmhtJHHkoC79IZ7XT7Osubcrz06tCf
j+ojxyRzfv/rgFfxoH5RYfcz/H6FB2VKaG0fOTI1Oo47MsU2ewRSi/6AFhQUMqISBNR3HOeDdxO8
c4xW7uocXj4k44q9/hS96++B9cmbw5loq7i56S8fc0XAD2dJPaBHGK9wxclssGoFqerJweHcyERr
/S0lRs+xrh1ZaRmUhv323NDz+c2nzj6jv/ZbK8dg1QWTr3vEapzInKczbB5ZyL2yUkbln5/fHlpC
NqYZkieOZv40z+PhRrArRDSwlozCpEDJDNwyw4AIWjNgmPHMIMPrfZETp0XumwijNINeiLNqnn5Z
yqfH/Sk0Ls7jo7dtauNxc4gGQ8/JOACD3C6HMud4MuPl/HbEJBBB2d80j+iA2VQF8a3Arp0FWDp/
3JAXM1tiVPoJXafa66cHfHOMgEhcfZgomt0wmt05n89ETS8FMPp58fS8hcewluRBo5vSfDF3lCe0
f2MI/2I5O/ZbAdHd81OQKwrUOFCQWx8MjmJMq/g3ifHWrzTwIquYMhzT40ZBsDvthaY0lDkXOFHc
vmUbo3x6DXTSrsYFbg3Lsv6ID/bDxhxH7kL6zINr5t4R424vmq9hExKYhszeYO2tOS7JLp3U2aBy
k6MflI/39PMxdns+xvu2Qlx2OSopp2HdWFQ/3Zf/v7GS33fE+F2lTaW0Tyqc6BzttpgAP6FAS3wn
3xncrpTxU386lm9ajCmJ0GkXihm4Z2wvQOYILYxAUGIeA/Sb6QbPAUyUw285xxiVLMTeC0GGZKzX
CTG2uK7l8qGl9p/aeUR0ucKwt45xD55j+5t46a9jsqM2vVBhMmmGYyYeVd5WEMUF2sYqh9M3yNEu
tscnG+HYMTKPfGiG5Ufq3nA6XnuDOMbed26MhXXvkz4odX+Ud+NsVRS9rci4qAYxTXrMbUzP8h4d
vEMxJkPp/S7qi6I/qU8K3prWMqF/ZMPGSNwrxo95LOReFWM8sI6r1jIFIoLV9cA43FbnFZAODgfO
VU00Ft6IIgvJP/el3PNGOhBD2AxUA9Ana5vUdPSlDofCYSPPnyqM0Qi1YtCFOIcvSdCu++VLTn/I
b2TJ8aaijmcYHxw7Mv0Q+RZ6xo7oviwHKrYlnyKyNbptZcGn7A0OEY6zVhgDErpIyDY5pONsoKPt
RJbI/GO8GnPc64XJ0+OJFNztpTH2o4oqsZsvcKQ1yL2Bnm89kj+uZZspugWh15+Hjw+BAz02ae5F
EbvukO8FchIjkRipqhDfQ1K0hmRnl3CiuWmNvvp9xoPlXZ+6SguNlsgz5hne3vZLpPVkgpagBVjp
OBxRnEjlgItXBBlRvADBYY70P1QMRTAgxo0Pe2otzPb1vnCMjPlhqq7oMAIYIx2ntA0Ypziy0b3c
//GJPNjtKRjJy7GdVpvFX2wzFu8YjN7MVxJdOfpDR7ih4KQRvDoKI3iN1ldqO8PwvRcjbYBSIS8x
MW2PvimwzQRe480yLcRxcuSQ9jDrf0ZzhOQB4F14tm/SMlzRYvI7rdSjFdLFxehWuM8d1Dx9cvjg
BRccvfnK2V3FmnX8v+uXjoGt2Pevf6IGcnP9X/b26te9SmgB/Qx+Pa//09/6FjnWqbCXNtLxm4F2
hrnbJUZiOXjl8Y42kW+8pc7YBOxiqmtRBwfXaGEeljF2GKxLjMJbNaXVL0BXOh/O8UlYcweERp25
o1PswGKCPQ5xMz6OwobG7mtNyn7fipYvcYweR+C/LPEVe/V0lkZeBkur7RdLBVlTjgxOx+1XMsgY
h3I+zKI6GzlooKKBKHePt1WNckZn0FXv8KoXPHPxJU9XByrbVPCiCPRqAAZuLes/RtYwFboy/lUW
4OpsjLXAunsZ+7tGqA7MDGh0br/S1eFQc8zr9Hvxmww7rFgqspZHIwuDCxEgCh3QIzERL2q8B91k
LuCKEGMvOr34r9CtDcFUHHe1L85P7RuGmrgefjK8vSLF5KAuwTybJ8UoFgl5Lki9sZQNogoN6WCA
bZnRecV9do8/eUel2ORzH9euqqOPYcxKEQOwzOvyqG8FtLzwBsOmX8ZXp2PMRlWITaKE0Cq8fsbH
zx8gyyF4ManzuT7w8AWmk2BX1JjAQliEg6i4OJiBWsHWSkw0EC0fK8N+XZmrnhwdPE/WHxy7PC0r
qBBJCkDEgakNbl/pmdhe1Dqf4/UqAcNynx9PS7xPxCUxcX0OhoQ/P7uvjB+H7LSz+SbLyE3uS7N8
IX6RPZ/3wKyhImCRiE6V3RjU00908+boNhcclGV4pcWJ+sXoDr6pM2+kAK38sVjWKI7RehOe3rZL
cqGgf9rteEhpfxMuftNiZCiUotpTBtBaP69rY+wPC4j1aNcoNcB2mgi877P2b4T2myAjRoUnF0I5
Pp7HFyfMJiBxVcNG/uug7ji0pl9JV4xkQlMp0Sug049eXbDPmPDbjsGwa73Y5u7dRDRsGg7ndOMv
/tT+79MxfqhdYAsrdnCN2q+RBCKDBg77vbQdrmmbtjPflJiAtUiEKs9nMG3P9W+NSNCOpZ06AyL9
lw2qa1S2AOHFOd7fuNlvoowr0vzqv8nUyqyNtY8+lcWG2Jh8bSj9UJYHz/h45vWFcdQB1fZbG1Bj
iVmrj7FsaRhngW41Z49u6sq42A3nfH/j1v93Pk1gzY2vJUkyvmXe9L1rLImMnDv9elHz2s2kkVV/
LymawJiYOugAfOCPj0/DMvZjiP6Y2FawfkOSExkYnG+zMZ05pUfHAOadExiH+ImXQpvODv6lIRo7
Zw+TriWlNjpI6L51CgjyMWRYIX/A5e20L/7mLWNp2pk2k7RyFFjgFGDsMnXwwF7sOB7ja5PmPb4y
9mUheVJXdiCziIjuYxbt3FPpd0JqIw7wr3EQFuNrFVmmC3zG8rdtb15XK7yLjqZJlr7lGr9/v2CM
5YyuWP2QbeiHi0fzamXi+dxkvOf6dILq6gIYEzVT3Sp0x+y2AYjDfImZ5xnChgPHLE0/0b55z5il
ADOZF3dMOmQYwKWzN8GiB4cH8TVanHucZyySNk+zhTc+oYdlYbhkxJ29f4zphM0Vsxjz03piLVYX
HCMiSB4ezuhYGXEMHzFrRmqo6s6kwQNgPo+HNRcx+H4kguHWWysU5oqrC+MLcQuqFdVN4Tddebwt
on/zFPzrpr7k5SrgwR7eKLyMOSmAbI4xFqJVux2x4sySHgERwSvhcEy69lWDvCKY9Re8fEOk3NZv
xTiYjQDr8UEFnpNIPlfYc3EM7fu3yBN5tm7b5Bc0NX3VAtWV25H5AXZA6fDeMP6fhBiLU/tC3tfj
szqz3Ve4e2yacI5cwbgfK2IBNiMYwiVaSBcIxvM6ByKKvhNeg2NMD1+x4f0Tfb3H76jYF8Ld1WW1
M9ELlNkoHc/b7RwuPwF+vB3R1EFt+Egd6VXjCQjHT325zCuSkbLo5noKJq6xVk2nleGdDjzzdD9q
wqqVWxZ62CpQRwmOtTUCB6mPfXL+LF6w6ARPCi4U8ddmnntMZKyIX0tdOk8h8RfLeFtjenK7Py0f
g+2fU7x/RG9SL5E/fwihFRrNgSumb9bH6Ng7Do+znFBYY5N0YYXXaTqqXmmsz2976/TQJrhHpJi0
ZUw5wTBP7b5eAlcX2UvBEBfjsWeOhRW+rgMUzhEnmHOZHC/A5umUIPQU7BEZX2xqa8jbRU6G2BB4
us0jw7yRwsb9b8HFshQHhXSdPhL6vkINH7rHC0E5OvD1NL5i3eD9z5Cst6h0uw+Aj7uv2LzAk03E
tTWyPJUKLettAwml/TK06vVvWP1x3IHX8c2xWGw27hLnyrC4QBKC1R8MjH9wzsK7GibYUPJE8oqx
hm6giXt0J2git83xZlB5e+YQG3/sjjKziTj/EnfwljgLcAneTsibupvNV5ljnfzivbn+ptTxl3Nm
YXn7/yPtupYbR5LtFyEC3rwWDEErkZSh9IJotVqwhCMc8fX3FO/dEboaw7rRuxMb8zARSmYh61Ta
k6UVKyW17fbsiBrJdT/R/GzYZNZRqWDrlbrIm8MVY28X+76enDNlk3N5l0piJ0HNdf8lv9W7L86t
nZlynuYcDJZErG3jLMmp23z+sUUPemovlt5WXXgwxUO4QPmZ7FyMM/XkCw1WHOvnCmdioVJAB3R9
gXaFe0K54undc9bqVqqc3h5LN2j35oN9fXX2/tcx2yYFYGv9X6Ijm7Zr2kQfTXRKALYcEGTDS0a7
R4Z/OLr+S5r1Hxu6TetNsKTOFWm4qPRLxj/QRmbY8gldaxwpPHNhfBJEdUkx0Di2KuzS10nxdOV1
jnMwUWECl2tkmLGYom0FUXm8MhY+D6V4cT+7YU/KrUQLL5Bw2p53ov1OSuSkQM6+4C3q5UXBbAtc
q6hNq1Nakd7GFpIN1lYuDovHXX1A5f7+Pea9wre0wOTzh2mb9j2ekyfH6XUyooec/EAmM+I42RwD
UJloJROqtolHaIRgsgDJLYIVlVPT4WTXQKn8u9emCGjRz65IkvY2aG6chwhTOuQX4mmCWdJdcmtD
uGBFHo+wfz5kwTpJcCphlM68Gc7kDOVQCoyQwrDlv3ip+6Q7v5CocVG1p9kSfk/xrHs6kcfcpmAQ
okuS45tpZD341nP6cd8o5oO+iQDmLjUYkMgwZw5LxyyQ9/6BoA9Vx4yQtx1qZfv131nhRCDzROeK
kZptQE+QLJeLwEPXFAnc6+G+XrN+xkQKNdLJdzLLcz4UMXXrRwescTzInk1qTP4868eHWRZZFb1K
+j5eZORWEuAAKc/WWB8d2z3+L1g4rcHZRZvjfyEc39i17R+RGeLpNJtl+NaJddL7UTGjnmbHo80H
Po1R2/VaB6OL5UhvF14lbhbCJ8KYZ5dudZbl/xXmbDNP/Ok7PH0oBvzhnk1EMG56pqeWFd+ynKot
HV6R5UeAynPPb2HvPSnq74bWZt3lHCs4tcx5x2qlXwPIsAhIetDCE5bufaPmCmPQoAr761UxIcw5
nerNmax7W0VnqKe+ieZDtfQvrceRSH/+PfVYeKhyGaR6kJiCN79YEGSHCQomvrbkWTvvczG4gN1r
cKVpQy+K6BjUQUvUQkPJeYNiCcJSa9lj/PXlvnY8I2RAQkDzSF409BarNRFSzJ5wS06882OAQomt
srOoEebLeDusLXtA//AXde4S/J9j8vM5mm+TZ131dhz0yrIg7WWLvD6OEIyyzgE0WPgHlSfKs4Al
Ay0RUZK+f5TzJdqJaOZFTuVUSK4WDKUGaSmlLTWQJ+1t61g+YGH748/e61bjStmGKVxo378vfX5a
YSKdhZO0KjpszYZn+37+dfE0WOjedF945BnzLtREDoMp6ngN5WLEASskAMH97txjEdLKP8a8ZOx8
gmYiicGVWG6sPlGpbW5peyB45VPchRXqalgXwjm9WY9tIouBFfWsnDUxgg9QO6fWRZkLD3NDsJgC
Y3IoAXGkcW7dH957EWIZL4V+B62PHyEct+UBhRC0DpT2movPnJea9eSxRy4Qmiuktfa2IqErLbBs
iHPv5p34yQEyQGJAobaimfN2lW2wBOFLWWtnEmJ54g77jL64PhRPKQZVhjYQxdiAvNsMdeZY78Lj
/a/E8wtZL35MFaoURHgPZxdJro78RIuvSXZI9e595em+OI5NsP48Jp5zUwmoQliWI+1yoh+4GRRq
xXeeMnYopY37q9zQQ0OXHTn8oqMILrqV3X3NeTR5ghiQKHTrYhglBG2xTXgZczh1eH+dAYYyUWTF
pAnrtQ5208vy/ofgIeltL8bEcc5kq8wvMv58a/crZ3CyhvzECvSlvea56POooyOSUi26bJzB7FhD
h1SVIIYzf7WOXTjY7MDbfjmboVO+RTBfIhB0uTBziPCktfyYEZkLLzwlmK9xGTHvew7gtaDlebtt
3xNHAW3D65XkC2zFQzcU8kWcLzTvKH0rxaC1aaZ9rVwhUn7PsNJ58+i+rWz/vpD52EPFgi6Q24JG
l50zkUYzkrqypX7fmVztLfwx9Ms0BPNPmAPEM8TxH2YBYCKPcR+kXjk3dNTxafyZYXBHWQE376s0
/6JORDD2ptRdXHVWRz8VWAXQRvaAWYklso3It+FhTXnViHlvDNt+FEuxQL3MMpKBFFYtRkoS2tpn
El/I6FNSEeqVvUeOGa+Dn6sjZjRiL98qyXrPa2CbNc2JeMb4r3qQd20E8Q/hHi4KlnzdP9D5JMxE
AGP7QqSbnRRQflISbbaR/eAlTvu8JAfxE52Aw+KI4avsmZeCmc9iTsQy9o/DNsLrqA9PgzOS83O8
QJ/tpYFXy9Fv1iQncvTfI7vcGgTxbGKP4cuLga9mOteH6vX+EXJ1YYIe2mLYGBV0WTsBeIvQ/oKy
t/b2yRFDv8QfT99EFWoqE1DHrtw6UukOyOoQY3XL4dbDiJLV8cpTiF6ie5LooU4koVzVZ8YZCiUd
mMmai0289Fe4CLUlL7S6lYr+XZTM9mbJmhlV+gjzW6MpVP+VymC/VuNFHSJ7XkQEe1wo53fkibtP
Z28kmM1eaxwTmXf8/jlYmW3ayuPmcrlKOFjHyUpC0OCXk/xwPHKX73AsRWZ7tkowsqRWgNWP67Jb
o3J2Bnb4xnLPsZRZ72KiEAMafZL1QgpusKck88I8JJcuIwnIfLulKhJJWsWOoq+D5vQsjI+N4vUm
z/+4b6p/8looTTTmCf2qW9Eu3y7xLgP/yNVAjjBwjZIXt85XPycKM2gyomBYSxbOVY2XppgTKbXb
hfyzfmkVW1RJjI2Ji5X8OaxHV4tOOi/Om/VQJuIZkLF6I9B7FbTK5684JfHjKuQ95fPv3kQEgzEh
9lsblwQ2irlikD2lazzlBCttjNUPxT063KEsnkoM2KRaHopGRr+g0//AvmeaHu+dwa2Jb3OATebJ
YuCmC7FCx4wh68WhWx8KF5tgnGK3fW9H2zySYrnZlG7r6Q9aDfKC1OElHjjyb7d2AndxrYNq+wLr
yZ3mY+fiGbp/H3kK3hISEwHtuSp7K6WP0OkUrJaxC/z25CUKdzTF4RT+2l/pnm873FQHtbw78Mo2
Zw2gvI4LejGcbfm5HMhT+yskXukHqg2CbV97uq/pfODxbaZsa5aZJugwGm7yCtK7EbZkpBvdy5Em
40i6/7DLbA2njDXs0KUYR/2yq411wJvS/5kR2nG7+1FgGbnD8W7n80YT5RiUKQq9KNUY17xwX9Sv
ZlVmZMWd5brv8Mm37PHEVjIrvrTqCIcPE/DCT9UeVucOO7rvnx7ngbjh6UTI0JljmdDb7R2+7v/l
+RaHySExwFG2fVaVdKlB7bSGc43t9GCoizpwu4qUL9YWTVGtX/DY8LiGx2CIWQlF3jU4tiiCk0cW
gCv0fiGxxxua4dwotp7TKvUwpPT7pD+S4/jDv398HChiyzdKrseKeMWH2QYLz/DOHKjlGBfbW2Ua
aRWr9JTQ95eisP8Garb7CnAsi52D1K6CFJYFFAiWmP64cHbCcqIx0KD+7plKXdtdjZ7ejtO2X9Fu
7GaTx94ls0EriVbT/dG23bfdYVFqPMCZjdi/DZvtsMJSItnSGgo4q5O5R6RU9s4nbxZ2PmSfSKHm
N7mZatlh/OsMBcG1LHnvlOBgAWpllE+w/cbmdhDS87rzPtxerok4UIfEfZzS88ycuiG2THCOyBaj
MMl1s3kHyCCDJISYwxKADG1NsNH6fCz95GUMjhEv5uMBNdtmlQp6U7cU3mrvsg2Q7KgXfCKK2fTt
95diyzSyVAShQnemXLF26bXaVh2x93wxnCvL9lXlw0U2WxmxWL/a6rb5mNod6neY57o6OLm18sjt
b+XFQyyDrZgqYnZWIdLwkTF2CaYZfDv0PnltW7y3gu2ZsjQxkS70SvWaU2Cp7u74qX2ioEbrhP9l
TMS2TWm9Io5VA+tLUdCKXzrs6OucDovFruB4q4nZrFzRu4+FNx/kzu260ahOblcap0UYZJCpYJ+Q
c8jIzwZUTaAe4rwaHNBlizFFq8iqkGDFktWQOCAXHqj/S3yFLhLsazEtlZ3yqeKuy2ULq1PAFuLk
nnBIt282tsCtjrHncPkX58sWoPb8jzgG5VujMFvse6eFBDpRuE/XT+ZS/RljcaHl+KuE+Ed/z3ka
/+VjfQtlvLu2FCXrTFeTjA9rb+kJ9njAavsvLsLT4PtPo/iWwyD85XrulE6gZ7kGOefDMnDQMk4Z
qWrsbgOPHlfgfDbnWyD1OSZW2IDKsowCCKzRDknn3zCgSQk0qaeMdwXPCsbpHY7pzzsy30IZsBcx
k9QqJkzyZQ2R3rbvsXnzMTjKjghSfXtfrXl7RP8F9b9FMi5gJVZN1Iv4gCCYuRDzcUOp7kDyxdFs
/sn8RwwbLUZg1BtrGni8ZJvt1R495IuK7TWmS4e546AcY7npPPl21kVQNDkR6Iowz3vPn9QfaUoC
70fRuhy9eJeODRXDVGxylS6qwtxQuNY8D6Pn/pKs0GtwfN61SwWeAa+9Z96Z/j5Lqv5EPaGUAtUs
YCVnwwmwjDqKOVrxkIsNE40Ai6iNjkIJNq/K5KQuUNl96c2F7iGd7nBeGZ5tMBhSWGnYo/gGIF5j
1C9+vW96t7f+DnSwsWEXKGGeajeIck7yCju1sXL0g1JuDZg4ie0G4+Wb8xK9PRnot5xsgbnP+z+B
e54MmJSNWsbpAA3LzXn3kTvAkMtm87rBc+Dz2mpnQ3zDMLHz0sTaU9bZr7B0VS7LBP2hF/CXYZ+C
B0oTZIDvqzTrYE2kMN8sG3r13MvgyBQaO9PcqnA1rAJLlkm5Pjccc5xtVNd0xaA7j7BrjeXqBxNB
FelXOi3vAKO6j8IGfRnw39r90p1HtCeHXrsOPX33GYLw1HQ5n2/uvk3FM29PrlUm6lwQj42qBTqz
ol/3z3K2mjQVwJiHFMRXUI6jArjeeh/eL33Z+LShF6XNHMb4+SJ49wXOZtSnApl3RjLOud6fUQ8E
T9FadUs/fvTXL/eFzFnIVAbzsAxDo1piDBmnk+cM4KdKKk7UPJu+mIhgCfXTpu4ThX6Y9bY8Jq/V
T/RnhBf7k7siee5dngqiQdoEcbtW6syY0jVgTCFYBc4jGoQysqE+qa+7nIOj5sTi1VQY9Uwmwsyh
HZR4gLCLi3Ftl/d6zAYqhqJpoP+XUN9msyVS2EqgnRZpm4OBiWypISaI12roshdKgtELjj5zhjCV
x+jTyWjj7mPIU2KSvGYk2ufgRb1vbLNXaCqEeRNDqe6HToaQ2jut4a217nv+Frvy28Ui8bLRkPTv
oduXH4h2sqi4xBC3V4T9atMfQB+5yVfrwybWNWEESKTIr2w/qgVBGCgtyOj6vsRpUeJ+QwZ+L72g
obABdSHM3TrgdtefaPLuCi056Dfr4huqjNqypBuKbNKQfqKZIkvCWPX0+0Gxk/R/IJjsyPWVhxm3
8P+PU5zIYi7aFQMG5+ACWS9rg3jv5aPhJw8DanFODbo25xi4aAI82roHnkA8atw88vzBTn4AY6xp
igm6XsIPcE7vAXgQEWH48IYNns8zd8mnh8rYqx6eC+VcQs4a3C/la3i8fx9m79xEDcYai1QYgqHG
n88QJ4nL1nH9msvxPJfLmerAGGEbFQXINCScFbq93pckXnS26mxec0zT2i2Rlj3HUZxNfUwl0lOd
mOIYFkUVFJBI0xEnzxPci0eOR+4MFE8z5kEeYrWXsSeGUjxh3tuCFHulHu5/otnXa6oM8wirxnWQ
MuStqVeDkU2sp1eJ/MoBxlnXcyqFeYb7UhpDNBBASonu5BHmcLbz9cJ9Xvmhx4MKejv+uL7w0dA0
ZZoYE2KE6UWOOStNgbCGLtFwJRQ+fQAi5+SoYd0RwyYRrcBKVFFSIYb2M50Gx9ipBN3lqM391fF9
a8QmEi9DpgXmaFCNvG3uoBZe2482ieBSfw7/j778ebSdCGQAKIzkVNZCmY53YYTs9KE4qpOh8/SL
p9ps27oxkcRA0DkTEytNcYq4Ssg2RI8XsBqMaCFZP4qoXANf46O4htxP3eVdZI6hsHnFwiwvZlDp
oNh3gsdxsTmu/C9tadq8z0ffi3uWwkAUGOitdOwgZ92vLA8jAa/jXrL3GloW79vkvAMyOU0GmuJY
Ti+VhdN8SZGnR4OdN2Ce0bIXi8UOd+1r75v2fZFcU2FQqtSbYqhSmIpTO9qtsW/wFEde5i+ys+Kd
5CwkTvRj0EqJ5NCMGlwEp6M8BsquOAkaUJ7b4M273AyGqKNe5YkJjBeRdOiWwi5bX37uvnrkLivu
lhzeZ1MZ56YTpDI5DzjD6l15xdyXqpDGJc/uooSD34AKwzfVxR6JdkBNxc0Qzz7T34fK9n6XQ6LG
Ug3pLxcXi8XDnbdtF8qZYPPUuH8TX/cvvM7j+VdnIpLBlwCUoLmIJcK0dQygeXgDan5hDcQL90Ny
7rjK4Et2xqxoddFwtC6ldy0bIrjqq/95/xbMhWYTFFPV310CtEQKRdDj3lXKIm4WAuYpl+Kr1Wzv
i5n119CvjbVj2Oeoicz1hmNsmqNsovN4Me58/mjo/GF9/33mLqeNKOudjr9fuQ74o+myjNa7OphD
va/HvIM7UYS5xzFIKLrAgiA0udtOeghX4XYUbb0l9XaPyv9Oexo4bfv/AlTfyjFX2ujqLJEUyNRA
vk1EF+ucUYT+aZJVVJHPTy6rwKxN6ArMWJRwbiZzmCrWOXcBtbwanulH/nB+1jBX0SAV2zyXdgga
a/7IJdXhj5dGt0wTHf3Ivd0I0iauqYyxhMYKsGUUZArg/xaI5keSLS+HGgtyriT1/H1my+JfvQET
scx1juqxs2I5GeGp4o5Jif36bPvt2le4wKzR+3pPQ+Y+Kw128cgJRDn6e0EUL3ewfMQ7YEji9RcK
rI/u69vVk+yAPK9WK3ScnmhoAxcG1a/PT3C52bs3xFJ7AA3n7Z23r8khMBgQIuGfmgV+2VbxNSDa
DmsUQZchLTl3h/6deyfAeBOtCJo1kX5jqLYttrJCwqVd2l/KY7HWXY6w2XdwohSDOL3a6ZWcQSl4
nidsPUIyYSfhADObl56eJUXEyrZ/bJe5L8EYdaZ+paLAgmMuTgp2UoSpG2x8yuzj+zbIbRui9xj0
x6g/9QuxWArjHe0a8Tg3PzULtZNfwyKUEYVaJmJ17sl5H9dK61n27fmPntWQcCeWbq7mvY/KgFMj
GI0kKxBHq7SjE3nLwzJ6MHMbWbE4cXyAYmCbsl+ClQJmfFzRjVP7F55HPOsKfGvN5jLFXomkNIZt
4RP07vsFG8KCjbLAdD3qm3SP1+ffhVETkdR5nkDWeEnMa3aF5kFKvGolJkSAD7JwY2zr8LW3lttN
wPmyBgNWYRBh3EaAwLW6gPMhnVFzWYnrGBuowFfxycsmzacLJgoyiKUm2Bc6dlQe2uST4/XB90Hm
yUEfDvAbDPikZTwUmgEhKKCeQSGKMi03/8yBXoMBHqTq5aRtQrqseO1ZnibaLh4y8L7yODF4UGow
qNMKeDuFC7R5gT+KnSoDCcHDT4feOcd2SzPfuXfshuxzb3To7g1o50BvJxsDc0lAHWRspZ0I6u7L
8muPUk5g6y7XM+XguMEgjBa0F1GocZwplnU48V450LlLjJ/YuUD+Oxg3GHhJVD3ExaayarI+beXc
Fj9LlNixwpRozt/FhN8mzyZryzxvjDylj/T7ZZE+h1sQMB5B39QTYcPL9sy7Wf88GyaDH3Eencu+
AGRtgVneR46IN1+D4zQ++uu/9JAnmjHggZncayqAXYc2MUYPI0JqnCBvcIxn/yYDGcNgyWYRUhh2
0v1goC6CBkkH+QLe9gmuJAY32l425baG/WPE6pZmBP/RBsWCNRfn6cncuWkmgx5GGqZKokYjCkro
nQE1FSXhht/C65nh4a3JgIecl5mQKLD19emy7UjulwR8RDJ3nnm262LisLAOfqAWeX7ucHbXRVQQ
OGOxK7iGZQebvCHl1SlropPLBt7S5zqKd1Zn37/Vt2a+e0fKIIhgWEWQXGEmSPZgRFS3lTX2KWdO
7IJGbRlUdgCyY69HY6gcu6Ft+nhRQ/gSNN7hMyVxbYkBmVaSz6le4dZfV55X2dYVC+PBrSwsUSHB
VsX7ys+nlL9vIrvBOB2lsVBE2BMSlFssjFqC4Xl7eDUJdpdZy0+ONGo07FGbKtZg6IqJbdy3gHbi
pVStrHWjkcEdVJxiq2BQcOHHD7n9mWw/EeZwpM3dlak0xoRHJPGKzoI0TNWQ3Int1yu8E26EOpeX
nIphPO4xKzp0pZxvToNAUvBB+tcPXo1p1iymUhgrzaM8znvt5v+gwT8GhxvI6VHN4hbIZxuwp5IY
A7xWiZR2AfSpUR5sRqx8w1y7TRsdET98IWaxsG6U963mIqSJ0NuPmlhGpuXBNdLotzo5nQj9NhHl
SUSA9MkzQp4o5qnTzDEHxQpE0eTuybGQvujJ5aSeIe3lMzv9d1bIThwYErIXNf1wwSI6KiPRz6jr
0mpDwuPvmO2Omh4i8+DVYEEPzQs0uy4qjJCtPUwWm9h8gV7HkGiWU6GL3hbXVLyxNNBiHNySvlx+
mVl/cPpDmPcwjeQuaujNc7ZO0xBIx5py/O8LOQMkYD9fOA7obBOMqZoWojtNRzcdczuis6DFQnmB
U40Jaljrf5iWON+S/u4/8etbDHM1QqtpBbPLgV+Y7cLAPejynmk5h+eNceSwt0GVRqkx6RVEHBLu
Q6wrikF2SHBw9xWafXwn53b7kJNrZ0RoCAgVKIR316NMS4M/gAce2Tz65iAtsObleGfnOKciKWpP
RJYa9liZGUSisRlUNu9bxTuvtG27FFGJi/GuOvd1nO2KnQpkboXSdYLZ91TH7KECjbK/vy44Injf
i/73iU79VR2zti2h02ncpBWx9gm8Jdo36nzytghJ84/oP0bIjuFkqp6KYgdbfzkBshwdHQGgN/LB
vMDRilrzHWu/Ta5PtNJMMdTluKLxoyPaD5FdVKT21Sdj9XU03uhe2P/HZliedsxrKmiyDh4nCB0f
XrDPgaaYE6dcp5v0CbwqvNbH2S1/U+NggCNsijjPJGqNJ687JoEDNw8ru1ATfv38+uIS98+7JN/f
jgEQ8RKiAq1CHOUjOTnwNX3D7p+4ADLrk5iKDEZ0C/6WyBjk9XIe9Fo1kUoGe1m/11xtZSeyly24
8fesRhNJTEDSyqkamlAKB6i9JhigwvCUsARPAQeq5opdGjpgJRWLXiQTqyp/v2NydM6boFFxjdXF
U/lhHfq3ukLb0Dr8uG/3c3XE3yQxDsJQ64KQmxokrU8P3sdT83qw3F8/CSJ9kNhndk80rmc8c9cw
SSWJkmnptLjCfLBAjIqqCK3xSUeu5kUghV31tgkyXbdyno/ltlz83yznJw+85vw91MBADiAbiiqi
kfD3g42v17OUqoUIQPaC1RNdb03ers7uB7aAcLn9bhNNDKj8Jo2B/7DM6+w6tOItRVtgJRlu+A/L
u5CPkCTeATw22W3n4NuPemd6GPkrbfCv+GuEWvc/81zoo8tQXAYLhWToNzOYwFvcaWWb95GI6tl6
K7uVikI4vGoREv0va0kXMXEkUjBhdP9NIvORG/EaDwNWdzxljygMGwb4VpEORs/T9XUPv/qFn2iZ
8XV/k8jczmsnJOEYJCItRW4VJ3iizGdIt3CXG895Er9Jorg+Oc08O48g+U1hRR3ysw/j6Mifr77d
+tbTJ95BmRIM2ugW5b1S6syDocuSbKE6DIonmPDvgutCVhDmZTAojQxeByMeN6DTcbHq3iB4IROb
VkeRlcGkQLUw30x0BXxkr9bCTga7X/tYdgNKbDt6KQ/2+eHodLy04VzL+2+/kPkIXXTua6zEwi9s
VyhMYFXFFvY21ovGBVcgjsYmtrk5q0SjuzbNDzAydry+9zn4/O1HMN+nStX0HIk4JtBZawTDu6hJ
eCZJuO4WPe8/jHzyPZgHPElCq6itHNoi6u6O8tv5yX3+qj544f1cpes3jZinux9HuHYRNGpXjuNb
DYjHUa0N9tu1RhQSYbCx9NKthakCeLQLrHDeYk8JDEJ4MVLf5laN54Ke334P87bLKV5ivaOf2XE+
1LfxQ3fAwwK2y4Z0GHmkOaN1YHESOHMx31Qq2/QiXAL5kklU6np73cV7uQItYOQ8qstFuBmQJsBm
rsi9EiyOQPveZf0ZOtd1+8GDtlmg+f7qbPdLYoTRYJn4GVcUEZEFWdR+4A3Ysmph9RoHRqnDfsfC
WMa9PiwyS88qEe8zrnuQON3BR2KCO+g2j2kTpZjIQW4jtRbamyAPafFMIVKItPhgCxjnwECHDeXC
nLtr7HZY9xRkIC0FGZNYdCUULMjVTVeFPfoh+XjwopJoaL3ZZRkpHDip5eK4Ghb2DpxNdhuDDosi
LA3qUbI37fT1b4pXv1kbA2XlpRitSMedA56eUL3CjBd26/HfLQ6I3EB/8poYSRqCZQInH+yvUknO
QUjM4OvshIkXFT/6gISjIyQE6zSs1VV95xjYjE/7m5YMhBWlpXZigPNHMkq0hdhTP9UYXaJj4fHu
Def1UhkQw8BhlksG/dQOXRzqhpjW39BwrvWjBQ8y6e/+w64URRctU5I1g218ElqhvfQGTjW7ehbJ
+p0e/BDXhuH+zflN5DDnZwxSgNODnBfPCRKCLImI3mFqlxxBs0gwEcScXq8MvRVdanp69IFPV633
FuE1uC9mrrsW7uH3uTHIjoxhowUBxLR243jXnbIOQO64IT+XeFly4jfbW+Yi23KTJbOW+C2ZHbVN
VDPsuhaSB6xFe/0VeOFnQsbBzgBA3DVss5duIowJBFodXBiSReFOdi92jHcrAMxgedKRW82fiU+n
J3rzVib3Oyu7COtVoJdCtmsJjeya+1YveAkM3ukx+K0ZgaapJaQID/Cu3jANjX4XtF/Y9+1jLqX1
mzYsXls1GGCpveuG7ci/Agd82mqJKeV2KTj+J211iR/2e47U2Sd38rkYLDblvMr6mJ5hZ2cP5qb1
5FOzc8rnL8H5jBbc9dVzJYjf1GRcyLN5lurSgECQEkjOZdu25PjVfgCruGvHpVlcnCjHQMjlkovm
WaOysJTqvSLeMiQZuN6O3PzgHAHjb2oxICKOCYYQzhBVOo1Ht5zGlY3BYovoduoKh3O8Hu16/zU+
+8d88WXQ1iHOK0Al3MHlm31NbgO2DEWWRe2HxqGFrf984XWgzQX5UyVv/30iwgQLx7lqIKK1bxuA
EW0LI0bbv3zwZ9qfPKqbedcJeScTkbUoSSZzJc6pJlx6zKo86au6JP22+JVuz88/I3/VpM6xfUDM
u6YFTc5JzrXE6vJELnMpBqNNpLKB3GizPtVPSEgpKyQy7COaCDkXcCZl85so5jqI4VDHFwGiUpI9
STuU+4+fnCs+i8gTbZhbkAZhXZomRJTO9qF7NVyMyh39bMHLF86HqBNBzB0wKzHTWvUKz6D2kZg8
k/QLVSHM7dEeQtmtTSIdard10ifXLTGD7gn7HmE+eeb1NM9dBUXSRaxPQwEJqRlclYmdxkYkBpo+
0mRUmdpKRRyeEzSb91FkGdGYhH+pLJX+JU3Di9iY9LZ5h6BzAzT11gv7a9+jCQUjwJxvOOd0TcUx
R6toRXK9FhCXEuf9fSQPC7BPZ2T37HM7hmZD0KksxlERrgIe8QtVDTHw9vTw5IHuehH4KhhOkDzn
+l+zX+v7KNngM0Pi19Sy/z1K3R7OcIYQaT+Fi8EFxernPuLlUm6xHQuVEw3ZODNTghGxgYH7HRPl
Ix1XguTG2NW+Mtcrd4Hxvl9kE5DdilCWIV1f7R2k8j71A2jRfoRgJ3E4X3cOBKa/h7ogE3uVzVqo
JHri4tmtL+vF4hCBv/fnm31FK+SX3cjeXw3x6lOZjFsjXJVEyy44g/XpFCFJTF53K9kPdhz3iaca
A+GmIpzrKoMY3P5WwmqreNg38o9QsMV6YRmb+yfJs12Wsd9Q9DBEhx1u/lNI6CI010rs5WJB0AKO
UC+3k1/A8IrL0zPnaSgyGlIkiSaDdeY0O9QisTckQLAigFmZnEA6h2nHYiBDZaM0wzOYOZ90Ko45
1XOH1+lygTg4Ud1mSOzEt/cBxtiW989z/mp+q8U8hIFRFN2FGqZxOKJBEROj9//+7Es7VYR5/uQg
i0G4JUARZ5Dt6Cgt9NNK/cDeez984A53zfrYU3HMUxg2sp6YFGqwFDdznFL1r15ou1fvrVqumnef
Oz4+x7SIa/Z9ggxwn5PexIgEFEShOnew/gc7iChl5OKR7g6waXW8J6bbEt3lne1ceDQVzeD4VU5D
2cwi6enlusBzjOWNaU90nulzTIRtU68L86IUJY60OfYOyCnQYMCBkNnIeaKIQRWdwGN16cvriDUv
cGAoVSUIzm06THkwNyCPwG6+H0esav7kfru5mv/027Hd6UoXX4fCDHGATusK+HLI2i14bvtc8fg3
KQx05KOs1V0OC3lx3rOEYE9z+CiSZ5GgdyJ06HYsnntL/+Kfz98/NsmWCQdzKJXawnm2NZFIsBzP
tFcDFQTUXL84H2+2ZKBgbwbqKio6a1iqnmSs9WrQztJTe7Ud8Vmi9apd8WibHo++b67bVJ+KYsCk
axq5061Mok+aI4bLGEOTbvuwukout9VsFoEnajFIYspZg/0ZOWzj5KRu7Su2A94yTnAw6/VNhDDg
ofdDL19aCHHMiog/df94fuUAMH0p/rCFiQgGJDq1HLO0xufpYQt+6D5dSGWbS+NdsleNzqV+mbf2
b3ksXFSlKNe9iW+EepqylvzysTzbZVW6guVE5/Uwul1Pas9KHRDryyUmN5XELdrH+2rf3PM7arOQ
kufYmaEgafq0vrgYdS87oAqdmG5D8hIsMONA8o/DAcVkJ/E00EvpT/EJM2TLlVst9YK0S3j53J6c
WcCenA3jBurnvGy1ayI9lSZJe38cbaSaruRLP3Oedd5NMRjMsSoNV0XAV8hlJ7IwVupHe3/1vKpK
wuXeoxZ076gZX0XLWuMcX3HUNC+y3S4TkJ11ZLHZvK1WXJbGuR6+KQawgzGxMJ6RyoW07RAT7LpM
bPUUvPIo5GYzE4pmKMhNgNtCZ9ed623YKG1S4NrY4U5xqkWwVA65PxxUunS3RlCLehnqJ8pnSvTn
+8Y7/x5OhDN3Nk46PVDzSoIXA3rj7YNuP8DbPTTIbdXuYNPqvO+oh796Nr7FsiQbZSZVDbZhSU9a
6ef+zh5CW12jrYIuF/mrAvDkgG8Vy8mbPwRSowQSDhiNLNvOKwjWb1mdg/z/mkt+NmuhuookE/jx
0LTDnKemgHwiuNb03fBkV7cR8B5+EqwTWx2/QJR6/+vNP4jf0thjjOWgbM/Xi4TkEi3Khavhg46o
pqWDPgKOrNkHZCKL8Zyss1WOmgLNttskdPTeVWU00Vbec/N+TLEWZsF7sebzIhOJDIYldZBrYw3t
FNJ5uWxvVqC3dQdXtlC8cT7H430NOZ9OYYAsqcugGJVeevL6Re6r3lHkbNfmfi4GvuJzOgpZDwm1
4FwfG/DLptigs1zzpgbnMXlyckyslUeJqrQ5Ts5Bmi52USTGGCS65fnk6LMu+0QS4yc1F3AXaJdB
QjLp5NBI9UkiT9VzYS/NzeKHbacP/jFzj/A+eX0287g5Ec26Ta3Wp3LfQMn1+/bde7pWBJsUiZ35
ERFpr/7e58EW7w4wTtSYnstAbaAtzlWTbLEi8XO+ptP/x2tDjsmq/Sg+7lvlbOEBrBD/QRR2u3wk
GZFSWpApLhChoz2td+OtVdvCwr6Uq8zmJ9Fm/dFviWwSrVX63Ig0mOkLyHsiG/3y46JaXj5MXlh5
u1J/vOcTSQymJPV/zlMrwEqBCodH0fmle0NX0jb3rIN2+HV4wlbJ9nnwhQgNQsVS71G94sW31Ezv
/RAGauSiUetBorYEVof6f1j7ruXGlWTbL0IEvHktOFqRkkiJ0gui1Qbee3z9WdDc6UaXMKyYPTc6
9pNiM5FVWelz5SlxMkD63T4vdYY4RS8H41YZ74bGL9H8qsqTCC+0Qee+895sDVIjbb/v4Wk4O/UD
VToGxdVIbXHWlPJJqjY0pKGdX6pwwoLr8bMFTb5MFTPKlljHSekfsQ4MXp9Aq7QrZ14KccsOo6kD
mzknGKITXIC4vQ22/erKgBTCbA0W4qL0Y1jWnnXQLGGmFJQiyqoa+Hg+2WGWsY/aVE8VHiwzYpx5
uidClDoS0AKfegZ4BpC97AI2Eahr0WsBG5nZ5v8qr5QiajxByCQNxKLEPO6dj1Ixi8LVHyx0pUZm
+E8QttWFEpIptyafsRtVHuK6h3eIuC4khgkLufGQbbovp5/u7p1zpDdkFvUoK3k4W5QXK98FpzrC
1Nd2e8qs0uQU0rgmnMR9YgZHIG4mxx/MrtjPDRv3voDSSn7qRarajjDTznGPrS/HU21+hCTebWdQ
eDvZ7AoiOm/XZ+bUGcMFUSg15KeDnnU+1NDRQj9u/coyYGswK8t7/Pz7whX2OgGrW4UO99g5R/Sq
SU7h5NfesA0bnVOI2p77j8w0O3eHFlD3e2een86p26Ij9RoAwwcIHe7k8qeHzsbG88TcvAy9OzAC
6tXMKtawqnM0hEZ+uisorBuNK0d+1lTcBgPMyXaw6thSQodLSL81XnYV1q3vH1n5pdWa9JIw9YSH
LjAawf8kzD8qJAsJBj5uR34E+MKufePLI0brWSnJVa9wSZV6y6WfGEIJsKELMoO30zF9in1TSNFN
JzOe1qpbuKREveI0bFQgJc2UDPS5y2bWmB3OcifZwlF7u/+OV/tAF8ToTiHgardyHoPYHiNIfunE
78FJvaSB1W7NXIPNKe0NVoKl1oP9IJm7zN7gYasaYdm9uUBLv+bld1CvmQ8QeOfVzHQVWNxTMhKz
2M0oRvf5XY2kl3Sotyv4WTmkxgR+MUZ2OpXmE7ZeuZppkx1s2zyfHZms0vGavljSpEKWtsm7oJzA
29CaH06EYgAatndMjHSWiH424izURinH/09E982z5L4BcvBRN1mWenZA7l0U5TSk0eSruCwcoHE6
HmPMYqNjNzDmttYf7JrlfB33qFF+QdTlpRp4oOZVBNP1u13nfit2jwzpW3PzlhdEaRQj7Jqs8QXh
IsZb7gn16CkwPY418b02IKQuyVAqRGkNscv0WfZe0Jp0QmvS9omcX21AKwFRaM8GpGbdFaVJpkGI
6iiZ72rfWJYC4Icr+qtPpRMo6L9lZlXWfNcFf3QTxtAnCSbAQQ4oSoaT7TEigX0zaI64/4ZXS4iq
iqknVZFFQaF9D2FSAkECguElnzbanMaNzOmjD6zrDiX8CL4HM4Oz5ikvKVLaqRFyLsgFCV7jvkIT
MYeGBQSTyIQ9PnKMgvaqLC6YoxVUEUxt289CglOUM1PBIb7cP8BVfbQgQemjSu04bBsQhQvXkvKo
vAJxpzVDLLz9R5ZsQWiWz4VCyiY+icIOvPSmlZxzs6rIPEe7Z6KyrXn1y/uhlFLjB1rnhbiffecR
eNm7B2x3jk+PzzN6ELMStCrnC7YopcRJXBMNnAxbpX0v3gQshEgFK+YtJE+YuIksyaNUUxB0jax9
isPeeT9NpIQ4oIIMeANm9MBii1JPJZ8bADjAIRYWUIomK3e1K7eDmmAVCOfX8kWpL86PUks8AKJz
vVHmjOGxuwhPO9G6zpb3vpSvZp4WQqFSPWF5EVZ6mIEMEsqyezu+v5+2GMPAqtODjYrk1dwH7n2S
LM1EI0B2MZd1fAzJAALksUIoK9pB5UQP+yIiCIb+x4NUKV3R61UrGTzIvdw4Im/RXYCOjfssMdQR
3eYSaOXQCBFIBBHpf/LomjA7kSUR65YRFWNtnqnWFIPSSP6IRTIxEH8RUXkubOPW2f48h6YLwwjw
JRMLSdn5s1WPc0GTUk7Y4Cg3ga/iFWP86707jA8cIP5Zvt+n0/VV2P+wRqmmoRnEoKxnMhjdBKzf
RAoHy7WRq/JMVnPNrAzu0aIUU1r1nZ4iergAjF948siOGfSti8Mfbih1FIqVIgSlNqs+xCa3Y2kf
hwCgvtJRvqWnwv21YXsx68r9D01KL2HHUQX8enCFdOOtEkkTEM1OvvkFeUa+mmEb1/XtH2KUbprE
Rg2aBAzOxI7h9v5rWk0Tq7+FTuUpnTS0fRTFEnjRnA+0Uj89bbPNnA1H31+O/W4mg9yq+7wgR/kt
hS733qSAHAdv4tbbxXOyr16A5WIxCK2pdA3F0RkcWUbzJiUXfB9kyYhuDIzxWt7bObWQ2MfcIoPK
moVaUqEkYcAUQZy2oIJSgoGkvkxsycY+PAY3qz2FSzqUEERJ2UtjCTqfe2QANnLZoh8W877fvmGR
OqsZdLU5dUGONlSxOAGGPwU5YO9Yjg9/4uKcNNKih+U4PqJZQSOneZSBPNVv47lQyNkeDxWWpmIk
eJMdH8tX4B3dP+rVJMvymyjJSbESugzq+UIH63jBhD3BOlg0DUEjA4z0h3FgvDt5TXctCVK2TBm0
WEKNXYT3IbrxSOR3eAfpL1QYevt4IuHxKTcT57J9egKc/mBGL8jxKSYQ2lMDjay2YNsZeTBRO2Oh
9K1phOWHUbapUAZOrHJ82EuFNhCDjTe4pt+WBChDNGZt3g7FfNTOsTYTnkjuv5ANhTeWNVpNfyxp
UdaoM4as5ud3iqZVDA4iA5JZ2wsAb/m379GrSvJtgXH7l9JjtaCxTnH++yIUkJt+ULpZxiXsnDce
Evu+vK5mI5eMUQpITJOgHj9vaX97D7D8+UmzD5DWCJvmmWmJNSuoaYYhGthGB/QA6hS1RuDHAS7L
pWp3wHMSnWa+ND0+6BrDiV31KJekqHPr+LYZM4zEXPbAGHx/zyyg2tiGm1qYXGaoVxZX1BECejgY
lAykePfl+CFfYoehV1dbdZbMUPp7UhqMnSegUDx3NiYLZkAJhhysm4g/V0OpbmMG6Nd8kLBmvYGF
rVs06LB7YFeDiwUrdFfbMBWyFBndLM+OMx4vwekn+T53OGFm9de42UQu63r+g0r+zRrdwTYBA2jg
pxZW6XZ0gLkIXeie4SLPg3usjMdqfWfJH6WOPVHv1EEAfwDGuOSPPvF3SYDmeoJaoIt1i+ZzUZJf
AD7nznM38w+GLK7mMpf0Ka07T/lEkwj6o4uOBShFNKsiCmDZ3lkcaI95SYbSvZrSaN7UQFww91IT
/9jM9RKGTP4Hpfvn4ih1kehAm4hK8II0CLZmk7gFqGREUscq3Mbc/cIY3eOvENsBGG9hzftbMkfp
jgK+etXmoAtxgY7X37oN/1F/sMiwzpDSG+Pwb9W7t/THm0GO7bdmIzfoSotwa0AedufuGQZva9Hb
kjdKlaTCECRiCN6w9OCIZX85Cb6xGGOdH6VLVNWLi2I2ljlJzjIqIJ+DayzpWHd8fksHDdesVFXc
6hJEEHKuONuPeIepgekAd88w8byDp4ed2e7lvbjHjATjFBkc0vDNaqZw0PhQKXtH2Ps7wyyd0NkD
apFBZ936/+GR0iYoFYutMOEk96hkDg3pubmJwkIuCxCaH2mDajh7H+PqJMZCRmgg58kYeN5owd2M
mobeo0+gQuw+wzjG97N7eLMD+3MYo2YGKownQY+x8oUyojQ9n+swWc4WrYVA3XjmznN/PxCrmdV4
1j1SGibup1HLJZwvWjOwP1baYA97baLL/23e1eA76OzCDur7l8qyRzTUcyJqBbIbYBKzwYCBhK29
/HQBmXOwMZLPOtJVarrA64okC4hoVZlyII0o5bx4ZvE4OUgRoduAlNar4u7AIdpuCYO7tSNd0vty
pI0uJ3MABCS8HZKHNbmgNdwaJaKYD7yzMzGoaKARhpXDWfPCMP2siYo0O5eK8DefYlIE3YidzhBa
p33X0KBesJ79mnQuSVCvUYnKUJBqAdJpWaeP3nlmKOdV52hJgDbek+GLSgICyHnNQQbaMhA/Y/7J
xswJ9hkx6K1p0CU5SjS4vCsbLsSR6RXpfPSa/2QQWO1xXVKghKFVggHjH6CAqjEqdx8knT0ggAje
FzomHcpiA46s89oOdBDZ34CcGZgXV3uE6wP8Agap+ZNpz2fJEmW1g3BMkOb6ZMmCYkwcwQVqHp4S
K6O2GpotKVGmuq3KAHtlp1k5oVtQqAHRLjez5g/IDsi+Fhvtfs05WFKkDLeudXmFpAquqyTyBQ4d
26Ixnimds8mbIoiVHiTauUEPviO8cWSsX9Ej8fjr5f5dMeSbripkRSlFWjjgAEc7CB1dYC+EXtd2
v7UOXUnIubTOUw93pDQ2X73EkasNJODMKjRLAWiSWmKJVjFc7jPGUER0cSGvRiPr50MEWkcEWKrd
xmRtc1jN5S1kgbYbSYZpZLyrOeNxu6mmDJhKqKKDHV4esJWZKe2rpYwlPUpVyG0c692sjKybcON/
5aTantCpmrpyb04YL9rscoFcy4A8Pv9gPjXWNVL6Q6kneerHmbjVY3fTjNjI0htrrtySP1pvDOWY
iDwkBaMT9VNtzmvV0vPDBqtk0eXMkHyWQlQp3dGN3igmwSwht+MAaEbnoltPLhnc6w+GO7OanFgy
RimNusiwtVbCKwO6u7SpvytvP+5L+6o/uqBA5wymDisTsFsazBxhd6VNSDAc/Pw0T56gbQGde+5z
j2Wre1Zll6Hq6cRBpgzTJEQ4xNB9ZDZDstQ7PTMrSF1c8i1+/cVSvu+DLfLVqEZ2F1kxkwRwd0jz
MKtq/8Eb/K2v6HG2IPF0hfM/bQryYlhpAiDYD99+A2bLN9ustyzLzFDB9ACtBOjxQYtmj6Y6h+dn
Fp40S0vRQ2yxoFUJGnVmOc/hX8R2uqnJkYQ+kXwid8CLb2M4AazXzDxHSmEUcTxIgISYRRJbrqdN
YM2Lu79h2fDmEZ07/+Nzphc+8d2QqlOBFwD/5ugI1qXEvmEFm8K3UFU/WKqKYaPpHU+e0itlJH6+
N8U5vgc//Mf4HF/yLXTV/4eHQCmQQhX9tBxmchacxNvxhXdvhhMJpp8T7wkFsRBbJ++rFNbjo5MH
WuVNgIj91MbIvDinJ1e+uPZu9zmgx0R6Y5gXOl1Q6qE0Zho47NFUczsePZSZc3tjRPYja/8FwzXQ
qRilTJtmkqXPu/PO+QHpAVZdZ7Uyv1DHdHqg03O0HMxhENDiESwDUf0Nta1nlAtYtmU1m7okRUUo
cVoWo5zhmaGnC8BkiM2RvvWxBPWsHwg5vGFPCrb1YFfPvBiIBSXEUi708id0Ewe+KIBRAEI4iVVt
XNe00SGFCGburGAEMZ/IyXciCzov0ClRp8QjyLUmEtVIjWND9EAwYnl2yesh+wa/63l8fU4eixmZ
nzlxtgrisDxsykNJUk0dNA30Y5KhA0e2vJD8QhDA4JPlMOiUbwLUmZDjpFl3orae2gF67VnpaaaM
UjplVDkNW5ZmGUWIMW0k94rOEYtpxFmuCb3PSUCqMxRK0KmcG5pHEHdeElSiPetp2xDZIiiumra5
iTmTlYxgiYtBJTw6YI5OsQTSt7kPx/nYYgkarMKwmTfLusOj57gqGbAz5WA+YPCB1Hvu8CPpCTPj
s1Y6WsiNQakcYNLFVdJ9yg3yWd0WY0jby5xkAn7F24OCWaRZXBkKnBGq0p1PnCQUhpiDaLBtLCvc
Vb92AK2/T4ThshuU9hl0VY6k+UFY76+b+z+9WqdZHhoV7giNFsbenOpxjsP25KMHDe1ans0gw1Jh
BuWndJzo1YYCMi9HBSml04Ag7vv5AJAndBhbjPNi5a8MSoM03lRV2nwpewRxzvuxfzptnzC1yrkP
jTm4QF5iiAHz/VG6ZNRjNS4/M2aYzq22k4UaNnpOSLGx0Wvc2ZJ5BcDAjEnGuL/5dd1R1galYCaZ
H2O+mmWjs7rXCULes6Ey7xPR6K4nT/03d/vkAAvoXPC6gQrxdP7+Ojqmyb0xDe6qp4JpXOh5Heli
Op+h10MLGBoOSqVBAbMmpyegMLkItAoyr6cGvtsLq/19XUYXNKmsZzv2medFnnjJtvzkPoyHN+Ay
2LlVn2Z37PkZ+D6sTu71+HhBk3raYdIPktGCphVsj0VnTkT+IexyoP3OywZnpEyGvKzqqwVB6r17
fYtDn4zZBfRlIqLw7GENn3mfymrAuiBCvfbIl4ChJYKIbPJn7+kfRSGLn6eet5arWaSr+PkZXcqK
AUBzGT7G6DAjZF7N6jrv1LjP0CoIjr4gSb1vqU+5sJFAErO1CWmn23fTzI7aFhgsZlU4j0xpnHn4
8q4XBKl3HRttFYihL2FT+4/Nr5d/1HG/YIjOZWjTWMl8CMHbw12osVE0N9030UIKeWOxxGHdff7D
DJ3AqGKfxwJIvOaY9CYW3aBt6YR8q4om4TP8km/fQHY37zljtfqz3jSd3Ai4oJY4AZT3N/TBzX1F
2zM56OTNx5AlCxhsPRpf8ElpEMzi1YPC49KAQgvQT+xCxhK+s3pxG4zDYZGp/8E82lXVvCBJKZCq
kgD4x6tgcI+h/lP3nFi1G1hiRARErMAniecCooV2ln9k8haUKU1S6bmUoM4nAiXo5XgMzsd448Dl
RL+O5R4092AKpogdphtWWoDxMjRKufhxrOZxiqf4cZkTcM3x/lNnXiKlXeSwqZJsNj1HtE46DmAR
3DOZS19YY8jyVNbdr8UhUnpF09PQz3pIzP69fjTM/IxNpSxMgv/wCOAlAs3NkPnPHrVF794URkIk
CbEEjt4RP04Qyu0ZtnQXYefRI3Yzslzx9bBH/kORuiOhBnrHOFPcJ9v3bosxKDhe3XGuTrHSAOvO
3oIWdV9V2AJ3oAEtjIlY78hJOU/QLN8BIJrYGB5//MFwuVaRyDDn8Ps4qTvzZCHzSzWCarY+2ifM
9KSt5QODrRywgmVLxC05kMH+Ft52m2eU7X8FJHmcQ4/NdI4JbBQjjp3JfbUUfz6HshRGX8hCXIN/
K96MPUm36bPFyub8Bzn9TeTz0SxEqCkzDy3F4DmPN8WrUjlkg/HUF/RC3H99DGY+RXlBB+u0tWbK
wYzygcV/8+oIhaG3VsezF9f3KU8LEoVc+amfBhLy3Sc1mid5d1ZPNgCxYwjKeiLjj6B8lpoWlNIk
C6Yiw6Gh5wD/0L+PGEvoLYvlnax7y39uR4aILAh12BgfBQUI7bnn4NlrgW298Z8fQ56wNjh8Yl0t
pc1QdEXAZkHJ0GRR1mlElaQM03xAgHVVTlNLPM/WdxPaq56TQ7eZblzp1i/6VrWEfaqb6rE+RrI7
DJamEM939Roo8IDLtF8AlqxgB1W7+e+k5/PjVE3TJVXSdEGhXqafD7yWhB1/9Uq1MvuuLMxciFVS
FAFHxMErSDy12DI8cKV9n/IXB3EmDVBxScOWO1GUaakypjLOeqHnr5izEh8n/WmoRfJt/NB2Vewa
ghPK5vBrcPvClID18xACyJqBe0U73Z9fgIBJkoEMr/KfaDELIZDFsorjUOOviZL01tSlIxFLQTML
rwu2DG5ngaKlQOJ1FUyjyQWj/X8LHK+UbTDUOX+ds6GYr7i19nt9K8iucO9T+uI6zlwtKVFeRt3q
giHxKX9NSWcpyK7m6AXrgOEwWP5GdWd8Bd4siWQ5YUd2GTkrLjYitZfR+nX/S1ZvePkllE0LEy1T
GwVfggrP/BGot6AQTSaztg67CKgKDFX4pTZAs04ZtqLxywYY1Z8EG8xrWV1HgM4y89dhIT1QqqG3
GEyuCdGSSeoFRbUvSn6Li53b0D6MB3fnW+iIfma1/HzRwjRzlNUKe61th3Im1GFd9b5w5C1AKroj
q0L2xRWZCQHu0QDAiWgA6oTyyZUoLfQOy0WvOfFD8z2o7Op1eooBSYwFACMJWutH9PP+KdJGbCap
AlYcakAVMWZAXVwSeblY1QN/dRTOFJ44wNQ/ihPjqlhEqJtSxQ6vMAGRBKBWwwHrzDuTx14s6z4v
XzIUNDPURSUaVw/AsuGvpezkr8mbvNVfIuMxwERTiTG+fZ4TLTSTyG50O9CIzHoF8/3QqkbVYG0k
TTIU9A/+rWr63KikdOyFK2L9xiOxTEqZjImj3zABHEsMzbam2HRV10QoNYFX6FSrWpa63nvyeOVy
YZvXeyHlnfsH+iVVOB/okgTFUKmpqTJx0nidnr2YvMTf3h0BYw7VviPTJyKocZRbJA3n9pZH3md5
JV/8ZZo+pcfymNN1LQKL+lWpbCRQ3i+hnbu6Fbpxv1NBGcoF/irWxNsKgK7us886YOpt8MLQp4mu
jNciGR50Nd+0XJ0waMwc0CKzPGHqadQFnmVfaeNV9J2gRkMUv9WL0qm98nKfmVVC+oxtJhgaL9F4
XUoVKPIkRdNVCK6RRIzmVz45ssyQSUlc4ceQZUmQ0FUqSCp1Y2ESDmmue+P1RSKwA8JtNG/Vzbqd
AAI5oB9aAJRs/xaa2NFC5hXW++drfTZZKnvNNCy/grq5MtbSqIq48aoVj4Fy5NR9z8pmrJ3nkgR1
cUkopGWKAvVV5nMSa6Mp9SOp2sMkSowM5RfffH4FhiIDhkuVVQUjvX+rlSaUxHzIwukabZVbuhH2
FZrYPxA8FSSRSfhxX1BW3eYFOTrdppS9HsQxDq9DMdXcY+h6Ti5gdg9pN6yUQxRiX9+80+t3OGy2
/e0ZiV+DIaxf6p0Uy3QWrkeqIZWnYLqK47HUOhIUj7xu+flEkBQmSv0tBGZ+HLJOekVugBUhIBNk
iIpsiJT0RioftkHDTdd2B+TuwbHy0U24ebLPxNbdnuT2/bNeU3B/EaQEdRqzadAVn78OpUIK9N80
vZl3OdFja/ho44noiVllyH10333fLYoHTjhxkqXCo1TdXnYr7NxriTwYaLpnHMZMmtJMqiRhBRGv
CaqgSZTuV/OMa7i0wacJ5F1PiPqtjhn4M6skZIAw6IiBsFOcIlE1XmRUXTs7zJyBkrNxHV6SK+OI
V5wPYHb/IULdaZwEbaOKIKJgrbGI3HG4S12IMuDnnckpDtlWOTi9avrijLDXuA2s9nOw4/fZMXRY
Ud+X5AQEWwVOBnalSSJUJC3YKMF2oo9lmldfk79HbWiL9bbqscQt+SV7F7V3Iu5nGzqa0JPsv04n
zMSRUxMN2AEsrqI7v7Q8GyJpKvlrP3BkaG8hQTOdyaskTnbtMBEEY1hrIzh5MBGueEmi8/27WHPQ
gDeK3VmqoKoaBvj/1mRtMqV6FuAuvOi5VW9F8ai67Yvum0HgyBf5WRowjF3z5li7dUCmzGrak8T5
DJs760tashUeTpqGXT0SILn//gqcUqGGicpfRZVI/Ll8qQwr3NaBJVdWNe7u8zzL8FdiiPAlWZJF
/TNoXIS6mo4+2T7xhaugxyTEO5Jk0tYMz3PFGKl4p7+JUBZiLEtxiDoQMWp3UF8ibFvAsHp3u8/K
mlZekqHBxeOurEWZ4yA/o2ZqxlvTvaTRPggedeWYDNitkBNW8Wf1+EQZq9MlOC0SjZ6eD5rAJVMg
XCXRNh46n+GvyKsn9+f3aZaauOyGls/Fq+T76khqXg4feV4rRMfn1SRDV+SUjSSLsumbgBXpz5yK
jBPxO2D7WRGc84HIRscDEccPQ8PpxyKxI8UbgEppIOKxY1FT9zCoHJ5aYkg1wQKGuiNe08KTnAT4
UITXy0wihddMgZ32XPxjSJP2PTBUqIChmmAXEMqjm1vvk04ys6kxRDPzxxirheteyFxB6frGLODd
5WTiEIGYWZEqJ76r08ZOpUR+yYVMl61R4EE/VcImd7HxJnAidVIS4ikld6t6rDJ2/om0LI6Warap
uzw10hZXZzU14j5tk7op0gGTOc7Y8PeJrUUqyO78lpNPv3TxzPgZRIPrIuFaHQQLPW+dlWwnJ9zo
Px3RbE7TE7BcUCbXHd4K9u0lIsl/W4uZlevyC+bgcPEFLS+PqlLOksqfdc7meNLVJ0U6lIldTGef
t4dio2e6lVQOX96wqMPq1MySsT06cOKmszP9bCSsouKa8Vt+1BziLD4qyBWxzFUohqS2oX/4yUy8
V5GUm/vHv2bIl2QoQz7WDTptC5DxRxJJBy2wO8OVEOKnNePBfhlw/tcx6zI8NLRk83QTkzGpXZYI
uGikqTszRDptH75029bF+tw2IuWBP8iAexc3yS567D8KMynnVB8z+0QXM+nvoE42LoIs571UuKad
1Zybwhr2+iGbMH2pV6/3T/cLMMMnLWybhHwpAi/TkT4fJEM75plw5Udbdf1kI3RIFlvGo3/bed/r
UzGZ6TPjSlc9FWVBlLpTbyrTcVRz4Rps4ZzVJFPnI658Ulv6qbuikyCJ7fuMripjSdfQIGbo+G/+
+0JaRT/wFL0pBKQbxF2eWW1tiwHD+K++iAUNygXx/aJOCwE0OMnkH9XM5rNrbuU6GUeGd7tqujRV
gdESeEOgoSNxZ5mCfnfhqieul3wo6p7PGc7FqiejS/NWVGgfnj6wJp96adAU4ZrndpkQ5PMj/1Co
hD8rwzZk7etjUaOObgz8NpFyUKuwxEgj4smb488Y6JTFP4g9lAVf8yUuBIGfGmyX60BJT6wGnnBw
LiO76z6i8h9Igwo3HF4x8OB4lWJJrEY/aOA9XcNfgJd11CYkQvSW8wMR1H9iD5e0KKZypCT6rK3E
63Ti4VMYIeGE71KvmQY6Wk7VrmCFs2sCuCQ43+fiFNU2VLTRAMEYUx1RtpGUW/Lz/otdE4kFCTpX
AIBZDBp5INGacmpPh/dun73oghW836ezqo2WhChnouiHblR8EFLKacv5uhlML56IZV7fJtxZ6T8M
8nP7XKL/ewjVLYM43Yg2698lcSpg0Ifc75I8E6+BsZs8C5dXZxAQkj1mZlgw3jSTVcqR8IyhrjsR
rNaVkzTo4dr6xZmrd8UhzJ8mfjCTxgnbTV0wtO+qmUH6GhtGsUmPlz99rIW8yLVcpmJSi9c0MCfO
GSRL1yxf3lTFaUCLtpJth8a39cJKkHt1pt5iHPNsMulQCctheFFSEcnwBvVAxDrnPLxR/to1ZtU8
Z4U5WoOp2FK+EyKXVw+1vB1kyzgbISN+WktbYmHBH9LUU+HEsWoaxK1X5bsTbxRn2uJ5VgeOTFbi
OJzpZWaJJUqmt9Ue5U2ONomduBdnpBiRcC7nyofJbANkD+4fyZpB/PNZWBjx9wuOlBrIT/NnIWFL
kPd61BhnvvZ+sZjKkDVZRjj+2TC/uHKfK4vB6yvhigV9o1sEVl+QITD9i0cChoO8VkYDeD+vYVMj
Qn9Fpq53zJUm8eUBvqglfHgWumx2c6uJh9aJ+6e2xhSMB8oiBjoatM8PWTA1jFUS+70gXFHy7+Nu
4xk59r/Wdt/FVlUBzqE5J4XCILpWvFN1nKKEkgQv6HTusPA0vhsLHTH4Zgb1fjBGuz4rLx4mVu34
eZ+zR8/XXFAdqTkBHpOBVDvlLnWS1E0jcNivMdlXh2PvJhq2bwH2Q366f6CrmgFVCsXgEdLyCp2o
K4cqDoLSE67h+N5zPzlt2/s/1Hqb2YVbRaYYWDxvV5UZvkX9vhQYRnr1PhfUKT45uR4NL5+pq/s2
d+Vvpf8a69vKPymG7fEMamsRhiYoyA4BEANJYJl6dENY409jKF5HN55McSxMg5TTTcpswWuxkwfp
Irs6ZvEm/V6X9rOc2DnyZnmxUbYCZw3+r8xHhX16u38HK8oRvRKKbkBJYfM8vVW8ngAJnuvCeJ2z
CFMZOkbCqnetvdC/aFB2rh3TThUz0OBq2em51JE5+aDW177dDBV2vB0Hzgoq3Szy3snLExCfGGfP
/ALK9mXVKLaY0Bmv+WiHdedWEyL1WrYHeGcCt288f9+VEsm9htT94MhGui1rRnPK6kkLSMygGi4j
FqHETRdkdPQP/Hgdpe598DSTiyLGZX6Z3IdHga0af2hQfqeu5YVWTjjp0R3d6BBsg21tv2OBM/4B
12be9Ohv5ZNK3nbP7L6ytbIDyKviXDX+fNeUXWkVYUgGVDYBNvMBEFCTM1O32cSmi4rqFXYXa6Pr
TeBip8N9KV4xaEvCNJTF2KBAjlW+47Wd3Fp90NpvfXZLVEbkxaJCOYt6PuV9V0GKmjRMTaNsz3Wq
b6YIOTe+Zc5izK+CclvAE1CCBAOleINOPRXBvw+zNTEAcjxlTu2GwF5+IjhNzGW029LBBmkWeM+a
mCLwQzuIAfONGQLqDgdeGTtlREFX3cX+k6iyIPU/FR3N2IIC7dwL0hBVyGpNKM/0864u1e3QQ3W6
QDgTEr0YR+M4mA35nmKEDvsESWaJ9rDFPB+qKz9fCbdrXAWd1Uiym5xEsKTtvix95n7vfR91zVzS
KH6G7QJzlxPyi8j6JU7k5G5+9M7eNgWk98M1smOnclMnsZHFxWgMh52HcDruf8lahRbR4++7oFv3
U703UG+episavWRTCgnAM/Pj9DBGzn1Kqy93SYlSkKpWCXVpDPOdzEkZHDpY1reB1RF0Q2BUANM4
8BL7feayEJ6/TE/OSmtJe5bIhV8VQ5ukhvpJ+x0r+BB2obUs2M5Y4yXBpWN+4HvrFHZHms3Pw+u8
6OwZqV4zOfpWvWe2Z6waC9RxBAGuHiqVdGefLNeS5AXTiLOo5mbf/FG3+upBlp5TQbBCJ2ux6Xg0
te39OxBWwkEscv1Dd467F+eQqUqrNwnoim6KDof6p2cQM3WYA7ksOpQh6sJe6v0YdGLSOPzOUiZg
M7Bbf9e0paZidg0VQQFxF8VO50mhWKo9DzLKdwy7lC7GYvnIml7yDHZg4z0woq3V57KkSDE2+Sj3
CADjuZbFOVMadEmZfYJ04laxukNwNJQHj9WusXpp8OjQByzKsoFw/u9L43hZLeUBPWhYcobU33sY
u/7WUAmwLnRWIL12cUtaVKQTIi+si/GIsK0lx1uvW7mpTUfLVjoGpS8rteYnqYEjUccrEOCt/M2V
HoyeUfYCmlt53WzdUjsYeIXCLgWE+BP2JRGndsxf2VH3CaAx92gklx9eDCuvoQpZt7pmkLQ5Dynz
umYgHfn3t0T1NGWCDK6P0c1/1ExhZzZuAAn6hcf/4/4b/DLY8C/G/xCjdH+vJV7vV/N17ifn4915
b93e1XcORPfpyTA7YD6eLz/tV/tbab5W7nDFarrENiz/mR1vrnW/Aod+dgIQ/SkK3SrRD3qcGBxq
AU0nZ/sxTq3KSHTc+aTaNVqad4rYBpYxDfmJ54DQYXijto8zNX8J1YzfKijNuRE/aQ9dHib434re
lSZZO9X/R953NUdvJFv+FYXeoQtvNu5MxFYV0N6x2WySLwhaeO/x6/eAnzRqgr2NvXrdmYeR5pM6
US4rK/Ock/gPAWfEmPBgV28RXReB7JAUBXHL6MhzveemPWcPeQU0wdB4AsEom2c+GjWxg7E4JK/Q
+Z2vlEVFdDoFehlO2vja1g2gH1DBAehjjHLN4lR3mwQZ+KI3e+EVTWA6zoIil9JNBJtThkb3le5H
kmsj2X+qtdOzXKXUqw8pJjQVJgxdDecvhzSaT1+VEgwJaRQtJuxx0NWpUAE28ydXh+QMcioK4OB7
fQUVCo68TzJzr508gxfxNkfd5OdyRnltOGEE82nu0FDbKNKH7Aek8jwqc582l1Oeo3KdoeJI0CFY
cMxA7u9vn8irewr5AUGUULYGanHk1Ms4tUM9KIVT7MyCVU+Ml3NhzUoHUhym6Txtl8uD9gSvI6QT
caBw5QIzhrOHAjYPdziOhPWIk7Q+1wfU1tDFwCzQ+aTDfKOPIeSg9hWZCPeuLbeBpAvSLsOkQx76
u6drAz2UvWG+V5JLkpac888Y4Ho0+iEohcTUYNkqptLiYT6/PclDTD86OgaSdHhoICFtgM3w3XDW
wv9Iucif4sYy4ufMeSubNQSr0alTk3xWi1P1kWEktwyOjpAixoreItF28t+EZKMJOVN1bmL9rhxT
PLTRYQ2qF7IKh/R9UJHIc2qCdpeopG662uyp17O43N2euWvQo29WRttTVpMidT1Y6UF1Xe68QzDn
TYkIb6IB1SumznEnzqPmgU/Nie1yLTM4ZBKQotPAt8E18X2AnurKnoFmdScd/UMd/WgI6yQyo8AE
viRrK5ZzGWk/NJV0HA2L02S/8J8TDOcgAPAFYgGiVmW0iB5Id1ENReSTvBEP2tsAxQjMmaBt+UfI
1cyBQihM2+z3t2f8BznVQLrw0uxoXXvZ5WIdbRJOcX5QO4eJMbB1G8PSm3leE90LSapZxqCYE7kv
yh2PPIfC5HX9YAQsyyeik58+Ah8jigKP8aOQ/kOAyWmKAG9ZEeHfwiPuaqpoM5y87wfl+++P5hgp
dKkJqx6D5UqiagvZcylSi1TpV3F+lFWO8sXG8FnWLZJ+U9ZTe+znQf1ufzTZSEK0dTSMT+xIcm73
hXJvB8xG61j7pX8J1J3WUO09gegqYKy3F/pKaP3d9uhopVpXS5mCsYchRc2qLlLCJfv2nBXzPEb/
JLmYKiVc3dHyEAMaYPYpY9ZKJZZdoGTItUtBGQK0iUbbGtGqEMw1rVHlIxdIUUSyuu8V2sSuIpEw
D1SVyBkPdGHghrU7AwzA3/QRZNdJ5zbtawA1y5eEj/r3RHOyyLw9SVNfPHoS9J0XosMH0EG57BK+
UOdSf5cE7kppC+rrUy1KruwGIMUH6O4A90T3yu8eRxDKVE/AUDl5ylnOFrp/H1XW7QH9vIoMGTl5
IP0FVcGdO9rwVag3UtzVA/4FutFFSLusWHBuwLT0QQpZE0Y0SabSH8OPjk6ZDPEgXL6IGwGRGs2i
ZlTQWJdlAESC3J+5UfiCDs3cRDR3JZ5AQk1EPUUEf1Tnv94el+/7Ro4c23PFk1p48yxcFjnx5E3l
isDJ2lZdoy9ikfdMrywveszDWRUdojhDa9C3KVzVlcILPkWSIEQ+cLNA3fi+kE4RVGpQR+LJ3qQQ
MMyYYi68ZboqmKmT3oxlIt3fXtcr5WeYHEDfoIrgwhinAzhX7ypeQZmuOwxadQDtUZkJ25Zu0XD7
H8RuyECDBYvqIy+A9D9aUTyYNM1rQgAIIAZhAsKYvvMvIo2oR3WB2C6pHlX8n3fN2Z9NDPTaDsaD
DThgQQRZazy3HgTPbA6Bx8mFIjDqPMSb24typW2hKx+vSnP5kUFiKj3h2bi4bXoY1HgbX1geM9TB
hYtCR0ylk1AHlEtnPKjwDWCbZh8y253wPFdep6i4/j3OMU+dE/sm4TiMk/9MWbaV2MJZRhQUPHuX
mzI4OTaSh+UscEk2VUu7epQubYvf92+p93JkB7Cd7tGKoZrFzFlJIDpR3jUp15Bqhfml0fkfpHu+
D3oUKZeI3qtAg2EtZcGLTMOd0q4Vyt8juAj9ieDi2g2InJKkweMODB1tdEzjEok13WiBTmlXbU1r
g7w7ipUaDPDoxn3piyk4zDUHf2FwrMUp9oLRu3WNKxfA4o604qA9qK7BK1aWzfrFPi9DvD+mXu5T
VkeBLJLcbZm1sNpGaz6mRTWr1H80MnD1VTzlDAV5pO87hmvEqgx8CVgb8aHk5IUk9AxdQYkinjKJ
6Nwi4vVnIf4sbCsULdGfc/a8KSaugCuuQYH2iKgPt6ggjNczdIMk5b1YOjW0XYSv1WIQnJ5UHhk2
/8gNXFoZL2KatCFIX7AiQ2dIfm5ZNROes8dkgRL+VPL+CiUc9z0erQO3WEd3lFGQZkNeKHJVGFNI
az2WnqU2y7YD/YQeuLmACrcZkJQlJbhcU6KgV9zdN9NDbHRxn7ZFrwSJAtMBiDcG9by9tLQT0ry6
ycS6Xbu8vpka7R4/F/iQk2BqBbjH4aAdE8R/VH5DRXMKWn3tbgZ3BC8cVR3Qg184gothVaLqJIaU
SKfciu9FakXzO29WMN4ykyesH7t9Z1x5wGIBL8wNh/PCXCd1ttbZGBpjOdtoj45ZxGhvwO+q41xh
yv28P05YvLo/5QFmDVgLDxzrd4tVlXpZlFYYINp115Ip6hv/1TtA0ILI+zq/4/t1EUNzbvLWuLph
DGSR4QQAefjq33gx1MpHkqsJGvHEHsVljyeET7cuaU/NEQmdSUHSK+CvIXcEDy3z+I8gj0LZUg+q
zi1TAD4iM+VZYFC78ljIh6YoBaYT6iy2w5MdrdPUI02K9k/SQdAQHLmNWXcnIVy5/TJMRFok8xLg
jHQdiExzj41A5Zyqz5KLZx/j6/cQ9Y1wKoy5NlkCsv/GUH5G9nl0utwUaOZGqcTTA+tFUs8XAUXv
LTguvLyynMV34ooVGvK4UBi5vUGuCF5g4i5Mj09bkylB5OA+6A7iAUU4VjL7UDODKB6Rznxumk/I
iVHZI09Ps229mceTTN+rJx5BOjSFJdDaELZ/36StA86VIeLqlYiP7EpCbYGUFHTNQ/MP3tjDe+A/
pkYzrdoe8Ls9TD0w9igvM4jHQpR6wyN4ms/lCRSKdHVdke2DEJYKotr4jYusmObkAa495bF44R+0
Vcvqe2kbmPcana0FaGq4xD3kp+NROp1yQsxzPF9DPHZ5PDhT3RSHSRzfVKCN/+dbRguttR18KqcD
Jg0eKDRqLEXGcstTmYRrQ0aPS1CdgWnj1TEZq1YyLej0XjqVyp1vkCieOWaLsC02veB0e+9ei4rR
8uhvW6NYpuNa0e4SHs6NgbRiHGXav3onzuwsyEbrZLmco+EgnbB6LSf2zerIpdaoQhR+I0qnITXf
EWFtL9VlfU9UtjfX6LMrWi99T925Qov32wO+ErspEPjAix38U6SJRykBzy7jvgpUvAJ0WtcOaY5+
83TbxLVdIn0xS0VAUpSvC/PCbee9J3higcGFHcCyRk6kau1HS3ci2r7C9RqeFFAXQL54yP6MdqNY
OroWcRhKA5pX9+CcwezdF2Co13OCbklv2KB4rr7V5IMzX6WCuN1MmJhN9dp0Xn7DKOIvFNl1BE+X
TomScKAbBUWozGKpN85G5manMki6e0dQtA/VNtSKJZUNMrfMudqmdXpw9IysLiOzbLpYAHMjG1p9
BYgyiJoG/KsYyQDMJDWKPSTLuEKhksO5OO6+HYMWK/hoj8k7SvwWqnIUWqodaWbOVa89qCDbzq3S
mjR5Xz0BJ18teqGtMhYZnHLSxEK9T9I43ItJXiOdUIppRuMO4jZUilUJIQWQRg7+2u2e/ETLkcMU
0nTOyVEBarpmAAju+vomUKRwnoYaejikqvMuKqjF0gqd92gYlzF6O0B/banHIrcI01hDwych1Wqa
imEVg80e8o0Z52BJkroWAGmO3fyFD5ucJ2rTVDYFjzZ4jTBVBUHOgK/J7V169cb4e+l+9EVvvBqM
Sw3bx7/PdICPlaPRQX8qIdzCXdmm4ViOa03YHEKIsQO9tDn2NrpadDFKoSd3rVL3uPOZcxBmUJ0k
oRnOlImDeKUWhxOCyi74zTjtP5D8oIrGhh/b2J2mu2a1tYHgZQbAUEIelR0koV6SlMoZU0MIIiez
KZn1KwUPmFeRd0StA5oVY9KuInt2p7aRfJIh9Mwd+uQQPMgg8OSEX2BPaehfzIpN1W67KczatYfb
heXxDeIkYpT2iiefjEcxReMIKZ+JyTqpZ0W9nwgHrnoAxBYSSv54Jo6hF+BqRrnTxjIew49Gt6lq
FPMnqgrXPd2FjVFkGqWd6Ck8bOTWBn2rniGiAm3pD9ty1jWFKOYcOp/a4kGffJteHRygjIPcJ2Ci
X+7vwpVzUs91gtPLp5UHM7cPwxAm/TgLF789itgqpHU1afjt7mQuTy6Aebd///oBvzAwitM0pfVV
I4UB3Z/bMxeAv8ekRqlNRplNS0kvHZJKJUaybsqJoO0r2rw1ttHVlGkRNmAG04m52TzvLKCoSJMN
WpvoA7bOFtstuhKyo+ZD53bqWrwWPQ3w07/WbHQltY6f+o7LywMdYNN9PuM9QmQTxJ3FXbiapZ/n
p+h+uxw6OB/mUkrYxKxfdXF/mx+jRTkh5aXGx9DrR2GNLn/SGR0dNNrtjiVQiTN/YhdddTJ4sCHu
x/sU4PfRVLd9UgiCB5f61XG1o5HCSrO7Xx4d9m5PCdxdm9tLY6O5NdrGd/pOkU4b2QyWGg3v5sKE
076CikM0CuyEISmQCYT82/eXTFwHTmlXoXxCa950xVuDCvNkJ5or2AVYAfAG6S0BIiD8OALFudAV
DR7Sy6n9ab1mJLZxL7waq93iqUYLYD1nWyoF5FSfAjaRUrgWIQKAB6YRj+owvuD7EEOtiiQ0p5ZP
vvqadS9dch9xL51o3t6KV4CqGOOFmdEYOUmKQ7WQ4L0eB6/p0nrvA8mEJhv36IL2q037mjvopFnT
kqoB1Pw8qyMcMxjEjCpUA25/0NXdA8wGUKMCkA7j+zB1xYwXO00+8c/cLmxmarVIRAZmgzpRc79u
SJXAi8ezEcv7fX41MROMRHeVU8l01ZJeeXsex2YNHVzj8/aQJOmKF4fcgqag44EC5vHoPcE5DpdG
EUwlZmFqhDv2Vi9RSCgP3XnTI8i0H85QRwmJcAg/0dMluIe2YLQHW9hj0Do73f6ea5UG1IEhU6RJ
SNtCaPP70O2IMwTHxdZiG+i252v0gjV8mp/DVbRWlq5KKzp1YsVrN9mlzdH1rCvIqpYhbCLQQPZD
AxwaCqPt0cI2I+gAsTbLjJrzQZMSTSAmBnxtAUAGAqwEKCTAWkfuoijlQYEA/pY7pqFhSeGj7t5J
UPFpYzOzmd+mVM9mCL847O6pBPnVO/bS+uiOlb26T2S9G4a+QZ8646zxoOQS3aefkAObT4x12Ezj
axVRgTrgd5G7Hmfoet1uBc5T5VMEmkq5yGZOTmNXY4Ffg6+ts9Znpft22+jVu/zS6BAjXcRAldfF
RYrwFjH7w6ONru8amgEUZPHR7Pf7c7JeS3Row0QfptzFlW0FLj9q94jfFejjjk5xkPm2rxaRchI/
IR7SNLOKQUqm5Wa3B3glxvtmZnRiEtkJg7JN4SyUPp31vo455TyfdrZcTgUHV+JyQK4RySpwTFBD
GBzXxVw6apAqfZ0pJ+QiySAhCaH6Gc0JOpUDZzpxNH5EIrjcYA3ngh8ASF8X7YWxoOezJlSc5hTr
ocPcCgOrGreauGV+VlQGMxoPoDcq83DsowPYKHqs5I5en9pdsBWYNI82yIx/QE1r5lFlcy5NmRXM
qA8Tw/tqkPXtNIwMj86e4il+DKWZ5uSoWzuHjna5kKKF51pAm9bliya+Rx3aOatrkGESK3CtV+Ml
lM0Iz3PjSSwKUrLoLmPeJjt11SLwztCNCEUart1ZbpOiBmuiYCgucKZzn+ySkNZr4yT4Zz2iLosc
koe7Np0pGS08qHXN06Oa7XOhJDmIYxzx5/FLBm2SwrAcEe9ceZ6Cfrv0AM7015HAGpFFNED9kMRA
3im62UiAioglCbbtwKrfZEpEQNhBIbzkzlAZQV5ANt2N/OoXk5Tz4SjdmsrRvjRsD4Vi9HA+KSDa
PxQZlUrow64FaO3hY7SDwpmFa+p3t0/ej2v6awFlEaDVQbFIH98bgdvV2rCAguXuNOSqbIdMKc1N
2Rh5rzpB4T1PYWMlz8BKS1fi1Jn+4ZRHoxjt/7ZNOz1zcMyg3s3iXQkYwUOALUKylf1ye8J+1tpG
tkZbvumyWKmFwRYBiU9J5lJoKoetjXZpAs2sZiXQoxFN0AivTiHgKXgDI3iDtPd3pxV1alaUfACj
ZVFZlR2GBI0iWjNpFnkENFBbtg+xy08pSf2s9A2DRTEDHGS4MeCcRnYTP9LiGkvn+898Dx6ZCJbK
NvaEAeeLapsEQch2pr574jr94He5zqCzTuRqf3vSf/js0WeM5hx4xi7mY78ZKvGxxaFEnWPItumh
npPtIk2ybtv7Kpj+OIwX4x4dRl9JerktMd9yZpUuUQzUbD1/kcusfEsUovVQVE+gyEbVve6Z0SLQ
5smb8FE3zMUT2+TfBSD8kvPtr5pcjdHTr3C9KtHQ/ApbLwnnQXWnCNR9ddJ7g0YJkRfVY+OtA0xJ
TAqVBdzK6ybcxc86G1ZCg2oCQj10MkB99fuGiMWoqKJUaU6FuvJU5Ij38d6QaImG3+mTYsdocabE
JFxkCsTmQeXwiXEneOdWsjodnt1sQUpRkMtFI0N/JjUbVV4okxiYa650uAcHfUkE4ePsf4fqmCzG
Kj4yJ+rSb7GA6iGWF2o5c9pZ6C0D5bkw9op0nFiga9c9pAkGBQtJ4/Hy+T47El6VBaeWLdoZrAXv
ruhb2rfQ4828vS89tyoPqZ1lLlqC7Zuch48znvNqApE6fgqAfAjBdh0cOgGPLzxvR3s34GytUCqQ
nx7l2SN2iO4T/QkPy1kyi2ZeRYEi6+aBBXrGxr4D6ompmxgwDxTu8d/bEzK4h4tj9ONTRvPBAe4F
lH3Pn3jAzaWgIQG/BcjajibGPH4DjA0JI/8oQRqhDjgYyqE86Anvrb3Xs5RAc85UcsUqIxqtpKqE
iM1zV8UT3mLknX4YH6USHK+v5aTg+VOZ3CcvdnTs+aVXzz2BCaWlchPJtdFV8MPasPkvQkqB5/SS
67C8AYo56r3XNOgjUrEo30XBFOdicl5Hx90ODb5NFNAj0dzPdAor4+dxRVsI4fi0hPefK2Y7KXvx
tVrjbQO8BQQPBBUaJl8P/sshenmn9SJWE+XQWp+hX4Xl6xDpP7hARgqvU8ozV0c5SA3BVaATCSCY
36e0QpP41gdE/uTLphJSpZz7C0OaZ90eQaQbfhbGDH3KiWC/3T4e48rv11rieuWRNoRKDLC13w33
Qab5dgdamFS59oOKXoqzVkRFLYkdkUiR2z13Xh09cLrkLwRe6+aJ6Dc0rbOE6XmYgwvfbwIhamaF
JieHEGi1XZ+IiQkH8ZJ2/lQn7GvHGeVw8IwkEX2cxmjkNuLdJLTxuV5hVbgTXWGWMEmP6e1pGSfN
vqZliDeAI1F5EEVGQWld20WDogbkOnN0Z8qov4eG5j46qKb/3sxKqH9zpmKuNctbKLOGRQveylAw
g/ToIWDGAlruiNo9i5vwZuO06I/vGu8T9Ea1JQnfpYkfahTOa6ssPLNFcsdxnrUGjxkppn/60P96
a/+X85Hsf+374t//jb9/S9Iu9yDzNvrbf//vqijzl9B7iX8jVf7xUv2WfP52LF9Kryi9t+K/hx/7
z7/87+9/i9/60xZ7KV++/Y0Zl17ZHaqPvLv7KKqw/PoKfNXwT/6//uFvH1+/ct+lH//6/S2p4nL4
NcdL4t///KPF+79+h4ANtJ51sJ0NQcb+UXTEcP91ae/Pf3j7EuF3tkn+mYTBb4sifInfJ3/o46Uo
//U7nsB/oHUeinxQ/R8y13Cdzcd//gTkAORiB9kaefiTOMlL91+/c6KOfwl1SR0yKCqAlsNuLJLq
158Zf6BxABK4BrIFcEb673998bd1+3sdf4uraJ94cVlgyOPLEDkj/NIgOSWhFZQ2updD3dHlxs7c
c7XscshWFI/9VCFi9A4C5/G7idF9WwpSmQs9TDD95LzUj+Gu1mCpYVADvViOPwd3OZhhq39z0d8t
jTEcoaYlgaHDUmLm8/0kRPTqQIyhoomELvImI8foxFUcyG7jnhuaoy/Rtj/bFn+fbr2Jq/sr3/1j
HBeGRq5GFlrdT8XWPccQy4DqcQ/xjlwgxity8zWRlsqyBMfB3lfIkVeLjuVbyYRosMp0K0DDrsSK
DEvQzNuTO35j/lrHi68aOZrQbx21Dzv3nEMrpqRoEZl8GGZlleh4kL+0D/VzKxN1ijs8TiP9MDvs
4It7181tUc40mOWXAsvv20W/9n3CnYtTvRKWyMfsi5r6ComXS+3+HwwZ3IuhWIA2QACwf7fNZZyP
ft2lexbeYlDycpI8J7R60l0i3+egRe4Cy0MwhxDy9bbl4YfHO+DS8OhYGmIu5rwwbLXO1CDtlJP+
4W3q5vwZYuC8XFoZncxCql306qnds5qj8Q9Jn/iMCBHBYw0GZZC0XeJxtJ4Cdo8BpV9LirQRymyi
gl4SX991saS1lyByEgz3DE3MPC5Ky3G63mx0IyWpIqIPWCPxFI//Q6T4IE61Cwlq3STKVbBPIHdO
K0/LoDFegbfttskmFOStUQYBC1rt6HP5M3iVyLTovhnZkY3grJ0Ba/OZdJo71xINSoE150G+UWRB
XJz7ri9MoU8ddnsJxwXYH6McuYtYcLWu5UX3LM64XbmHOtidR4WtQ+qH7lV4AoBpIgj/ckA/d83f
8zryG7HvdOA89O5ZOso6FYDYQYE7MqGNvuNcqj/q4oTD/RkUfe2gvy2OfILdhXmdZ4J7zszoJUOz
+Q4yG2ZrhWueamCxGGa970nIIhOKsXhzgsTkmAYQdsHcg/QFYHZQ0QoXBVpp4u+DHcdEQIxuL8Rw
Vn7MCphTKPvBc4tf63Sx23q95t24xDfm635lbCPmP9828CUkOLagC0PBlkfLQCiDfncTXQmWlJx7
3jkiHVVnYO9ugrvkLn8vgaZAN1HOfGsgvX3Sn/qVy7pdeUabH870nstVV21K3VIX3V48QmCCIEV8
dphttj66LBJtwVnCsd1nc14j9odPDSgEKO/I+ASCeeBZtq/eg71NfHQH7pDri0Ti7F+ayQLtl0LH
rRGO9nLoZgJfgiIBKGFluosa+Uxof1rZ0EG7Z7zZ3PFQOl66R30BSF5n9Wjsjjy2Jb+qJKfuM09s
/C/6hpiofrGpvrE/nyzYhpcLMNr4Xdf1sSzY7nkQi+uWvEuLh2Bezep5mTANfSrLWbsUlvzaXUp7
Yz0pbvlFEb81P6NzENdpw9c2dgBIImt56T6hNe88ofmq2Qf0Xpv7g/w5CyC1skTJgw6bIltmtFwW
G9fKV+0hft2/vLWH0PTApPHpYwXopvSkQ8WKuS3xN8lZvCtWDU/STbOakhUc4+G+XBWKT5jEAZcK
RNz3DeyKgQe8r+udS0DU40UuMjxv3xRLYIN8lmbCJ6emeuzNaue9l7Q8OZMtGYcd9GMGEdZCogKR
Mj7l+yeIrsN1uup7Z+9BfBA/uDv5XYVg7DKOzKBngFODpNxEE/7r5+Np2DgXVkfBRV84wGrGkXf2
rXSnzDmyL9YQ5Vk2q6mi5aSpUSyRp1pq2BxMIVVdkmgDj2DjrRib9haOc4qKNk4W/1rSi5GNIohM
MpIADW28szyzly0D131rQ3+vXbfoO8lt21dAuZ/4RcEQPpJmURzBTGbe+bZnvH4wL75iFGFoXRT2
WoRB41BCgCid97Pw1d25aEfpLJGwMdNNDVH2jb3l4Ttnt62PsTy/5kAZmLrAPQz6M9/3VBzGrRDZ
mIPKhE4x83ch81YhcxkH+mz62TxlrGKokUCr2GE5xAl1iiZ9tz8C9YhrO1tF9lMEqgddfUZpwK4y
nBTVJu/8uHiNoAr3eNy8PljeFsgihh2HXhwA4bwuNq8aWRUAoQqo/5kiYIWzFPXf/UIG23cnUp5G
y4g8qrPngvhWNLuHD3GtOzOg87XLrAHlhR5kexRVB7G71wfHOkZkZy9wC1NrRYEsRmlZIhsHJgry
fNho1iqZPYMuNLS9JgqxNAJ9iRlPDi0L16212dWsMQvQX2lI6Kxj+w9r/3T3ZnY7ZG9FE+1DUPCH
hANB1yiyqpm63AH+9XzvAm75idIE2Tw8MyjfPUBSmLzlrKO7DUDeEMSbJ+Q+JLBPBEsij5a94Mzo
awIEC/hfhl8t8Ks9+dg9D6iRQ4KOkcdtR943zz2GwFYcM+92ENBbQw+KKAtmHZYPoMyRDcbzDj66
dZq/O5aOjwtpigbXFYDM74+2+fBsQ98ioXsF11dIjyiZoOXVDnM57I529Yr1cKAUGGHMyOiQhUIO
G/Q2Y5tFSe5nLXnuZs8r+t4yCf8XOIkdphcMTIa73MCXF7MdUKgGYi4DjDc66zHCYFOSOxWr2u1V
/MrAF8e5s/D7JQHBGJXd4S/ekD0yZzqh7VICP8dcbodK+WJvteRpDhLwUaKzmi4KskdVGft2fd4e
VyHdkj20tT26ni8NyJRmzFyul+bdGhQNgz1mZDWvyDE3F0hNwQhFpEWoje31+QKMMUVEOujyzJ5k
ImPH7R0TwHQC976pyBZap3O0dsbiikAHbY8imZsuee8tBRMqLd9cNmssbiktB1oG2Z46FgDYAzhZ
NFMxceYd/gd9hJ1h7XzyAF0VhqI2CqApWX+gNx7ajtgrcynQ4cs+EmoxfuBaU3W3XcMQvpOmdLPz
mPlpsuXsYwh0zO37pqLLyjTICQ6NJ83ejM3ZR0/9eWZuquWho1Cwq62aCVbJ5ujSvpHw/eLyAae7
w7ba7O5rZnW0M3N2etjs0Mx7ruFE1Eyf8TNzPrTnfdisDvjygCEiM6FYhNzdqjJ3DwEjCfuUyPHx
HTt5OEYa+YyYOT89UHO/HGRht7MnTF9EPh/mjw3B7HbM376AuqKTLeQnnzqrNZdmeejYIFBQmxyy
lS7xVzbB3Y7/QhMVQZw1x2SnSxcwWPzq8HsVVJMUyI/hg07mCV8HAr5Nj4fHV2hGtdAGwPQSnDyr
IPni/oHHiqmzAb4PtcvwxBMQErb5MqbLYn7bwX21Cf9xc1/4t1GlQeR01YMyvnfW4F4eudVjz143
BXbNA1YKBxaKpxuZDmjbhL7ez0pUJt+QNsgWZ52sh9i1NjNLosd/FhUauoQnrghm75gmmfq2oHBc
7iFz8FUp8Kg9SxdOgNKEb5VIQDU7da4nJDbREwob7va8jAujv26fC/OjG9hwDVeV42KICcXDc7Jt
Fxr8IKRvpa09V3eqlS6D3ZQixo+yDwIaJNIh2CAN5K3xmHk3AH1DarxzkXupGerc2vWcN12ATnTn
gV4S92lCYyELqNP4Kp0Y8rUgDp0hIb6FR72i6qOHUBTpSSNwsA6FsQX/qX/KT82j+IhnSbrR9tz9
n3LJ/5+loQcAw/8960xdb+g68iuhPWSth3/8V26ZU9U/gJL5Sh5rCJh/5ZU54Mf+QAgNsX2oBEjg
meFf+CuxLGh/4E9wJJDvHVaJxwb6K7GsqH/gH0YFBaRiAS0IdOF/klkeAva/3QIK3YOCNy9BxNAA
L5KXRm5B0kLJ54S2XxXIgkiA+aMVc/UsxlGClkmOP6Xi9X3jf1VkoPQPIQ+Eekjqj+HucpdGWW8E
+rK3djuDzrb5dP/s75mEnzZG0awtugLvJ6G+DOyGpclMi9DcGZ3iVDElmgi8uBQxQ58b2lFIAspH
NeFahdoQ/ynBbpPkZRAZpEordrEf9r/m9DLtPTH0L1LlRYIj63ilBvhGR3iIy/e+JFsR1+xtG6Pc
0o+xj1VSOvWv+S3Mw+Pmfu+zfU+f+EnZgKnBjFyI0dVyqipYx4A8PiOcwA0xVZAYdt7lzhxU3i62
yvhZ4LWKE9mgrS81AkX5u/N6e5wkzY/KxT/na/SkzuQ87JQO41gNET1oSRhIxKaW5fvbApLqmjiU
PdHywBBwmr+gkBdLnzp230aGVs4STW5Mv830ReZw2v724o+O8pcVFa8oVIkEHdTY0VFOOVtsQyMr
obqqVU9t55UPjdGUBN0hp7QNhgf3xdrIEHBACxRcYiKkclVIK+DPLwYUdLLfB6oSzbNCKKyeb1Si
INHLIlGMl5GoeRNvxFEGE3U5GBxmETxH5B5QUftu0Ob8DMl2EQbRi5GIuayacpyrNFECjUmN3rG6
rpRZ6buGiVZY2kpR8nReCI0OCq+TWU5QNi9pygPcWQoCnhnp0MPQ81pUiLy2Z1xr+3ecGumkUCJj
o9kONJUjL5k7eaoDRVmXQyMHCOIZQrTi/CAzweiVmFRlmeU3gbJVA0mgnRahTWIdKdbtlR3vH/Q7
R4ygKkPiEhrJ46OQlBFe53igWlLq8miZEYaAxDb1/9QKBNAwy4OWLZqUgpT6fY47TpHsgO8zq1Mj
kTaKXVug4+YTVsa7dGgjh7FAWlWW8dAe3wB9zgWi0kWyVZZG/pDqMbcMM6VBI11NmIh5r5hCBxsJ
4HaIYgADP3rSiwEYxW5gy1bnaDELYBnaGGVlQs6puru9QtdM4SpHCRX9n7FTR1Hk/+HszJrjNpYs
/IemIrAvr70RTYrUYsmS/IKwJQv7WoX1188HzcOwQQQRdNy3qzCzq1CVlcvJc6pi8ipoOa3LrEc2
hBV2erLmEiyzEfs7Pv7FYYBVHFwaYQOfS7fXVyE1CA7hdXMu4Lnt8+zVw0nlDG+/vqClzvX8hsNE
j7gzEcZyFAgWl39/dsND2YEfGPwucEPd+FXW+hwfW/hif+Whjw+bpVv/4cvez0+v21093haBEqaZ
MQIpqHGHlo1+ZpdGjNYoqw/voiiqaFT2efstt7Mhu5QahVtlu+33hJiqYRxbGv6O9bVfw88QchmQ
tiDSC6hn5deKwojr3pJIU2ZaEx3nqNLtYJTVQjvZZtonA4riPV2g9U6D3SEIh8KaVABg5DoC84qx
LVQpkKVoqiTA4Ubfamco4KB0zYfZm6szgAm1czVeGGVGz0Nzy4GxDt71NdowrZrRneOyDtRYuVQd
Ve/GF63vZ+8sopb2sBlG4nvUgCZ64/G1sOxDtAjhCphkcz0faBfhXFAGrIKinBhj0+zqsaniZAfV
t76Pv634JiwRoI0gLVu9F0jBRxNXvwoaJYsHyovVwcltdcnkuEe0+NKUu3B3sqqFdcdbYyY7rwrH
zFBjMGgW1SjbjB88s0iOZTfkO4O566vPx8LFUApHvMpZpKRuL8fcCVXFtjMFWhi2T3aYt3da7Y87
kdeWFRg2kAHjAmpEErdWhOdrkVvIKdALKM3VkLSBaMp/Xr/nG0ZgZ2SSED5h2BjWIdEwd0Po5dkQ
qKTreUIrhuh7W1c/Xzfz8pxjgzTDx2Xyii551HN3Unnj2Fh6PgSCW/hegtg4i77sASMm6SeQ//OR
vGf68brR5Y8+9518JnggFx2+hVKUga9bo7qd1xFKtyOcxFb00cmUOOtm1h7SomhOjT9kJ1Ur4+yl
IYVGM9mTU904kK7O4C1cm4gQcsdvzWcmji02+iGQdiLOYZ0g2z3EiIHmjdN/eX2pG58R9n2MsFCT
Kebl35+5a5KaIi97fQiQsMkYLMiR9fYjLdkDI2ytiYYXJhBuQ+B0taawlmaamv4UjJNV/s2OuhIZ
apmAIsRYdX19VasuEMEWZxI4GMyhS0r8ohkgk04lrpmLoI8G07vEudN4HxbRgz/LSIgnJCIK+T0t
fO8zp9j7VLaV6Z2bWKNVXnW5n+54s9VY6PJ7AJcB/dL4RWjyrQPAaHRSKx00LYjYh/5gJCPK1MIt
3fwCkMBqT42abHlODCLTE0dDo5wdOz30GKlRu3dZOKryktuuGA+FmFOaK6kSf+pRQkN7LOFcf/P+
kRnAMMW7xoP6gpR0dNyUGel5ClJXd3+WoYDJKynn4mjYdvQ4GFF68QtPPurCaN6NoYo/VslQPynL
Hc+v/5QXDuB3juJYJjyTy9lZOQBXdWjKF80UTGZDs7v0raM+9MkdzMrtt7C3kncl27BzfraMwrgL
0S0ObmFgvL0VsqGNODScVt/uSDBIJMpDSmEv8FnmuXKN8axGK7J3YrYXl4S1Pjdr3pqdu1mNRimm
QBqpYgws9cZjlMkKihq9lPPOQ75pDdyzQ7zGibRXz0Q9ZGPbO/YUlH3SX93UZY4uko2LjqKh7V2A
TWNE10wqEqwQBN0uLdbNeHblOAVzpVp0DOO8uzOUGX4wE2+wjqlWBvnUX+razb5q0VC/t0bnHJVm
BjKvhTd77JNHnVwjP4o8UsZONPUibGTjCTYAryy+ieLW7a8TiSvyQUu1YLKUfYxLOX3OuwhiWKFU
+2Bq+V66sXXACKEWVkESAd1btuuZ2w3dNPG0odACO4f9JitK/7ExZfWltpro3LWmdVcNu9MDm0Y9
+PcJczRyt1U6peVmL+zYmCGTHnJkg1OrPdu90fxR+JP4EPdq+pXWlem+/VRTa6BuwtcH0b3mvB8b
NFhQtNaCZPBrC9pzX4pzHvbeT4dv+/XN7oIMmByAKgr0A2v4uBj9MM9c0PJxpgkOkQK7bydO9zTE
sjzzO7pDWHfyrXHdIq8OIRQMICCfELC6/ZxOb1a52TpzoFFVQ3BMt5rmqA2pG51fX96L5/q3IYcy
CoX/hXX+1pAXx6aZU+0NilTrTiRBWZCP2h5QZcsK9KxM/i05FISOt1a0JnRHXVV6oOa26k/wapXa
iVe22AWGLB7tJtJiPQuvJ2iuJcRb506lg2BRmAk9MMzO7c6mXmryNDSxT1wXJoU4ucWQfKn8ZEJT
DYltOLhbQ0ZHEbdufFRDDmBLq+0sCRIvsdudk7u1D+QGFMpMYi5e7tt9CP2wrBOUe4I092BRrtLM
lhfHiue9ksCGdyRz/H9Dq0eO/DIPJxNDdjmW6GWVjaBNOTb5J71tKOq/foiWn73a9EUjEMA4cl28
7cuynzmfplFdNWQlzkcI9xjFpvjqpMq4ynEs/ihs6b5PwMWe/MI0kx3Ty0LWppeuGeODcPS8cEFT
OGRT7uILpsIvP9verLRji5DgJ54FC3Ew5WvvIhFO95AHgtHr8zrd+QUb39SyKbo44P2XmHe11a5R
dY3vSC1wijSnKalJOTAVLmt/Z2x3wxA0oCTKkJNCi7EeLCqnfM7KTLkBFHnWKc9ruseTKt7+cpGr
UIXDwdILWk8RSbMblI86bBDaAnixXwyjf+qHpPiBI4qzo5xD69vrx2fjsLokJlzZhRCUwYnb42Nk
VVw3cc7UqxjcUxu58mwyk3avlAx3MlnGNF4eGJ5IMEW4V4IUbeVZqRvbhTanTlBoKvtp+JX4mo08
yhelq+aj0CLLedK11izvPLtWKTOOftsestGwf6gIscaLkSkHMglyRvvsJF72J+RUjFBJPGl1TVIU
1w8qb2Pv3Kem+rMsk7aDGjo0YIfpLWDRWjmHf1SGnn+F+qN4Agktm28mwg9m4Gf6+L5w3AGKE0mh
5NRTGnHu4qgO64vIU9M8Toawhoc4a5R3nC2oSo9+P8EjbHuF/rNte/UrV6Kp3sWGLdANHYzszwaG
bMGHVK57TnJZfbK73nIPqRTafKildPszNAXWj973kENF5E8hMVLqbMkwCf9b5xcuavXWmDE/ZffC
u4yckOEo+nRsj0Vmhu9pZPTVpxRCufDkmr0/HwRVHPtipg1T7RZpkX4oGs9AjKe0xr90EKnqfZp0
7WM/2FAyObHd/gXLF8jj3NXF3zKsNO86FckAyM23pz9VX3efa1UyIG6iGP3ZTFLx79Qa1o+YNKi9
03Mxf3T8vDaO2ZjW5mEODX86hRm5DnH2aJsfc91po1M/GeHHNtEE1KhW5HwKazvVDnoZhT/AGo/u
oU9Dsg4t7N2ANfVfqq6zw/dOF+FFbSfVmnNetcVTV+o1GhKUecZjaw6iPQ92Wfw1aDxJd6b08i/j
YOvZOWyG7qeFgHoUdPwNwF66jPWjHWr2Dy/SwRKaTV2WD3GhIJ5357EBOlJllPMdqzMYbu34QRdZ
RF5zIV1K848aY7AdFLKNblALHWV39HJTA4hVpFN/VIY2GPA49xlwKGb5g6ytK405QL8KIaMopHmK
mkHLDmOfmQyfRwzeZbo+uMfMbfvi3hM12iNFN/4glJqvk5sBGSt1g0lY22ha89J6Y/hP5GnVP5ap
Cv1StV0OZDzURHmuJk98E5HmyBO0oe3HmueU17TT+Bmcs+jsaQokrC3MQXJCRtpDQw6d4jnisfj1
P302DqNMG5NnRC5/enJa/xBNSb03EbQRnZMxQCRJLwBi6XVRlzzF03OlW/SOlPqryKLygwnGE4Zn
eMHLQwtDaLeTAG48kTwNMLsyFrqU0ha39OyJTM3ab0QorYAZiTY+tFreZOdsHONvkC0O3SGy2zJo
hRkRTvYq3M2/l1B89U6ia0MARjbC8Mg6AbWrtp50HdKSwpgbJIWnGWGQuClQk9Pj5mEeyvpT1ETd
L0uZwHUd5p4/Vn3uVKfXff3GI4a+G3E0U3v0YH63X5/tQ2GKsBy02ggUehNPLYXAU5Hn8Y6VjcSE
RhKdMZa7NHtWjatx6hQE9oURGFL0FRz5U87r72kdI1karyijKIzX/8Ogh6x+vb7ArbOF4tvCX0Wh
1FjXSq2uiggXXCOY8rQB2pnY0500tfmTXXvu3Sid76/be7lUIFz0YxY6cApC65ZWWIel0OPBDuaw
UNkh7oWWHJFOdcS7xLISXLG05/ESzyLay/dfmqbGzYyzR9rJEOIaNaQR4iaNGNNrnUlnPva6PhWH
tOtDJggqt+zOHYCP4WDEsb83t75u0xPgU4MjSlnUSUnN1ldYTWC0Jictrg4ydFHQO14M429SVs3B
jAizz8qiFHVoRSLNYPI6c3gY1WyOB0sry+zNhQ8CJlDCcDRQi8St3F7uTCSNOeZJdm1aBNkPvmz9
h0nq9n3fJt7fr3/vl+cLW3xuqgucMfRXbm3Vkd1Aj4amcOmZjHSYSXamP9w9xtbgX2yvj3fWtvGR
l67iUmmkev2i/TYUTlOEtMeCJHMSWI5bZEnCoTvXyh3vzHTS7xKZ7XXAXgZp0LN6msaWcrRpb94u
0tRGYBO26Qe8VfkToQvqA5Mzn6NO03bW99IhuQu7Ho0NB1Jhd4FjPXfMbRQ7rrKlH1R2bVyE1WX3
Kp32etwbX40/jVCfvYCcQPjdWtHDmTSh7sAYaang0QzFH6gs9Odk0Abuph7v1A9WkyFLfRjxKY0r
yEbBHeguy37mZ9NxNoeRfI36sAHTlRl7OD0qGWbzMA4NTLFNOTjXQWWyOA56GIZ3aazH7+XQuh8S
YVVI0gwj7bg0bMVnZH1ldNKlWeSPqWGV9gFt7bm7k7WtPqaa6sMnt5ys7yqc/C9zRPB3ef3Qb50H
VPHwqMzww9q7umCdLTN/DjMvQFyqBa5dWVZ58UicPzSzqezzm62hekJ87TPsaCPBfrt3yWQQutsq
DJgCHHXgIcxZn8HKue5hiuwx23msNhbHiMFyzqHQ91AjuDUnJPOTs8jCoG46bzp4ZVkw42E27Wcr
L6o9VdKN8+4RgtDvpK5E/2R1MJpJb4Ub62GgCkn4HvXO984p2h3k0aYVTvsCPOIk/p4veXb8/BYL
eT6FQeWImGAvM9Puizbi0HcMvYyrXI6FrkHwQb+VsvPt5mWu1TeOVYfB7CbufCIdMYiuPXlsoRaC
Pz90hnPtjfG7ZJqLveLD1pfjuy8dNS4Z5Y9b4zn/JHpphIEmVPKZCoMyvqHxVH4xRGvVn99+KkFA
LEyDwGVY7q2xSHrR4I+9CESrxAGxPj89VE2jXXvd35tk33BXSARSz6C9zMlcu6t5nJmY1ycRRLlf
nPJeqZMWGcMFtoZ/Jq7Hjg/eeGNoXVuATvWl1Lr2wbam1OgXuggs0DHvDQ15F2d28ncyQ0m2rHtx
bfVij1P2ZeUIpBpdeuIIUBZozN/up+pjNRIkCHxKAZdSBB9JeMwaXdrnzpFjfHKKwfEPZlIOfwsj
9O5gGJysndHfrZWDuACz6xouqIvlhD27J1k5OoXtdCKgQFroQVyFgMb6yB4GiE/7STvNfhTJoxdO
7R+vH6etG0oqwNtOtQf20dVx4irGfScLEeTN7DwU6SyOEeWCnfVtWSEWpksJBhFbK8ctBaz1rVfx
ZbMpdg8DjT/zVHa+dHcMbZ1YwCO0QKDLgrBjFTE4vW9lC21tkLtUrVJf1Uc/6X9aEbXdNir2RLK2
bj4YEgARADh5X1fmlJ+keW16PpgVaZ0ss5Ln0VUoHaf9f7gcS9eeCBvIGhd/ZcqzaakbXR4GXaaA
jnVe2n3U4gKZg6zoQOiXVs3y0sb3dx7djS0lnAWJQUDLKMaazXGuOPpqZo1dqFRA25aRYX12vuQ9
9S+KuuX59RO5sadLxR7ZTHoRNCNWJ9LOKd5DbOQFuW6PByPU09MUeyZFTinfXLNd6IDwNMDZ+N+a
iRDwQGnqeeMHdWonT7lRxved0+8qcb5MupfEjKx7weeABVy97I7oEaywlR/IfFYM6ykDStDOiK35
PIVaKy4xc6XNdWxKq78WkeyRtSjNBEWLYpz2BLW2tpf8nworIEuuyOoqRkAjBjiHiAizfHzwZKrO
UaNH//oIrpxe/5IbaAkWTjGXK7Jo2q5vozB9qCLa1A88odX3FtW0yzgZaXzo/aJ+yFVYHvOoA0oo
+/5Qg5j52ppzdOemzR6LzUZ8QGDFJ0azgybebxzFMwebU8Eq2nEJRGSd0Rj1qvqu6tr+PqJgekxE
xOR2i4o3BTHR7GzD1o7T5yG9WC4ub9utc09AmkEMj22aS236bnBG4GAe39q9OmIc9wRgts1BWUQD
GGTTb3aaZ0tNzKTuStMmbBV+fY2d0fRO5AnDh6Ge7L3x2NWU1O8Egz4EoSTcakhoWavjlA6WtNCz
CwN0nwrr6FNzae6zqAu/WlnWVwe60ZlxbquWInOcpx78mqZXa1dncrpvMTLO6tB0uQPHxZikOj5a
hwNbU517P9HrQUE1HJo9Roktj8ZdJILiNkJquNzXZzs0hLM/eD3HcnbBp+vjKA7Ei+YhBCwD/6rm
77iZLXsQKRNmAzeBs3m1R2WYRKM2x2Hgp237b+2byXcty6rvQPTy6VSmvb1HXvvyuIMxAw5OQuHj
Rn9/tWcrdLladqwXXkDNlnITo0TJ59AOGw1mNaXqE5l1XZ6BAFl/zFL6e7wiL5970Cb/B7DkMcbE
7QbHAHW7RcUqgD/XuxNxXl47ZY072/ryoGMF+DatZPJ2amy3VmQOHjWrJFZQPL/oc29BWAi0GoTi
ePe6J9tc0NIbJ1JCM/r3jPiz/YynqouBFbtBHoJj8YHzB7XR7008bi7I1cBvMyIAOnE5R8+sgEzV
Zjk5bhC7bXmSvt4c214zr65o3x64sHdEZMScsJ4YzsonGWZkJ2M90N3gATp6pTadaz+GWXSq9hig
NldFiRc1M+jQ8BW3qyoLYl4KwG4wx+NX3QoHcNODvPOyetjp6r28Z0y+LXBpAj/qRmsEcWIDNZyd
0QXSValropfeRSsypCL90mB2y9wrEGzYY2Jt0U1hL6mArlKHMDaNElwRt6xytPtKC7NDk8NGVJpQ
WunO8HY/AkkKBDhsI2IblFVXO5mhWwaAywvo9GkfOrrcH0mlGvkuLHr7hxZWqbGTVm98O50dpUu6
fCN8yq3FaFBt1onaC2LRQZNZDdWB5r17muqpfvMr6S0lehIxoj8guev+uaqUEqAlg7mcvfvYVvJE
12s8lVbZ75jauM2UDZnIWIIBEr/l35/ds8xvTEfx9gRmT5lWtTI7ja0YdrLZrdPx3Mqyt8+smHoK
mHeSXgBLIAhM35hoc07958lLVDAWzp4M8aY9WtnQnFHS5kW/tTcQyEw0sPlWFZqyVln5H1EpY/p8
rMqLZaXa28sefDGaSKikAL3jaN4aFF7vUuSrvMDtw+jsSr+7OEDxaOyNe8MfL5N0OmbcM6oDDg/3
GqzZ2akkLijZy1YzjqqmMZZZnMismLPjDN1YUHs03BvKXSc7bY2fr7v/FdPaEuVgn/EkiEiY1qUa
crtUVc1ZbDrs7eCmVg0Lb5T96zdzB5FT4rkovBuOrD5MTdYOd15ruA2BkCn/KBxD3td0DGiwD3Fa
nF7/WRuvPFO6ZBZL7EV0vPriZTulXTuaLqUge6qR26n0x7QN3b+7rpHDkU67Lw+e2Xe/9AYphx3r
y5pvW4kEfL/Fqah60fJYeb8CfLTT+ERRTivkacxpCzC4Ka6vr3HLAxGnLfC0Jcpc1ynjyLXGRMwc
sqyZntquTM9pD2jLG+sfr1v6HfatFsSMEUS0y4ARz8gqnlAIHM7UXLwAlEf/fihpkR51O/Kc44je
0ne4AFLo2f1ouGoa+a+vDzS4ldjrIm3sKxOuCzoOoBxV09XP6MzEZCpl8oPSj7OnLqv7Qz+Vb8bn
M92/AOYJ//h0IHxuT3TrWJkxtLofhGWahL8LFsMxnjyV70RpL0tbGEIbhXCGrX0xmhIX0QIliWgX
xVoVnnIpzOYEz3D2Z56HTnI/pHnzaOoIEeyczw1/SIOZPguZEMhbb/WgTC1gg7LKOZ+w/r5T7Pb9
6MbRoxW1ClFQz9mJETfPj87LBaqPXXXWOaZbGcSImU7hAlLG75kX1o+ORLMkNCnnx0M4nu2EGJXB
VP9OZmlxGXS1d3i2Fk3xlPIIGmhU9VcuYbTUPMuENlbX2tn3Ma2gmXbcIoUArIQs+sz/MWfn1y/O
xhUlBKdcCzHB8iCsNprcfzALn4fOU253bOcYWvbKry9pO+3RYm14PJCjwOx4vU0KRMvdefamatow
lvZEYuF0KAEeYQfJvndzLq8jMI7yEM+R/gHIieceKvC6Y/D2hT63vnrwTBua986OeWGBcXzJE9/6
V/I02Ie4sKM9mvQtN0DGCDYFNC41+NUFNWg+WsCnvUAYQ/WUWNnwDrC+sRMyb307cihKe8scCW5v
taGZpTl1N+FeJ7s9WybqE+O06NE0dbjjCLYWRDONDBjnplMYujWFoPA8azlRV9ilzTUL5+TklWb1
H6wsvBja707u/+H+np0QpdJBs8rMCeK8iO/mrKhOc9LUO0d+Y+5mmbZZyvUg3ulMr+4ZNeWxnp3C
Caomr5m60+WnyRT+gQse8QxmzrEOp/iuNsbkJGvY7AUg3Xfg5egjWp04aWLQD67btE9FGlWHcE7t
nS+75XcX7TqCXCocLzgBw97h08ZMqfqp0R21qoBr/nTWEHQ5j5y2nW3fdH7Pza3uBhOjRaJFkRPU
qB7/HSrL/MkQX8oE3+g2sBmBxLwjcJ2/uWaT2w+DR9v2NFYQJe90ALZONDk652zp25IG3h6zyjLg
unB6JxBDqr75sY5YldFE7zO7jHdOwdaJJvBC9pB9BkK6OtF8+dgpvcllwFOYx1Rq8ymKgXm+7nW2
XDpUQAZFVNC4VBFvFwSCekg8fFoQx5N7jaVnnEzAYpQ5qvJDY/XxzgZuHByTZhDFDr4HUffKxzL5
ViuoDh3C+rl7CHuIE9q5EE+8tCMqDXYJakzuOfaNrwZsm70Eq7B0UFeprZH5YeQJjJoqDw9ZWRun
YRB2YHR2soOf3jQFBIPiH10U11nW/8xD5Fo3p32aukHkoFLfJobx5FZyJGJv0p0HY+PTMenw/6ZW
ZzGO5x6OjZgDktT+kaQtOfV1Fd3FnsyODA3u6dBtLm0hDVpUGzeEOEc374AYA2qu0+IQgfJ9PzRi
+FI54enNh5LmGl+Kfg9p+xrHCMe6bAB1RdehSvpDmAzNuZWeepgHJBJTIDA7wdVGAgj5L8XshQCA
i726BD0jGyYQj+hqtq6bX1XYl1/SUterY1aZw1+eM/r5eRn4jg503o0HlfXpTiaycduXshJSAwsc
CdD47blR8ajx/nrRtaulfrZrkj/eoGbnti9HYpWEEIfRLKFMTPi6FuWyjTzJm8aMiGhU/Q5aj/7R
8Wb30W0d510Uqso/sUMKbmHlR59e/6hbtuGoIPMhGGBIcbXJHdhzs7Z92v1QBMRQIgn3EnZx/CFP
ZnXvawB+vExqZ2hBvR1XunVygQ4uI8NwSlABvd3c0K3C3FOjCLRCG05+Nxt3YWHDe1qNw853/J3a
rLeYp2oZGgM9SGx1a0tRtSjEWMbX2K38hngHQD3dn8Kz3nVyADuuNxVVUKQj4Yi3exmH93be02Lt
RYHWnxF21l07OtZ8WUgo4AL2Ure7G4TnZSfbq1voIfQFgu4OVrM3I7F1D6ih0m5mxoWge/WJXC6d
VpQzvLNdnPl3DSCM+Qi4Gw0iJzSNv7ze1L+PwgIUksSW9y7TyYDev35Mtr4VrnMhGiCrezErZua+
aq2ki6+ePiawgbfQhrvRDznF846X+V3CX30qi5LuAu7Ex1D9uf1UmTcnxAg2nwrdjeJnE2V68oDU
CdN2VmYm4pCYRuTfT8ovx7tOc2dxrbrBBjxNuzy9RoaZp18by4qhz2vNdngIy757iofEgQXZ7Gv7
OM2pOwHPdbrp3kjduv2UEIw5/wouGRyDRT3yOesp2pvF33hlwShQPUPNl7HJNV43zdJIs6YEGI9f
o9YOyx/DX0kn2vkYFyR4h97x1XBOmqHbozLeeJUIwskSSdaWseDVq2QMiwfopQhMSvPdY9F7aXNo
+4pyBvR/9idpxV3z9kcXr4a8D5kblUJ7OVPPHt0xTozaTzMRgPr+kjeq/KLlBcKDXr9zOLf2FTQG
UBOuCe3IlZfOXbsTulGFQZ63aLRpoiArZED1vhncvj3AY+KXYDSqYq/csHEr4N6GWYfDijL1ekB0
0nTVqXygw5yrGK7wWpTagcZLah7csX17P3sZ8CU6W3JuEwDP7X5moo9xBV4IHsMQyz5S3tOHGi4J
SVwxvuv4z6vA8tKqvTbz0Is/X/cBG34I/+mg7glSg9b26gxRi6z0qU3ja1r0bv+T8RQV31ccuP40
GwNzJKDc05JpkgxWro6pBoQsfVnvNQ1Woia/C7M0DMAzMMrFdVrXoCskcLNZuCJoG0dEj35tRtqF
iYAY0pDJtK6VW9UMG3ZCwogQO1ohv/pFlI5HzYhy99L0RZveucxG3tujEN3DIMT0NHY0dHbSsa3j
gegY4aazsJv4q0cHhF4zZTU4KzHK6CH3OgT08o4ZMTfa0/XcNEXBmtEWygcQRd6eDbsYas1vIxF4
ydBB+F9n0V+i71vrGGYt1Emvn4Qtb7IU/+k4gJZl2PbWWpGF0Gll4BHj0iHpshukLC0vns1rZNbR
3wmcTtPldZMbkdhSqiAEw4vhS1YLJH6CzgAukas16cVF1m51mQfHOL/dCi8tGBmEFwmqV2+Powup
DaaTXHU3rK9J49THOAdP9rqVDYyMBxgcGooF0wSJwcphDagFZXjr5FobqQyvJkNvI9UCsB2HZpr8
6BElubo9GiHsKccOei3kgWxLGherbfK/jCa19sZ4N87PQlVGW4LaKRCC1cKbxvD61vGSa+Ha6b1G
PPohU0hou0mpf3999VtfkrCPCeWlIceZvT08c5G2STuzeCOKxrsRQMJRZ+Rx54huvAmcEuoghLQL
OcJqQbnWZBqFu+SqOrDOwmXjDkNLN7+qmVGrLUM9Rnpc3/2HtbGRFCwRzSQbu11bPvdm2ShOqRHp
EUIQkyXSU9V4+c4eblxASFMX4ifc8NI7vbUTNXM9WhlUJdbUkpcgL39siqZ+KlstDEql4uD1dW3a
g2QOGARQVUA0t/bgO4hqSorxtbBVepmBqgbWXJunZIqnr9qY7pEGbDw1AJA9FPtA4oPBWI7rs9Ah
HDxZOVGeXnE1yJzGUWaW6ObOqTomrmGimpKV4Xjnh15SP9Fc6L9A65K+HQrNqPXC0EktDTj0WpsM
yJ4LPL+J+BUSYuYYxaohTco7WJTGQGvKvfdiY5exh+NZ4DsENKszmypXWIQx0dW15rY79zI0EZHy
vQ69EVJR9+9SMKSyR+63cfXpIBsLJzE01CiD3+61aw7wqoZ1dJ36FjCIyuvLhK+9MC67N5qybYp6
MEGhQfVvFUEQ2KdD3GQssKQxOrdj9b7Rav1aQyt2ff3EbpoCp4ExaqHEC7ermsdUzyuDvLYfmK6d
U5k/hE3k3YuiG3YGbrZMkRqBCVlG2F+4moxZG0AavR8MjR0dI2bQAvpv+T3R7h693FbJlWb476o9
uBdjXYMRFt19epT+ApQ1npK2sYi9quHcG1F1LJo4Pg+FHM8Nujanpo21YwOl2un1rV2+0ipBgw6O
Kjj9piXWWPbj2eWU0hvaVGuXNmLd/6qqsb+H7cE6hVBpHicrGT55dvFvmDb919cNb7wcRPgYZAqO
pvwaLjLHdgVJK/3LrA9VAMmF88Edhz3+jO09pnu5DI+iNLkmYJm8uKokMUwARUcTMSYvrPAEgS7X
0CjM9juojvRrMZo6/FkRsKOrmOPMubMyiwbY6yve3GrKzdqSYKAouXpP3E7kBJfASNuxNqI7X7lx
fPCm3lNBldptBYew5/wbu3n0RykiOe0EKlsOaUG6m0uL04EC9PZL53qOVLjPeZZtmz0mbjT/cvxo
hk9oQhFiCutvb14uSRzMyHAnETavK0Lx4EbAFmkXDS2tC9/55erJ+7h1HpvI+drq5t9VCeLjdZsb
gcKSUXF30byhQrRyunIA6t5mI8DQyKy+y7BAHcSDkC8aXSqdc/1Tyxzr7R4DZAnx80JvClpz9Vkd
FHkV5QVGCPz0O8UadZSwNkFHM7c7d3XjIaW+Rqi5hEAgularc1rbgRXZojecWH1yFMqgjCKdtB4P
TcOk9qFylN2fqlhv/onaWYZHv2jF2xFl8L+RJwD0Wi7VarlVm4s+aTjFei2M4uBmmvMkXTtk3MVR
TbVzaDfcMb5pYanFJlN8q0emT0QfjUUfBolMy7umE9/NOh0uk54NO7dzz9LqjbHlOPcWUqyU+rsc
2EgV/dnacXpMzL7Z2cKNm+gSd4GJQUeWp3P1SBcwShhp2DEJUoyCtCHW3hEixBdvqtTRG6V19/qt
2FwakBj8H/N1DPLd3vzaNCna5E0YmFoGlRuUxlp3NqQq/jX12dgDOW7dQQopXAV6C1yLVTiblFqj
SeXgcR1bRgc1JkX6hPytnZ2MaaqpI6SGHh+grEAg4+0LBTAPeIMoeREWu12ob47OEMN1Esxe2p8X
hYSnsiqQsqys5j+YAjmnU8kFJ0Uh99aUGBOHt4VpnqaK5ktHq/IorUgL9M7bK6JufT4K6/TWlkoJ
UfStKRX3Wj3SfQ6yakDwWtMj7t7kHvu55kV7fQc33qgFcA79Ey1YcvTVsiIrE/NQ2GRWcRhqV6MJ
y+4yk5z/q+VR+KuBRFmeoiE3vxIg5HuItK2VLuNl0D04C7ppZd2nC8UUtO8GbjEV71XhjJfakzDQ
g4L++vpCN02Rty7xB3xpa3pTt2rixKZlGVTwHFza1JxPTZ9k95o0/gPK2PUXlNZiaCnp3H4/05jA
fApMSd+b39WOCb0LMK3/5ey8dus22jV8RQTYyylXp2TZjntOCNtJ2Ie9Xv1+RvvEiyJE6A8CI0AA
z5rhlK+85RDX6eQPWbO3XzaeCdqi4N8oL8JDXsN5kE6wQgB3oIwT3WpBL1nLlxocHq5cRhn9sIXe
xgdHL9L/KB6UgRf28z+vL658iFZBJdcMSoKQk1nidbw+R12zGCXQF72ynEPTdvlxQLD99PooG5+Q
kgudNibJe2SuLhrDRcNPjwEc95PrnMfaxGJV6NMlbTJ751hs3NgA4ElACNtoZKxp0HMzLGkvPyFV
BuUwjml1U4wUMSRhLbdBF3tGPltTk1BqQOK0CrS1owj+7FFojVDorFF1PpZYEwRdBRJlUL1/376I
xGYIXhEtAYRYPecdTrw1opvRLbbMrDw7vYiig5ZFbnvWk1TsgaLkCV7vDBmN6/QnZXq6Yu7MNd1f
7jrl2oOUOJPJRp+tecJQD1HbY2qa5hFo3Ljz9bZWk1wDpD/BKOd9tVFqu6lbpE/oXQxje+PjhU/o
KNnvIWN2p9eXc3N+JMM0ZqSYr756altnMuexbSAjL0D6j1naIsnrWk1i+2nXL+r7ukU27JjGoGiu
rw/9zAtbr60UOuCKAc8EF/j+nimSxjE61H+vDQ/s/Kn3RPk3/Qyn8s0m86YjBX/McXo9FPnDkijp
Y4Rvbo3QS2Z/LzVhDQdrAVh/CF0nHo9oWOH/qVpAIKBHKGb6MYlsTxxwb8GqWon75kudi8w9jG2n
IgbVZUqBsdWc/KTjmn4lBhDKGSqOFuCPkuM1jB7CQxOFyf/AhOFyJTTU0NhESGa1peAKF8DkKZVV
8Rh9ASspDlRc3K+Forc70ehWt4IQihQO7CIdTW8VYGhWVusW4PFbuaDHfAHbjc7T5HrlP23c6Q/Z
RO/m3C91aBzBtM/4DsEYs8+OiMWTazRD9bHue+ext43KPNlWmjxFqmXGX1/fCRv7HfSBLHZBhycK
Wm2EiWtFQXVVQaSk+JJlhnepZhupXHUydvbcxkVPXAmOjo6jRl6yCs+7IdU9GO8c56zLESQv0Hkr
q2Rv2eUnXO1sGMzPIxByvSixl1Vlek1hsrMTc3qsSwNdAUuKH3samy4Vpvmrgsx8muzs+zjECfoy
2s49ufEC8BMkWYLeIKDk9ZfvqTwJT+EOgU59VcwsH/0yqZYTsA7trGUi2umDbn5E2aF3oPrKBsb9
aW4XOxvzFumGDDCyL8IhP5ieklx6JXSPr++Xza9IGMudjJwXoJX7oeplMlKrN5SrhZvKFR2m+Tp6
jbUDS9taQUlW5HaSpmgvZC/pGQ8SunEb80j8lRTT+NRaU/JTN8Psc2EW056G7Na02P8S74PeJkXK
+2klosbzYwyVaxuZGE824Kb1Dojn64u3ceOjGEPIisIM1eo1aHzyxgKTloSKazbF1xn23wG/pPRE
wIUYrzf1F8Ogb/D2QWW7VAoL86qtYRU1DYvCjEY6hHGEGraqhIGhteJdjqAkyvai/kvv6+78+qAb
caWkixBtAYsCCLDaJk1bJ/Y0oQERxUn1VUMn8xR1NeCxxUiOk9IUDxNE4kM88YBr4n9BxqO8R8sC
IgKs2DXhQUXOR4pmcQJp2bwTXSWOmlf9G7qUryQZcmeJX+4ebnop8yRr93zh1e5JtU6rdL0Nr/Hi
6J8dY44lDXHeOeUv8i0KAehfMQIyeXQJ5a/4o/w663VXd+OAfnzVuh+boaneg7Rtj33eO091YTiQ
oyrAYoAv3hw+MzSVOUoQBA0AAVYTxHUqTNH676/TEPeqv9hx/XcbLsvsO8IK9xjFGxOViZb+vF9J
MFejpWlnq1EqBkYT6IpmQJiLU8T431LUkr67at2b56g1nNGfY8vbe7k3hqcwSExEH4pa3bqO1C+x
MYx0f69EScah7KgP+N1it77Ar/OxFSC/qjx3Ar0vdhLNrZGRp6XAjgAPGkfyWvzjC3u4yAyocY1c
rmGDbkGVP6jCrBGwK8R40ZbIfWiauj8Cag1vrx/Y591z924iRoNLDhVnAiNSwtWJRT4JHwTPGq/p
4gxB1nRmdpwFsn76EC+XSWuVxyrtjR/e3A80HJL2nKpG6Nd2u8ClR38FYbD4dx+KPUmSl2V5+cuk
DjubnpDVWoXk0eyaC1RY3FuGgSuk7kslRyI0XaL3gzPV9lGrWMzDIqps9mutynU/10ex+PxdabqD
bXpxhUvNHno9/AEJD5rT/ScqDQircaoP135U7K+uQC1IVItzARu+fG682PjSm/n45fWP8+I5BDjG
RUXfxaWkQen4ftBaoToISrq/jmmPcq8SeultVuf082SK0Tg1aLyKnafqxZXGkHCpyLr4hzxIrsMf
WxE3O5Y8qoarJ6oOUH0yn1QqnqfXJ7Y9CsBXKcqE19jqSmudTktKt+Wke7n3y/AIfTt9iXYeo5ew
CyZD34gSNM8f/ZTVZKo6MTUb3vTVHB330utl1BxFaGsfcsPhP5107DCnboX1tCRl+QF3wdI9ErEZ
sBzzzhyPb581lSuAr1JdAFje/drWZu6KJsmGazO61qUdphL/Fm+vHL61tp5UUwRyKN//1U5t5won
Q/SBr6IqlUMlcBCe3cbZibdfbE1KN9TbcYGUTi+Ql+7nUjpwqx2tXiRpPNN9Q3QwwrpcLWPf9kpd
IeOZ3lwykmPSGHMk7w2JpFUW11VlPLQgN68KgeiH3uzap6IKx529uTkz9j91Dsn7WQsM4ORnWUNi
LoQwqKiWJi54aZ/Uf9GH1C9aEnt7FOsXtz+NXbSJADpx11GkWj170YQcNAIO83XJzfTkgUN9dEST
fpqMuPInLXIuulbW16hLore2peTIMlviwWNZ1wmLndBhoEGvXhWlrs5mYSQfzZkCte0p3ZtRB3Is
XldAxcTZXDD3G4bM1nW6Slmu4DLNUxN682PX2PGnsTGLPRbay6eDwSSamJuFPuaLnTLRdnI6G7OS
MVfqb8aoxw/Eo25yLsZm8PzBRCDJ71qr+z1GnvnkDt70Pk0nr915NV6cRWpzz+hpfogUn1vdc4qS
gmM2B+MqlCw+mjH9ebNv93gaL9JAOQpM4mceGGo3q3Mhq0ngg9DSxgC1PuhzPh5GY6o+Jb0pdsKF
l4eDRgbUHRqowKwgvdx/RV5GY4INadAg7rPLvLTuqSuK5GjOsRcYneW9+TBKmQhZI0ZjWaoQ3I/H
o4AudR+bV93OO8svyxTdx6iKklOa4+zqA/lSd3LQrdWEiUXoQEiv0Si+H7LsS9xBCtSzAVzFR1Al
wyHXaEmViqHuPAjy19/FXmSEsqYKKI60Gjbx/VCj44lsUaEOVWbvfKhRbb71oal+zL1SFH7pzNo7
GGPtDeHJ8ccIT2RPIHTzB3gSe89DzCddzdVCiDGpYmhSo540P1E1duoAliLAWqMqStQ10dS2LnlT
4OtERfYmgCv9fv1RfKbUvFgENg7gQAREoWvcL0JcuH1p9Z53HXqVt9EaE4n96ghXf2EUMXrfiOwo
Z+R9nzf/RkpnPS6TmTxpVWhUXxcT4fmTOVTO+DSizT+dx66e86/KODjNLetmR8O8oIyKd4UWF5/K
igqDnzbN8mQPba8c5rHJlseh0tRPE+Du5qTgjNlfljmc//HSCoXlJGx146yPc33sEQMQh3HmqbuV
OVavEn6sUc4idIyDeQz9hnDmu+aM8/RRQZMr9esuxn45botBO4qkzT9pS4u5cIuM53DUW6/8rzX7
HI2LqiXcSguh425iJ91Ppaz1EH+Mnia+W7fxX3bmzpNf2RlnOvKsJHmQ5ZDfRh4qmq/2KZEMauD1
eNKKyiIGrlzzKfXmNPuGOYqh7pzLVThM04ceHKhR6iaUnni77j8a9FvQFUlX3ZY+U45tP8w3XG76
01iaxRGlQs7n1Bk7J3N1m8pBJRQKSDouMECR18clLSNcIYbyNkaqcTbCvvS9aXwjMvZ5FKAEsqrG
6aeQcT81AwlS6l+huMVabvpZUlWXytAR91CUYWcVtyZEncKWfGmJ5JZX0R/B9lTEUb9oM0MNk/hd
62MHowfNgZ1YbXMYOjesGExPNKfuh+mnFlmNuChvWd02H6Mxc24YaCk7l9nGvUn+qAJueQ6c1l2i
UB/bvEoEElChpvi95+A/mIXayXXTNyt1cW+SEwJxARNAhiQn/Me6zUxG6BHEbHQr4wucMvu4UE/Y
+Tobbx1LxrsKShL3wDVo22jwrBqo8xKX1Q53hIWYQ2X1R+D/1QUzC4w1X78KN74TO07CElD8pQa6
OlQOV7+gpZffqCG5j1aIhnFnxnt59cYoKKBw4VMwlm3K1X2bNz1Omm2ew+rIxBP2h81xKd09muHG
BaHj2yYJ9PC0YRrffyLHrLOsortxMzXR+3mfaSc0HH45g7bQa5pRP/Ejnr+dFVy9Z/LsSiA2qAB6
lYSZq43Rd50GEazJb6OViM+YwbTBEOIdihhtWnp+mdWSyNonAIoRfTE+ZC4NzP/lNyAyLE8CTKh1
Bq0Y5jyZ5pTfkPR1/6KwN73HYsnx6yhMD3ayNO8Uxat9e06L77nZVF9e30RbC482NkgzFh/Zq9Ul
WeW8QUPZlDfeO6QW59H4ETp27XfV0B10RRfv8FwinHnzqNjGywuaJjuopdXnXsZmar25Lm8LlKSP
Uafql9qe2q+tOrnv0ir7NwFD8f31MTc2MhxWQgYHoQmqZquMQitF3i3NIG5eWRvv61Kp/VhR8+vr
o2xsKcrY0uSSMhSAidUdjVYQqK9aETdABu7fbp2m2Wmsx6y6CrCJ0bHQI1FiJRSltp+VHgIbVRs2
ycfXf8XqcpUbGxgYTTnqQBLHsFrfsXO9Hmfh8ibCsP0emsPvWcyWryS9/vn1kbZWleGYLFaPQBlW
RyjWqgWrPB6LOgy7s5dH1hkrjezy+iib8wH2wVMBpv4FhDpuk7gxm0Xc2pQkm05z45dG6JCTKXsx
7iq9fl46yejmOMIsMNbUidayylTgfnNznEn/Oho5xL1e4ey+Q5jVam+JXg72LUrjFMlMPKr2Wkxr
XbH//wFYxtF2RumJOu/9VQifIWytSBU3q0u62m9V/LoecBEpPuQj9ZtzBcr5sa2xHjg24eIODzp0
WOWEm+eUncdJm+JD0VS7NID1h0Zbh5TRg8wIUJQ2htz4fzyiUd5SdcbmKhi0dPnLcursfRyFxU7s
sf7QjEIGB06e9xorxDWNq0hCBHdnIwpcG/Pb1nB/z7TBz149Vzvku/V3liMRdFL4InijTrvauFFW
EvJzGoOwyKfRN+MynW7YDOdP6hR6ld8SNAy+UcfjadbSxDi/vqO3hqeqQQKMchx4o9U9ES1u1eak
cIGioASlaGMSpHVbnjUYqtesNu1LYxd0F+NyT3xra4lRW2d5qRBD1lnd+H0UafOMEE4Qq9l8Sh3F
PcZOmF3KpttT8FhfhnKNYdNLrRlYMkDV7vdMgvaEmrRjFGRL2wWq2jXX1i2KQ9FG02esIVDwL835
AjYE30my+mlnN61CMuJkmTFDrMRfgYrAWvkqRH+Y3pAaBfOQnaLKXs5obZv0atrkyJd946PGaJQe
AP4By0OtbR0pOc5SRrHWhDeRetgOKdbwCOxlPjRqMx8zjKtP8ahGn9+8j7gnAKaTEGPlsi6s4i6f
zThoxDjTNDl16aW9RKqDf7dSpf+mldCOc4jIDSJYe/aw68iB6T5X6CCvEkZZa/B/HGp1IwD6B3oV
l0GjVc5Jn+L+oxe7+WEaouaQt9leIrmxo4D/Pi8ylCSIzPc7qs5VY+k9eMVFH1Unb8lV1BY78a2G
1X9Olry6TJEYDq2jFScK5v2P11d74+zQvUUhl/eVUszaWb50BlBlfYRCHSD1c+KI5FDSbvPjbty7
nzbuW1RryVrk5QS3YhV3V8i8u96cJQGkwRJpD1gdxzIX0063eHsYlITYseh9rUnbabu4gLKGJLBG
fOr9Yo6KnyIu9xBVGydR+ss9V2yAsq0RVREG5jPcwCSoYs96V7m1hzeUoUM18CwUBpa9V3xzWs/f
Cegx0KrV9WqMYxd6Qk0C0SlVkIKN/TTlQ7Rzv2yPQhGK7EjCt4zVbowwMMw8BAvb1hrSI1rN1mGM
YWHvjLO17SAD05iiGi4FE+/HwcCbcpTuxoExmnTuB630hkPptOUDNazijXJp8tYkD6CxTomNzbdG
isY4AaQFNaQgx23Ib6owC+Im7naqMxsPINnOM30AIDoQjPs52V3fV7UnksCMDOWJM+Ucsf2cHhfk
ZHxAj86Ra0UcNG3a46dtrSYfjFSdbJz69+pkLahrFHy2ONCWJrrOOKYdsDjpPzrp8v3t14WslHK6
cDkBvnk/R7aCMTXUu4PIroYfpQX2tXWS9vNUJXs0pa0Dxm3B2eKlfendlHqDgYbwwqTcsjyKxgs6
Pc8Ptli+dnH37fV5bQ4m6UlU9bEHX+sQeiW6XEZGEXPso+4d1cXYL3rVPVczuv4Ta3F7fbyNcyYj
FtDuROYAvdZxxGLq+WiUMbFaOp9plc63BTr68fVRNvYFiyf9dsgQCXBXpyxBqWOaCZ8D3FWX91Nr
Gfj8zJ0UANqzf9jY/AgSorYny5OyM3q/MWw17jIH3m5gFrlnBqma5Sm+Rn1zJZT3aFyMdnpp2KRf
URS2d678rXmyFzl1IBQshJXuB0dfUYsdLY+DaURy9RiOhfYpTMEwH0k19nQZ1k11eZuQNYBioxUr
8e5yKf7IGxQ4HsKubRHkfN+TNhvhMVOn3E+dTjkPDg5ZieZ9phVoonAgvEOda/HR7bOdo7ixZfmq
0F2AUCPku4Z6DXlSh02KjW1OW/8mqrg7TFEUnq3CW07LkO4FKhtfWCJkUEOjeAYEZLVldRV8c02A
EIzGpIIdcJP4uzqBHz46GpbjRZ/Y79ssTo4zqJZ/Xt/IG8cFyDY5rKx2cvnI///HktfuyGMemkWA
46SUTB9D6wNBYffWKg6fFpNNKp0k5uAyXsyxWDpLqSw+7ThgBzgOWUBs7JxEm+HgETcqCMl2z4R8
c3KyXCd3r8wU7ycXpZWNPoQmsI5R24fCbIpbM6b1Tna4EdxysbHrqJ0QFL0wcWots8qUWQSiaq3f
7bDo11Bzsh9eVSJPOkSVmx77MWt36hxbk6MtS2yJEiHDr44mklBV54WxCFqR9aescZKbQp1/p828
cQHQjyFopzECOneNLw17sdhOmJeBauAA7YdNZPxo0rYcDkkZYRT7+m7cOAnY7EhCOImY5O3ef7C6
I0IbsPYN3BAW+tEZjNjyOTfDd9wsYnF0jGU2D32q9BrtjHkqrZ1F3Zgu1TC6M7jB4hKpru51vdXd
DMhiHigRKmBqhPaMY+TmlURO3Rlq67Zjx2BAApSImvmabmaG8FzSymWsZQqRMOjNTIUrETY/29jD
4V3UVrVcB64oeNpp1tkQ8HXkEZ24izQftaF5D9ywcfEBZnoGmGP/QpB/v/xKk2Y2pZucGK6ujtZS
Do9d7+Eq3S7ViTdq7/J5Dnr/aNDKC5/4gyyJSwEg1YsL38qjOu6GPAAN2j21UDY/EPPX7jl38pkY
IdanxRdi8NxzWyGrFhi53Xyyqxq+49g5Opg1rzYf7C729uR7tnYCfS0wsRKgCvfqfi0KXTjCLpFe
sEtXnOJJMZ5wZU9PeTspb8PKPK8CbUfgJFiPSMT9/VCK7uYTcUYegA77zwpN79Ft+uFs6N1eBX9r
UqD+0CKgcoYe3mqkaUztEFZeHlAIKI+zmiRkVRp28jqEzteP8hoo8zwrWbJnZ0vq4TqNS5XBmuOk
hjqWh+nfo2iWjxi5L6E/Zl5200bPvMCMKmzfTIvyN05O1mnsZvFG9hU/AyA1DRNpIMoDtO6ZpJpQ
vBQT76A2tNHE25mG0VFLIyv2jVlvltPr0365wlLihZdUpnkAWlYVszLrBxdbvTRw5HVZ4hj+dbbt
n4uI30h+eZ4YnSAZxKOhSkJ+v2sGfoMI5ywN9IiKmKWGy61GO25nPvLGvT+hzIexaMXTP6SXfD8K
xh2jMbgwU+fcbr+wT1S4uVP6Ny0yqVQd22jLqIKg/vVlfHkT0SGghI+dAqw7pCLvh814q1P4qUmQ
qHb9tKDx8n5sy/bJns06ugxGounn10d8+ZwyIi0QWesErrImjTplQ2JmmZRrksg6UhMojgowxJ1L
f2s5AYxKCgOlcWrK9/PCV2jIWzRvg7bOo2uDTuhpLnr3KeldA905o/uEvJx4+1GkzcxGeU74WNJV
/hwnJCjaQhYLpVL3s5Cjt3h9fKAIM39qmjb9bxRaddP6Jj+PiopOydhmew3UZwzqeisRToNDRwQE
4YHV5SNdHmzH45umWZKDRY+K+rEuxmL2F6Nu64OTRVLzxqky/Zxyej6rRVlEv5qojE/c9e23wa76
95i8Fs2xs+vBuLj4ScusHCi9v+DmrPmVtH70xUSN7ex2nnUSaV21F6VXK5pnrpkDvTRLSufTog6+
B1TYOYDKTU04HK6h7HztrT0l8SRAWdBaoEV0/7XByYxsgzGFHeMVlzD2wgfitL2Kj0wP1usKxYi/
iSuOuo/8FX+E8P1QzJoX92kAjGTuL3OCRIdC7PA50lPbO+vdgNt5g7nEXyBTk/6gp17z4e2Hh0IQ
lWX9/9kk9z/By0XUFXqcBkU4oLFsKNpxVNtl553cuhRQMZf4XP6EDX0/Ss8iI5GpU0V26ezNxdR/
yOiA3dgEv9J8mXauvq2rnPoIu5XyFlV6eZb/WFeBkQEp8RgHqsZ9riBu7Ce4N9w6YDQ7193WtQC5
SZ4L3uYX9BTEgQ1OnBMHONFVx96z8gccGMk2Ewc6nI+gRYSv1dx/ff2zvegfyscR+0WSPxmAUeC6
n2I/K9Wo4k0XRFY9hQc0FfTDNIXqY+QUzX9W0WJ10qGSeLGibPZ80mIzPNXL4sqeuEIfRkTu79d/
09aZkQmNrJxLOuDqwSl6XvJmHuKgHRPjF0xw8QGNemdnwTe+LeIgRJ/IhNDpXz+eiqssbdwkceBi
0B44YzO98/Rhfmc3anx884RQWMUYiK9LjLdGTaTlSICnuEkwld5nDa/Kd2Cxm50cdGs+0OjJA0Ft
0ghYHY3IyPUu64wkGNyhOxIC0gDQl/rBQrJs56HcOIXQGilTwjoEV7Zu7upxVs21G6WBOaraUeuW
8f3Y6fE7Z1n0n0Ld9SPdHo/sWn4pKe9/v0cHR+jK4vAwK7mafkkS+7uYq/w6UKp8P7q9u/NYbuw/
DZtVitnkdEDBVvtPqbyhpEiZB06jQk6rtekUpUu3M8rW9wJJI4tLkjW+FiWso0Vry9zJAgx60wet
t6tjqejawR3KaieDf5lTS6ITQSJ08Gfg0P36gdcZqyqkGR831vw7a7Ca6HnrrhMkv0OluOmjY4Tx
B3qCe6SUjUnqCLIj88/tIrkV9yNbs7vElW6iaiLswfAnAAM4THtV9mRGmFPtnLONfUKXjyKPLBwS
X6yua7uBI5lP5JKJOifneFpQM+rNqYJj14IBaQAY77QlNrYKMCyZskmoNUz5+/llhrGIKamKYImV
8mAPwriUxVKcXr8/tlaR+wM1B7mGeBjcj2IrYKa7JSmCpjUpaMN+DZKssA+mRmb+9qFQNCFUBAtL
I3G1hFas956ipkUQaWL5OajIgBzov9nfk6QX/7w+1saTJ2W16KqQHFKcW8VGA4GZmVpqHpT6mL/T
pnFuDmHR6p8woEiEP0FMuVVhuWdfvT0scT5YPgCK68Si5yta1dznQeNOoAd7LpbKH+LcIsU3FevQ
IMsYzOrojdfX57v1GblUUBEAwSFd7O8/I2LS7qCPSR6MU28f8SqOPgvDiPxiUvW/3j4UyGlZRgf4
T+f7figls/QpKxweg05YxyGJ+8x3KjM/FaNR7yFLt64XSqw8bJJlRMflfrCx04wZn8IkUEfL/tbm
k6b7qdHiTZ031i1F2fWqVb3zLhWpucfq3VpT1E4g4kjgGvW6+7FNO69nE4WvANsE3S9rDNHVOqnP
SeJGO2d963b5Y6h1CzLvkQ2oJo0msVukZ5EiUDPyfvwH+dzzzToO395ZpRIK1lNS+5+Vse/nZiht
DeQ5TwKoAf8huBc+5m2yl6Dwt/HXrJIHnIcIt7in5WW9+nyd20Nsd0D4hFVsmZ+xFXWX0nfMQfmQ
9L2unvMlaR0/RKW7O2RqaPXoC3haENVhnvqWIURxcLRemS927SJxPUeW+rEdWuOb0xYRqLs5Shsf
RPVkHVUzb+0P85I1/2XmkKFg7jbe5whnJXH17KzNLoaLlfypjUXZ+spIMzTXNKU7ekj3qodYTON/
tirc0AfFpn7XbOHpx0grq4/DMIZ/ZYONee5I5a462vqkAeFPo+FRgXvVnXGaNL67QpmGo5n1UX0Q
ubEUx1wS546tVQ+9X6q1ogQKHPSnSTcqGynZHp+HUZm94uDpS/bbakmu/goBq3JnhHamXfSqaTUK
SQtV3MHoxGFOSvzhu1BxJn+2OjrwS+3pE0TJQrRPKTdPgcmvm1fEF+X0q4gRpjqGlJRAo4ho+jpF
U/aFW8pZ3reeQxvKbxB4sP4pemuaj12rxT/atE7GW1GZ3qUYlja94fDWRiciWi09GJnqIoWi5pl9
UqEaZb4wI93gXksM5VAaaL4swAPyY5nO7b/cHpP9oOdTgkglbnjKI55beEVK87jwuLiQxD8sZd1+
qtLaRuRaRYh6scep+TDbFRTCvLGX766Veb9He5nP3gSGzu8T9PGuSMA0zgU1vqL3vXEYcKIUevZu
bMdh9O2ojdwjudVIal9YWXREr2hoD5k3wo5UWwPlvkjl1Tt5SeHkR23uzeZQjfaknStKUu01UwcN
i6K8QrW26bzkQUBV633byLzvlANH99Bh9fel9ix4zDJwdt/pyjgGVqWNuc/b6Wpo+Cdiug5xOde+
0NzCTHw3aQvoe2CR64OCfEd3zMFE1TcNgaj6UPFY1L47RN0/tQkrwQ9zBfzzYNBgPrT1XKgPVbdY
XxFJidGJsHAwyHvRihNiKrSCZjRzog8DCVXrF65dK1/F1Oj2IaqwC1CqdvlkpGXmfBBqlS8+UVs6
sCm9ebhNSd18GebW6nxYSca3qtYXTbIq7fK/Xhn04qBrxbBbN3pxv1L7hlZJQ4QXC8z3umJjK3Y5
zSMtpjRPx6PM6x/mxmt/LaZw/7Vjky2lFi4kXUHl9hdGzzxoYWkm4cNsVoZyRHfO6C79UIOahPeC
UBMVkXknY9z8lUDSSbGk0sG6ptZ4fR3WcV8EQpmzgLtHuympqh2MnE7Gm19WKQOEsBYhO+OtgpYp
ndolH+ssAI5Sfpziab5pejiSazXZ+X8ZSq4/7QcSrVXYlw5CRJ6aZUE49uJYiGjxqX9ZZ10JjZ26
ykYcy/IBmaZIjwzB2vIuiZey7V1BR7Ye63/6Qpl/az2NprdPCCKSRMOhD04qd/+gRcngxWmUk/IY
AyetQVbbO8DgsX7GnTXsUa223jWyVKkPTledauv9aGZXGbMnyHqyaGwevcQYLwNGyNPFNiYizdpL
pps5CO1Uqtq0d3Be7EgUFUghqQORkCAkuTo3ogYeB6oiDay28s5FZzZYuTDuTSgdrkBvX1epaYS0
/bOay3owO1G7eKH8p2upd8p0bhWcsC74uOy1UjZiZ1krkXUiWrQ0SO/XtMqmKHOahWn1hfEhH7zw
s1d77u+CetWnutX+QVl6fuvs4FhTPgFOjmAEJc5ViNdm7ujUoPkDCJfJobWy3K8QjzvNivXr9XV8
UUblsmOvALFB8lAK9d/Prsx1tZsntwjiKB94CSav+MjtZYM59NLuezVU3qXP2pKneJ4wH4ageXz9
F7zYs/wCsBgu7WB4jy9OyKTEKJ7HHr8gbMRB6AZPV7uMxjGvvJ9D5BgQ3qb8EIZifPf6yC+iW3nR
43pEKQLoNCu+mjvaA2NUc4XOKjbDiiGKU15VwwWv4eVRT6x52PmszwWpu7hTjiilXun70qlaA6hw
QJ6B5zp0IvUlHHx9jGLnMOmjFR1No2t4IMPaLX1CF+r0eS1qEqc5bf7Ws7T8qJaG+xklPHM+LjNe
rvB7xUiin1htfDW82vlStK093iYcjf4GJZD/yPUQzNI88VCgb19qy2msjeW3mJTeOlQQuX40ejJo
uc9D2+hfOUl95wN4nYaPTUzR7uS00DvosiHo6xP/4FNUgs77UUeRNfnkBU5ycFAa9nzOwND5ESJx
0RMd2OxTM4d26GuzO357/aO9uLZZQkd2qzgWlI7XYIlQVepQK1vaxoC/DiahyNVdxj2tr81RpMUC
tWLSg3WOpTrpsMTYD2BB0OncnonyrinqPYuVl2AIJkNrBhsCCm+406x2YJKmuZ2DJQ0WJ0wuWHuP
JwIf9TglGILktRZinqOb7+OkSx5K3Vr+jhvHeD/St945hC8uOflDKEoQAiLS8QIQZY8h0AgDVEaS
mfMpzDWeEKWlN60a2Am6CntSgOJ9/VNunXyqdDAs+BdNrNXNWs6qt0gQCMWQSPwbQQ69pei9Oj6J
Jh6KZmn+XRZt+i5cYqfdOYovHismzIozae4cLp9VYYKtVXHIKhHY/Tw+NGo+gDMLOz8evOHD69Pc
HApAN+o8jMabdX/NpEpF3ichS9kYutQ6lQh+RTT4U7a4O+HTxmckIMRrBYkOgvu1DBDpRGTMaiOC
GSb8ZTazKqgyxz5p9BsPVR2XD6oTip1BN+YHGgvpS4TpaaesS3WNgXSV1S1FENp197cBV/KSNH3X
+4m+OHuIurWHtIxsEMomPJfNMFDRqyNDBY1UYmDTNOSPGPBZ2s1uGsQd2jw5mcmM/tAi0lOT9e5/
I32zY5WAtctstUWQC+kXRSzWjXJYd4pqaP1hre7pBW08qciiouzIyyIJaqvvPSDfpU0Tz0piOUCZ
4r7NooNezOkDAhnl58RI2+8LuOHzlGUUahcln6+v77iNhw0paOk6QRWFqvbqF9QucJeGnDtY9Mx+
UHvrQy7q6dCPBfyeKHF3ztLWcJKywNtNGZVX/H6DV3aNllfHC165mvLFLVvjqFhFdOJNyE+LgxfO
zoAvUTZsAu5MC6w/zQTLW90c7VAJLy86sKqhXT2BI4pORVfFjZ9ZWfpj9prxjF1i5RwM4c2fwy4d
boPYVdrY2vh8ZCnZJGENawlPfVIQ8jAB2RR2mzwUpTsdxTjADFYQcHn7F9UlI4164wZBv8jVpXaz
sQjc3O5OTpTgYkq5AwXDyHnolsb58X+cnceO20jbto+IAHPYkpTU6rbdbtvttCEcxgxVxZyP/rvo
f/FbtNCC38UAgzE8pSpWeMIdXh7v2tQo8gNaQPmVZd5dj2Y219PkDgJEYNZ9ZSQHUulU2M/OZol3
43Ne2z9bLQLQFE0o3vTL/TM09ZrOekUWu6rmJAyxnozGbE4VEJlo8Obsf5jcBk8Ae7fhz/YcJWmU
wktWZ8tn/eS0JuW7MZjnQ2679sd/X8Y/R9otI6gSI10Jh+5RX+ljYGGCAhgFOCNxb1VOr30xOpx0
QrdYml1yuYgmBJssMEg0l66uwiqbqtey690wn/Ps+X+YFWY6m2EAJf196WGhNTTqKeioQi/7+9zj
sMeVL5CKwR39lmHTlUhsg2pv1sMkYWzHy3kJamY65aLifkDbI5p8a3nIav+WM+i11QPru4lpkT5D
uL8cZerc3O6BpuJutVrPBXZEh7l31mO9drdyu7/hn1xevFuUbTaFMMQVLsdKBnTHygy0rR30Znoo
zMTFS0YW9nEsWtI9uv8KI0583ZewKoN2OFWVUlYoxJC8wgREqZD28HAmePrnmsj207bQYbvFKX5t
J/UP8McoA5Lchm5ih8/nwclQLwJlcwtddyXuY5NCVCfdRGN5T1GcheEWc2Ph7+U68q7Xuyy0/aU7
O6ObHTKfGnLejN0JuZJb1+i1z7zB/kEQwp/m0r6cn3IlCCge3PuyKvBkmfTlDqKLiOSMDP/Lh+Ta
vkXQB3wQDAAeqd1Sdu7sKn/7yoT+8IeXHjum0bsFvLz6EpK9bnB/eMS6u5sRneZs7ryWwD0JhkPR
FSgV5Xr2frHW4kiJk3bFMhr9wRIr5YNp6OK28KobfJlrHxTtIoIdchi+6u45bkdEZhOTbkAJXPph
chu6Ga6nvVV59X1KZv1bMOX915Hew42X49oiQ6Dego4NgbWXgzMT39WsoJb3sz66r71+yj9tPOAb
j++16W3vEs8NFRlYD5e7JsAGr8SFFkyv2w4fkB15XOkjfMmHDgn+1VhPYGpmlJMQp395D13brhuG
Fy0zHCn4l8uBe3swhN8X8t5Rjo7g1qLqMAm83g7BKJnfXx5s25C72gSCGxxJqhCkgnsfH7ft/FVX
DMaPgU5r5VN9IqtJiJHbzD6VCWj8G5/v6pC4IZs04VAZ2EMlslqmhhy4bmgq2e8aQ/spZhn8qoIu
2yRuxvZGO/Padgn+GG+L3P+43tosMUdkdyXgbGOUYWn2y/dgNf+H4gFQV6jmIOnZnHvuGiV0GI2Z
BQKkqrTXWgNFmVTtRhCznwslZYKzTTqQdxhS/S7oDiYNs+Jubc8I91ofNKeaoBYNt1CWf1UotmG2
3HzL0beKsnm5ZGg4T9QLVHtONVt/DrQ2eaxbnTSqNbqIxBZB1D7TonFc+6PsjSAyxdx8cDQlbgB6
9mfh9w/ZCoTbYdhQl5c/JJ+H1uyztD3jNVG+GV2n/ITkJX0pKx1vHLtrS7t5DkDNcNAr+Cthr/N1
Ngq3OQ/ocx/GcrBjJL5u7ZIt9vvzvG2v36b6SI2JNSa2uZwQDtuJhmiiOCNGMFWhJChhNlMwdsRs
a6MfYTt3b1MaLbd0Cf6aHyNT8tyIb6AXkIK+HFmWdMYLAo4zZdf0ndXjqu3Y3XCjuvP7dtpPEAgp
Tx9SP3Dbdy9gUped6WV0ast6sWaU7HRUkhY7BfrszWTgdGqT5Vy31eqFmV8EPyxEnpIQpw+9eEiy
fNPJ7oUI9dZAGWx2re6LsWCbeVwTlX3o2lqUkZaKm0Tha8sDY2/LLxFDgmZwuTxJ0Palb4jizBs2
hCXqAmG5NLc05P4+WXwFhNkJf+ick9ftNrSSaY54VpKf07FBO25R2AuGTquC+s0o1JQ8m1m/6vfT
ZHbWcdTHHJs65ZTaAdnjVfihHRSFeX75DfjrkPGbENjalK6gBPCvl1O3h7HMxsISZ7ux54fCLfMz
deTkqZUquHEXXx2KVNbe7DHZi7vdoQUI3sMsFWfLFuIOXKoJvkF4d0hUPP/7pH6LBZHyQazYI5pT
VdFSTvuCgwbvprfa/iyT2QqHVGqHl4f6LWG33/MEYoBSoZjTwtkdrbGl1hPohTijJmX+rGw0v8Fm
WMGzhs3qEspeqq8NC/+1gNFc3LtYLvuhkQ76F5xnWxk17WBbYYMG5PDaqUfnqUelVTt4MvcqGgV+
+V1PEtsIx262Plb+yOtsSoWk5UTh79Zsrn2ijQamE10Swu7ltc2mbgDTT8XZmyqIeeaM/KbeNtGI
SPSNSODamUPPiWdsM/qhdnW58dJ5AufScyXZuWHfrcOSv9p6CceXP8+1UcAUEsER4dCh3O05FBv6
QHpecXaLwMcPqqUSmy+3WPLXRtlCNlrYCHER11zOpfPGFWj7kJ8dtTgxZhfWEazTrQL2lVFQZ9hQ
UohR/K3dmWPoCISDFZuEmb6dNxqz41J0/OcVYxQakVBYyPX3+gyL5k6lNaSMoi/tAU9QcbSTyYpe
HuXKRqN4DBOGnBO6/36UVguqpUDf8Iz3++JR3qLhGCaz75ch5Be/uLENts20O6Sb0OrmPbCJTuyL
W0Jlo2v3a3HG3GC5G0YfWRdDUiEPxmD9NBtZd8j1wvqmy+KW6sqVRx/yGI4cQDaQI9qLWsktJ02a
XpwzfVQna+64gkht/He9UZTvM1Hk5n1jd/+oiwzwk4we/e7/h5NHWOFyS7qJI0oULwRVUFUtR4I9
v8UFSw7+2Q2ESF8XZtM+dVj3DIdlWS3ruCCnucb//JnBkAA/5SvTedkLx2mVP1UBqp9nd3KsBcsz
uL4hVTcPDzMUi//9gaF/R0MCCjyvzB7GU1le52WA7M5VM+lmaKx2+67xm/TnbC3urZDqyne9GGw7
rX9kFsJOGsdpEzTxBqEegJensdOTHnbFM6icz1Xi3KovbHfVbhOjJbiFjsRwVCZ3n3TI+6kJaluc
HSQqxhB5jOlDVypMXNSc634IEkLNNxrmfzFntn1EBE6VDPQ+8ItdzFJ1umaNdSaQgWvWJ5Q30hCa
3XLnyNGKU7ecjqNsRDwXrnGXbnT5Im3aA73w9nu3lLf4Q9to+yVwKd8iiErNk9rD5aJ3Gch6Qqji
XAWtFbdW2mj47BqIqc++Xr02snn6iLpR8KvXhPez0Z2fL+/nax+dF4sYHnSISTR3OT67F4oh3PSz
7hQsuD4O93Pg16+GNCvQlDDt42CK6lb9cJvVfta/aeObx+fG2rwcFbKIKF2tEuekV5CLK6x1Gl3z
v788t2vbCxguuRZWSajNblf2Hxu6Ndd56nsCmTXztWOpJd0RW73mfYuTwjuRD2388nhXngAKHFST
qWJRyPF247k9UW4XaKylhaLsuM7VwUkH/4T1hvpfhoJYAA+FbwZW6nJq+uzOYPaUoG9oorPQzN9r
24BZB2Xsxrt29VOBr8IubGsF7mPcAuiyJjFfPMNTLF/pnjbdJ6hn3r28dFeeM2RGtpYjTkss3W5D
BHrbDd5EvgKlfB0fywTtQGgn+docIDAU7dnNU8uMg2RuvHuUy7JfL4//OyHa7UiaX6TL9IlwuNlT
XFe787xuJZQXpV+i4a5ny7mqvNKLpZ31TxwHbTlreF/VDxaYEfmpbKpSRH5fA4rNtUWl6DIHXvW8
5IVrx0VdtF20OoVdHsq1FO4xqAPjJhbn72PEj6Z7wd1JqL7vWoNgL62s5Rh1HQmOkLl6oM5x4xRd
2QCbTcUmNLM9RHsTcL80PA0TkvTsq76DCiuGsM+t9EZp5MpZ3aSnIUrzvG4GY5cb2sM3Scto/Z+1
qmriPl/NUz+ny2vofl8AaXeHG997q3fuvzdYEXrwiEFtIe7leAgw5XjRNOlZT1rvHIAGuitny34c
XZGenWBef0lcGGg9IQnwRlqwV2PZNO7Tyz/jyo2Bpje9LvSoyLb2NwY1WdtPnQJb0AXIykR3FAN5
y4qTvltu3BjXFhikGLJXDuVDvDouJyzptk2Ad7Q7fTa0E/D4BODfWH71hnaNcqGZtxRIrw+49e8x
lkU9bzdgwmrZKh20u8kYvBhY1ZvUsMm+7G68X1etvjG/a9t0E1qlSkOq95cK6aqEPow6XpSJrndx
bgFHq6u1vHFPXRsFGyB6Ihu8F2Tj5SriRbvBAAOsIS3ZR7Ym1Mmr8vL08ra48ijj+vb/R9k9ynXh
yNWePe3O0uw6qtPJ/O6MjfHQqbZ7tywdAX/T3Qrrr06NOh5FNb4Wmczl1Fx3nbNxOxGpbAEhcERP
6FcXN6Z25aIn3uPUubzJPJa7BZR5NkvDLtNz4ll9VApDQwBpzY/pMJpgENrslPrIfaZyyW80eK7t
R9o6G98JRQwUAS/nN+i9iaknZ22YNzxqmyKGO0ojDATTnUbl3Hg4f7f8d1cMOhh0kzaBrk0f7XLA
OvFbc6rG7Nyrpnqy3DWzQUtiUhjjVVO+N6ZkrF77ie7iScLPvZuGdUS9256We3dZTedoDQIBqhIg
ofOtKJSl8PIpsiV2ewUpU18EJL++KGd0lSDdYYNnWFl6cIFMi9gafYsiLE7NWliqwoBBwowLglnp
J0eJQMMx8AqtvW8S3+rBPsrCilXhteI5nYLKO7bGXN1qXV7Z18gJbtLeaCbZfxn3BOg1kLJ62VnZ
i/Zkd4Z/FBRJj0tqNFHnFvLOmZZbDZqrg8IZJE/mLuL6vPwMPcrrsnD87ExnPzmIaR2joc2cs9+b
XgxjuL8LqGKGL5/gKxc70TQlJ4qwvwUULwf1OrdJNK3Ds5b3800t3J5Q3hs+amNwS2P66lAUT0zo
s+AL9uhnE6mS0d/e5xLy3HFwExkqTaVv/Gb8+T9MiiI/WqtolAJnuJxUUQbKUXVNJOA0zRAZubRr
2tyV+qKGZLpluXblpgDYQkyA0DI9hj3tMq0bD1WcMjvnRsPWFFl/R9ynPaq5GRnWqMAhOoqbOBna
/yE6AEJBbsjDhd7JHlm5zGlW9yLLzl0/DK9sXxNHz5bgF3w/dd93k5/XB0etq4rspLO/2pWFIMqq
QDW8vOJX7qwtKCJLghGKtOguSqHFWU7ObKXnTgz4hRfeT2WZXQjlziFXdP9VW4GXkx4HBn5bZceG
bHX5gWU12WZSjdqdttX/4moecjyQ++x7jxfcLeDwlfeGF4D+4u+w29gXzOZqbWAJ19pdrqYpwoW4
vV+Erp9fXsFrp4O2m0vkgxAIZavLKS2qcQdHYmmOGms3xg7IxrtFIFoWjkSxX14e7NpVA9YaYAYQ
HPbO9ud/JJwIf7sVpGjtbmxxtQdKXqanturnqEsM+EZk2HE64Bt7Y5dcGxayBe2eDcEIaPNy2Nr2
ZjxHWmy40S1o7rHx8c5qHLJvXmU0WeRBeXIiRypPv/HEXfuEdFso3iC+Ttq7m2+DBkHgyyE9F3nB
UVB2gDWie2uUa9NDUJKYixoF4LBdyJDgqEpWQmrQltqAKQNI9gbdfMM5+hA3H6AcQC1Z0Rs8vfw1
r2wdd6OUgNWHxoUC2eWyBhNlsKzU2aBOYdxnWZUfhDXBqCV5uPEF/0IEbzErlx29Osp91BV3wYmG
Tt8SFGN+HrNU6SdTJX0DdUwmK4hXs9U+JpPTuEdLmSq/K11Ha6Kk7NDSgYOBRIJe6P573cdW7JgK
q7oTgxqfJbhz91g4iaPfCKWurcyfv3b78z/2easthew7heEZfluxjeYLulO9GfLyjze22JWPvwlO
UenYuD1gzS6Hkl3BBizqnErROn7Q0YaIqpIm88ayfqyG2o67vh9ufPntnttFblQI8b77nRoSqFwO
Wo5D26Aqlp29Miie+slYQlczsmgQlhn5rtRiSjP2Fz6PHsOpVjeywiu3PqeZ63erikIS2Q0/Vpnb
T0WanV2ztMo4bSXdZcCXyjylsynzcNG94VZ+eOW53WQ7SWq2ePIv2L1Si44p05CdA83M0TWpuqMz
TWKDdhtsIorBhkDeOvGyfzQc3Qr7xBJ0qUkMOAR7qMKc1oUw8WM6a4idPFaoo9IazAzUrqAhv3yk
r60shwvxCIajfba7SrzFxbdHbV2TItmSHJQFT8oVsGNqapyp3qw3Tsq1VaW6umnHc32ReF/upGJQ
hYVbUHHO0jH9hFJUjU9dA7TfMRbvPu+GAJwrkeuRUF9TNwb/PZ39PsYPAz7DxjP46wZzBiOh/92w
skNWDJh3o1Ycy5Li1j06D3OLPk410hkd0yy2+h5nEHqYuhm2ll8+alk3PaethkWWSM2ufJx5oqFc
pQaySxRExFOS5P1TU0uMGdpu1cO69uv12PpOVd44EVceGqpc1ObYJ5tqy/Zd/7hw5jZDcqQhlWrq
Yn50ltpIwyHrblFPrg0DnJqa2kYRJme7HAazV5Fro8zO5agtr/wBp8fS9rLjy5vwyu1J6gNymy2I
acGelwXRZB3cyVXn2rHHNbbSOlBhoNUYC9oUkL++PNqVHQgKgqeTvIvrc19Ya3JptnPQYDQ0BsIK
S54fN7bUUBjHPs2me0xaZy0sRq04VaavjMPLw/+lHcjp3mA6TJcuL9pTuwt89KquFltXKbE6Pz0m
XY3OFOMgF6PsaYjcrC6RlbbGjaO2aYvGKTbmZ1GTkr9WplOsR1Yxl/GCBMNPK/HXNbJns5V3XuXx
92cFMzccAj/pTrh0zE8T7q/To61n6fS+d91URHbpjW0E1zzV7hu2Eu/lOMgHOx3KJ2Th1ubfPzBM
gK0oCz4X9cDdoW/QLB28wVJnTJSQSyyrRN0l6Sxb7Nc6+2bssIV3u1NOARGsD11ZGjl76sEqy35c
weWfE3iQPhrLIAOjQekQikpkegeqezo6Dc4aICHppl6OIEeBpGKoja0x0DywjAzCkapv6d9f2egE
bdzpkMcxHt8rh5eo70HDxO4PLhzfXK+HozajoOBIad+42K8NBdWeQuPmwgBI5vLk9naVZVLi8ecI
2zhiCtv/SFRSRoO5lr9e3tFXh9rItggWEGvvK8fp1nqvk1Ge9b7yj9jyuHFPMTlyRfnh5ZGuHV1e
RQSdthZPsM+3p0QMWCopeaYk9lWq3D8E7uKHKISsTzbKHFFVOCKejLr48vLAV+5BYB+IQlIohua7
hyQnPc5kymE1q6qvD9ayeK8XAF7/3twmwCLgADIDPGev5Cc7W5ZIx7M90lzerUKrUXJavddIhLs3
ICBXokiGIpyi7Eh0vd+Jea8nytALJuSnWGKpqYxal3QwHxaDN0/LIlnr1fPLq3hlowTEUnS0mCIw
ql1alvT0bVDxk+d8gRU9pF3yUBjTVx/68Y3p/YWg55Lle/kQwIlrNgrsbvvnZtCiaAz4ZM0K/Wyv
yHyE44DUTiAQZMVreF7qqLHmtX29FtU8vxnBxLrv09Q3kxsR+7Vchl7RZjbJ+0aasH2MPx7rfmmV
nlY6XqK6nf9INOqLd2LOig+GK+XmjeKqDwPxe3puiqFo32lLjednS8DthgM6vo9mL93qNMJLeACM
Bpe2ntLUDmUyqls0jisbg98KOhiEMG3HPdk09+xxKARtv5qI8KTM2UW3Rax3lWOtkUSpJ07yebyh
2nHlXBPuAnfYtApILHdPol9D2ki8UZwHT1pfslG3P2CHt8bGmvanRDrtg6IXx/umO+eXt+S1kXGa
IJPaNiXWcJefJjOapYTLLM6mt2TI2kBfPhuNL4NYJiX3Py0JKcmoBjxsxswf2ht749qR2Kr+FMU3
gfF9j4EdKUeOqDwjMKV5oUsa9DlP7cY8jkmricPLs71yjW1QLLJH0nhusl3USF6vsqrm/QGW6MXd
gN6TMpMyfnmUa3Oimr2JIlCt5Ka+XNOUGIVy4cAo0vCeAJ5YYaYv5SHlWbwxoe0H7156KGQY+lHn
Bfq3R+XNtSMarXfxz3Ww8usUSnGRNWfep1lMGeQqcyif/3VyVK+3fhrgIyp1ex4wPvRqaoNCnUvg
zmU0ZxqdBBzFaVS0xJU3RrtydVDqRQ+ZSrYLs2zPyittSpAaTM2zP/pNFQ1VgZxUX07ZIwQ6Yz7Z
qkPeqU/ztn4KqilDswjKkB0vrbPpmPEOL2HuDWtymOqgKg5uY0/loYEkkYTKsRr7nz8INQlwuQQd
fHpir8tvD2ERj+4JdKkDMuuQB7Nz74i6vuMcicc+6G9RpZy/NgCgd6p4SIxsAoz7Ai1Yv5pKT1Wc
kRezIqKONir8NbgrrdG7e/nLX0FEcD+Rtm4YUCL4v/Z137gurCt5ZgGWLtYIrs2I3lJ5qluQalEw
6Eqgo9U11Wn1WuSp3bSFJg3YWmToCze1wOleZe5DhhgZTgVIzzqxmU5TGlPvd6d4LCbe4Bs/e0vh
L8/IViNEHBiZHp76PZBjNld2bM1TqPQCTOSUcBuG9mKubtQmjv0f2WmAQ70KuHSEZxfvlRBqeeWW
spipCffVrRLA34cWZhAHCJwO1T2EWi73CEs4GEHHD5rQu/tg5JobWlMQHEY1Gs/1MH96eQGuDAeg
gIrKFlXRpt61DHJNnyZUcCRWveN0ypoqfTMUK/iqwKVyZK/FrQzv7zeF00r+QYuSfgQMs8v5FXZf
WghXAkVC4ePdlAERN8SSxJj4Bge8KbGldJv8GV2i4kbY8/f9Ds6aax31n+12398WkDNQvxrFeK6F
3hxWXF2jtjS9G28mKfJ2jHd7amtXk8pxBQL3362pi2GtPgoZoFfeWtkRLbsifVMunnMIjEXDFm3S
JgNPwNn7YvRT1R0yB0JjPHXNuKAXp40/FXmIGYq8dj/3s5M+1okEV+I03ZxGLQJwzSu6UH0XTWiX
V+AK2iwFW2SmAG6WxJvwCe/n8W03lRJIyjqU5L0ikf3DyiFsI6vygm/of2if7cZRbxWOMykFQzP5
7KdptoauJIKKgWJqv1aV41Na4jb5xlBp/21ZZqleBes8/3CMcSxgqjjI0VkCykbEVDI8vIy+FxEg
tu5jG8x6Fs4UYJ1j0zvYnq6Bt4i3pd3ID3qpxGevMKvPaPQX7SkzZfcx86mgH4x8XVc0BzdzhnBI
hPhPaih5nAeqUFroBzKbwtqpZf9+SspeyRDJHmGfpsmlXRPgl1N/S3OLauSyNM47Ta/87/kUNA58
d8+cTmbeuCIuDNG3r4RGT/aVgsKVxigvSvGwyaLpDwDZLes77OBcC2H8TOuPUa9RxnQaaQKhN9Yy
ifJgkdQc4GOGfsslguRE0rxXjpZsUifuHOg/1xk7wzvNbCbrdWFVlHFhOc86fjaJp5Wk+H4nAOv+
xMdxcCMAYeVMaGs5P+lhlO4DyfpyEsvadNEAGtS7m6ltjXfSH+VPmH3DZzrTRCgKpMfzoNeGfkfZ
IBtDkKdTGRf9Ys4o9tUebgvwAOrITLKpiYBOpb/8srZsZKE16LNDqeTXakknLOVVimzi2vj+u6JO
DAk0TWWfGiepUUXsW/mlb3NbRqbfEX4vFvkFuDvAhIfKEaoJARkYa6hWybsv2zIQobNY6meStkEW
GQaQGygC6YIM5CoCGRMozR+TJTPe0ELuv4Bt6LHgqTvRHkaJnhtRg49gp5sliYz8oK+aqHXW7hdN
GPRuwdM8ofpS5jhE9e4rrRx84H8ezU5VGcKIaNSIqEhqFynTIMuftA7vrNDpWm1A+LQZHkThyyrk
n/Zj2gj5UCBzilqKqr8vlquCkykWo447+GQyCqbEe8r7yi1CrTTHOWL7o2zKG6FbaNw53n/GaCWf
VzNN73GNzmeMaIWsj6UuLRn3+ppYr7KmMSG8iNpG+csjotbrqXsY8mIBzeylyZOx6vnnYCALjBbs
Sd5XIik+6E6DCpKGSFWEXrmxRNDn0x92PmUaejOY2EUiU9BXNVRHljgRXunf1UY/f7TMxnoLVdhC
l6ZKxUfUd5znILWHKVqbxX0zKNCucZb704/K1hYzHMaKSmnr+1UGOWuwvLDp6iKNDE/lepxV44LE
Z7WOGv994LYm4k+iEWbwI+C31GBmudfggdZVThNbS5cvP6AScpS7AEOFuEJnVN5pfWO/UjTnHtck
C2LVaGUdVtUwLSH4R3uN+rEYq7iiloL1rFv6kcJJ5Z1muW0XQ42wH/UZxROsiJIixpBCNpHw0GFF
IaBuP3uNJ355YJPQFd1odaG/pF7PLizLt83SoD3mLPnwCem3Lo2aOVXYTk06B2RsZ1Rdc+w4vyOr
XCH5yWWm4g7du+TYZ6770dWL6Vfn+vKjVQ5iPvTu2DtR0LnZW6fW3PQExh5y0lI2QxpniCJvpTTi
85hAPzAIbtKkC6dUM092J1R6tCraVdjGde3rWZi64KZT03NimtS8Srti2SqvsH7kep5mh6Vtlu4o
xOJT0aHP8wVJ8gJPRCpkeTggnfzcaVkyRCp3nU/U8tr+gLBUW4VwRddfWtnj3qu3s7+Gq6Etn6oZ
n6YoSDV119rkzxFalzit0TXUROyyZ4LQ0OryLZTD4jNIDpB4Y9ePUL4Dvf+KR2KzREik6d9cKrGf
JKCOhqqBKb5KZ3GbQ2pLrodg6q0k9HLGioo836DqMOCcsEjy+teUA9+KW8zjMWUescWKGl+Xj/Db
yycDvsiMrmuGIaNbZNbHzVADlzbMc+rnpNddnATRdPy2bkgWjqOhtZhZl0V+NL3aim1D9VhAN2bf
Rphtzx9rmENdzCurOYeUCLyLBeH5EHttuxrh2prNzPuHqewJa9TVO/ja5AH28TQgEwBmEzO07RqA
L6rIyamr6o2AiZ44i2LO9BYiR6DGGJU12qyHAheIj1QCqiYEQAZMcqgq62enguA1jCjYnx4+60vY
qAq1T7S6lydrHutXjshQX7bTFmAZT6R4XMx2ebYrsT5XsmGvpnPu/vITgrlDtRJFc3cI834uxKDz
UqZ+c7TnJrHCoB56jEQWvWRlCmXLV1Yz2uc8pcGfVlwL4VRkmYiWYmyeOyznxLEY4QqMNBSq+7zO
1oZGk92d57ozvjU418l4rPk/DPhU5lzzg54eytabftXjak1hZdgOlWPVcQ3qXRW8hviRpPEyLN7J
MEvsfqzEccsIiaj+P6ekXhGutZ5lx2LpPcUpS4NfdB3aJSy5TbRwxR6hiRRgzAzvz7yRId1u9Qtr
TKRDCyOrKEFX0iZqBMXQR0bapjI0pjJ4zNDtuR/1xZmjRQaqDW2rKT6Pcsj+q2pzGuPEU/5CMVtz
0XvUK86/o9klvS3pEGB0qBMq2jk/RcN3Dm30fB9X3xy6aKFX9y7RoOgdO+7+8+DOSRDPKiFCrnmJ
TEqEy+CD6849nz7kxKvrukn7ybTx5oCckooP7bIG8oAGB6igMdf8x7revDu8OWFPVmY/o3QMg+4/
q9TKt0IrLRU6ylZTlPp+LaIJL985XsR2a9GxWJ7mtMrdu8Is8tdeYPXQbvK2caLSace3wizd5bRU
A9LB3BL6W3/Q2pmgwFgO1aDq4A32IsVTsAAPPLR246m4dBYwdYu2ATN4bxZu5BXN5YOeowYY1qnO
s5NabuahUSD1/JWmoWUc9m0l62iCAML7OM41R5Tb/r9y7Yu3a7f0TmjYmVlHGGLjlbn25fwzMIb0
1LmlE3Be+vlD5S7VQ7ZY/QddVzyDelcWU1g2XZOElckNGzUgpaZQ2TqPvyYEClC+B8LBbSf3i/QL
Tpi+ttZ9UuBrygwoeKLewKUcGXKqy9DWsnGTl6zc1yR0iFZ4id/VsV1Yg35YRWVihJM13IutNTtO
DDAI6JJsgE5wRAL/EeBRYfCXskSgVI5GNNsv0151wTypsAYTzR+iePtYSSp4vDMe9tgJrgLI0PZ0
J+nUSQKvok2T/2rTGXLUAghigbKqwgllZ7JXkmUQPwd+WxJiemS8V6pOnzVnCD57nc4jn0ru9KGY
Hf00ZUiGHtu1R2wbjLbRUpiu8aRou9nV2PClRufELavPY6CPdSTpCdzZS5uVd0h/Wx8UEmkW+YeR
W2HdmoAngwHb1KPeaDY4U8x/rBh3Eew+9alMHm1/RZkG9ecRf3Hi9zokw5JtWC9mNh0zOjR9iD1Q
s0W7nj6EmuuI74NZru1daWfaO6X0vAg7IPrPxgZFiZx2RYSicEG1huAwzDvMxGd6dW0u0KaZp+F9
gPC2HoneH792KEm9yjyOXSRaSzZ3WNQgfA7Ng5dEI9kRhIfKfoOCeVmEws8MlEM1YzopQHZdKP1p
+DA7ncOv1h2pR3Dg9K+iLor7yU0mEZU492VR39TzpwaIHkKIBlqiYQBzf46yoUXdE83fpI4SMYns
YAwE4lFQktnEbFUDyW+Qzz8ylA6NqA1yrwh5ZTT9taEBOXkgOfBkaBYmwa6FcPe7Js+rDnUjaf5A
BcAhBAlQX029plYHtNjZZHbeL8hnB2XzNgU7WYWoISTfrcHoP661aud4JvgoWactE2jVjD3auIie
Grk/izZMaFCC82ma/D2aOMEjsAbe/9VdkIbrVlTPw6IJ0h99YyXfaHEaKnL8Rh8jN7FrhjXz5U1F
++hnaztE2JnuvlMahOGw1FrxJq31Gl2d0pm/SbquLJMxm35kV3U3xUswlN/hhrefqCLX2nEiHvms
rcbwixx5q/rMVHK5pDHODgXRyzclR6ZndstYRBJ48psEGvuE5LXMf5Cizb9kLbPN8V2yRW1Vt+gV
tWMzhUWGNUqXzA4/eJqMU21JcgzcRL4kidW/Bjvh2JEoa/nD8qv2h50GvBrSnjqJ93C35nFfaPZn
eyA3i4DMT59JaLnIuLAAifpcz69wq7PzaDHyMYsJ8+ptfRQ98H6Vy1dndpsaBcaV3NIxV+srfDsi
Hy0fezRDnYD27YKt0Oc8yaef6EoBGikUqVMIDEZ7JGJ3SF+HRiansVH/x9GZbEeKY2H4iTiHedgC
MTg8puf0hpOZLjMjQAIJnr6/6HVXV4UjQLr3Hx2dLosy/MxdMNUHbyxJEezRdipuRbP97uu2IKI+
mm0r44JvLkUyCE6bud3+Wrq8xqMa2fwaHERHwurD9wrzensc9ZZgCRFj4t3GtGSMeUxBwykuEBnm
zJ0jUhlnW0c6BUheSM28keXeh4UYELi4C5tz79OxYfUkENtFeAWK+5JrvJ6j+b+mJZMv1dteswOW
auoO10v7a7d8o9IQEVKbc0YXD2ai4TQMld/kgbS659W164F6h0Dcij6JZsb+0J4y3B3unYeOHLRN
KnR6munxJd5CqASptbEzxCcW15/VLt9tsaOFTKxdgCZXqzkPTTI5KaPV/EZ/b2wyImyLOrXm2frT
cWn8LUwovlqv3JNUd8nC2R8IUnyHkKnL8Y0Tc/yNVpI13Sg/ti4KSCu3zBwdufe3l8YW9R8EOdOv
KDL9Fw0ITnQyqzOpDHaNRUmG28iN0Q+LyKq9jzj+e8S/ac+Gw3LcVv6fZZnVg1fz303roVi/zdj2
HVv3rguyDRqa5jru6iCzCc5/6vjfnrvaSqxTSPLR76Lvk+diVU2SFxYSL96EaeZm9gHuU0RZTFwV
EoabtSEuNrO6xUN4Fu+BS6vlUL+1zL6npI+TL72HPud4MjQB552KG7Q3RfJfHTpTmzIMzvMhmQu/
O5LVQBy8F1ccqBsd8B9Mjc6dHuJ9oY8gcFjAIkfKIw0a8R9TNNuXr111CZwG2c9Uhts3xzXPSqwC
/oNJvwyckmgTy9QBAvhWWxA/LtE+7ZkXNvVf5qPET7fYGi74VVQESrEgNAAPmIqbatzBkeRk7/rU
JLoBqrcbbo+Q6MeEhdbrTw2buTnP41pZGPUDyzlUspP3KGS2LatVXAsupgkIarBKfv1movcyle7Q
cZ15m45vr614b0s1L484ZxmGdr+v7hiaWdfomCoHFBFy7YkTcwHs6t3ymAvRFHZpNYpVHvrALX/Z
1HacB9cVz3qX0sqdZBiStHBiI3JdVMTB7vGqB0Ir4rjOqmrj7ViwswCXre52iP2q+7uvTvJlW2pu
smpKHLjXid7OdI03l47OGGw8W5bReyUjW3w1KjENr2OsdUoS2mjfsDcumolVz3VWqplKhAp0uUyD
2IwvpT+yb4TrVD3YVsK2zERXWUfMkrAceDOD56YKnSHv3GVHKAnAtVGbEZI/00RGfIfdqmRakuPG
XZ/E8r1tTPGsjVcUOeSC+5/kr3loExdjY+R08S9TK8Nn7JurQ9uNvgrEX33aNixlqSxAtqm+Tso/
qpuXMuvFNHLDlFU8HcbR8v5zPR1XuRqF4FpR67XwdvSwqgqixR8Kj46QdAKgkUdnuzZqq31aH62u
6SuUhyp5GsN54YC27B1gI5o9lVugrcNhDwSBzkbMOHjsfncvYhGhzwcuwk+idTDZQDX2vyzfqe5N
MsDrxrMRH9G2SD+zw9q86sYt+b7KjQaPWVgRPele7EAoLaXJuOSj8FJ4s/kZQ8u04BSJ+Bn9DVim
9O01gU5KODhn1S3fwxq3rG90YN0zmVHk2V9NjmlSg/FkZhjN48wY+zUk5DSnEbz7W7I3S8VCLhuR
Mv3HX9cs2Ne1nxhaCjNizmmgjXXaUuT9lMBkVWzawnUOPi1lIca2yH6BCLTmm0GxW6dJ4YYPXVB4
l4gX170WnSxfhjTqv0xw7o/XbxACVU03UKZHj4yesYggaZTanflUDLV9i5l1nJFwF8LksS7HP7W3
bDHUWVJKgiWSUB7UXs7vK1iby/BetuOBWQBoEbqtlmnVV9NPZ0+2hPop+n/rXHJ8dmC2ca5jYfHm
7aZ/kq1T/SDMYcd2p2V93R1pHje/0r95PrxnbMj+3wqUs02NRIeagglNXz0ZFvdlKUr3tLdr+Wdj
YoyzudnAhJKIZSzdW1d8lHodfu+tY3/SDjG+zEQ3fVqEzIUnjVLxkQyD6E9dl8W1T5b25XwCgRvy
3YJXRIJmuxlDpvvfjt78tySf6LMbTG8yUoxYXJlU3e9+A+fPSbcKeeYWXpIl9to+X2ynfQ1plUEf
7hZoSWi3Cuw0qZRM0q3vkjkLbGPMKZlBWBhbhHqHsHZ/NVEiXpaARGtnqqP2rHqbDsuWvBI/01wm
JlWVZ+/wus4u00375WthTVuZGvrTP3RSWRybRtveQYg5+G+wog04Fd7nc6+XnjOjq0cfaLulQhfi
R1/GUJsIgUOk3p3SrSYOtdKj6kf6a5zyXCKu5q8jfmFb7DsOIo63uhAFjOvorD+IFjlV7K2KnAyG
SVhHvq8rycdj/rqNkWFfUGw5N95odIC4AP4wHZPWxFSldevXhElhSMkIjMHiGmbZtIMVGFLasvwl
XxQnTNoj9a6hTCjtAuhyu/8kAAN4tmMj+5ylNxx9ZIRO5quFUPetmhvgBARsZToRZGxAIkh6SYNh
dLYc4wXfVVd03dPSErifVbonstbvRZJkZTPNF+0SOcdHbNYm76PSu++mPgmzrmrt94KqgB8JffEy
lCszhqII6HkhQXIGJwyEz/EkrST3OuSvrqLxKjVUCbyti7d6b3rW1yxA2x2HYzxCdn/AVcv/luna
ZMR0v3iCpZm7LjiFdTPety5sauZN/XznUJDtXxM91/6wraL4ouo1vmEyND3dylHQZaQni2+aepr9
IIountNwC4GeW6tPWJ3FurxNUlegrJzZ1WmN1HKfKIUpvY7K9aea9HVjY0H8FWzt+LTVTjSQvjB7
muG/6e/16LhP7Wrs+jDhBKNPQ8jtp+lD71ZU0fYaQK5+9DylQb5Hk37ajDf/EbRMvQ8Q7CBodci6
OXjN8tYh7BZ3kRzimY2o06yVk8vwvPZOAyS0rgG7BAdpPT2MoKuzc+5E7K0tIEywBR7Qvr0JZSNc
ilx6E612vrZlDcsQMeU0G5O7jQS5PVSzU7BzObSojlMH+ky7bTSkVmwcO585X98aq/WeYpBTxg1U
N/9p23U/6ASxPmc+i5MOdlJs8ELSwRrKtv4dKQ/rrcuKDNMtdHNRYFpjXhFMDA7IKfOgbLcTWNBc
PR2ago8Dq2HCCyaMwT/aFT2G352DiTKlM3ZRxzgsViaZhIGSlDA2eg4H1GcqWtIirIuHwPi2ydat
T14GPZnp7Joi2k5r3zRstm1vj2dXs8QdArc366HzhvJjsNDEAl/MQDrdrqsws0USNCS1Vru6tcOy
KQ6Gro4kH4YwVmktx4jKIyQYMWOJGp7xhmz0lJFBiOg70nwRLbnjLwARQmZN0tnxNw0SAaxgXM32
RS7OHqQRt2eVyZFOqYOKi67lZWJMP0EM7WdXLiwOUzhOfT71/bSBn2ISOXjOYLMA1ug4gJY2hB1H
0TnGecKGsaLY5I77cLcijsnRCa4y5JFQcvsQ9o15X6NFJbn2IoWPPITKSn1EF/sjP9/kZiqEccvV
Go+3XNr95zpr75w03fSv5QarziuF6O0x1hvtf+E0JY/9Kvs252UBQmjc6OqQasI2OQgHW2paLwED
Yg3APh6v16NzU2q6xu8bFoV/RecTDDCt3m+hqk3kDTncNF6SWCOypMMVQwjg7vwEg89kkwKHqfDk
RKOrnjb6u/dPQA8j73cg8PDgM8ZU6Cd0+R8WxnI7OVB3/W2/x8AyNDtH/bvAFOUenYkUgxxQ0J9u
vNJvyuMazZV48LexMGmp92i40cDpM5uov0UZ7wVDMGh0vV16z5fOJ8cWGw31rSxxaa3nJUy7mjv4
wdhdHTxZ1C1BeVrJZtQBl2r3ylRVhDcuMH75SF87i10bB5ub97bYv0UNFPhnubpET/QXob52axvi
rqpt5+Bx5DWHmgYML6Pot6P9Qw+9c0T8sbCb8vxApTqaYLm68FfFPykK/0JCVqhu0Se74k27VWz+
NZ210CQIcyXTlvWR70vW0jx0fkxxcC/sZs7YWT3vPjKGVg+23b7NbC5GJjGtK6TuBTd++E+EAfU/
QPl9mXWxhB+pgjJZD3ATyXu1JRayv2l3/3mbL80zWfxyOQjd0suy8wzIe+2v2KmrxJ/sU1e5rnPv
dL7lnKymhtSzZo7eI+fc9GM8a7aPeioIrFBwofQvOvp7LBtwkLbYjGZ4SZyflX/5egcEN7VHDxBT
vZF9NnRpKxfL3FVBs3rZiA2C4ZZUIi/jj57WTyKLljuHhIr5m4sk1hlM0+A8WVTteFkVj4n15DOw
jUdv2Zf1ISl0DCXJ+65/OWKZ9T3YdOR/khofRgdppA+zIjZXXxrabdQ9z7xDX+JONeABXHDtc1+Q
CZuuqwzsfw689pzHNVD8jae7brwBxiXTAW09l4YKYldyTnE5nOdAjVUehLWWJ3dBNpTS1bK5rx1w
EMVArbYBc2yg82zahBnuh0hy9nfsrTLX84AO3ZCf06fduHNSI4ywb21nbQCZam/eMnckbpxViJDW
SwLQ9r2PG5wy5kRJocC+FN6RdkvSCLEQ6PVuSCaeGyjt3eQEo5fipSEXgMo7ryaaxyxmsXIRtn7L
x1wKKrjQAIQmK4RaaSvaVz/DXOPvKQ+YCs+kiTfqKNudTqAisbvy4A7roLLZb5Y2ly5U0KEgccTN
K+VP20cb964NOekv4SttYk50SeBSWQrJVsw8a+CDEzmt3mb6291sFGjYs9Xx+ABSjWbP624lSzxV
m1LmIou53nKz+3VzwK/j8meFO06dypq1eEj0EDzzL+dCFPxx71Jp6eS7WhJCReDxv9mc5AP2kHI7
z7zs72Hdst9XnY7tO7sytj6OiWaSCDTzJQwddS9pFZb9eGlKxT3YVtYe5ig+dthudM3jlgGbTt4l
sZT/4rPOorJrFCF7KeBkO7AmFMv+jrx06lO0Q3EBnTBo91EkS1EcbSSv4xvEg+SHWZu+vAW4gPWX
tVJgyvBZ4aEzlcM73EkJdV2SdfwO7F6VR8p2CA4lLi2c8jHGnHypAlrTHoYlsu4D5BTxDfBBOKbW
aNfObQDW8cZtVKy5AlfgfAdDenH5FkDi/Nbf7lQ0QNHZ7RIvWenKSV9UVIZ92tSsjZdxDwgkHtra
eQaCZZdwtwQDiwzp3Ez5DZqviqjpPRd6r4usD/dR0sdCkWLeDAh1fhO5zYjrwUM1aeRBbp9nUUv7
MWmxZR77tY/te1KlQ47qFWwA8hJChPEG6b8XHAhMbcjMhObqDrQeY1RbZolbqGo60FwHOa/14BXI
y38F1wCUj1ZVVQXrS7Z+cBibggXXR00dvIx0za35spJu/N2oIp5gBTgwOwZxgBpQWJsnnHSxYjr5
M9jkw04nXZ1bKFu9gwp0os5D6cvlmCBXrl6W2Vz7TZFkDUdjKe92pFRNnLWWiiJa8tPnuYnn3K3V
Dn2IoCP3KicY6CtvxHjDddYX55Dq0jKtlYQRnGtvpXrBq/tPgK0izGpaLao0prT2p99VWBM50C3+
zVjOJEJR+tx9j6MjH6mkdD7JhDH/B0hsEH+lNu8IJmy5N2XtOsMLX5uC0pJ+NOXu2FgFcefMvoYE
ZtgtZATecRiIWnslOwMZeiS84b9mkWa/DJx++mDpms5VBFXtzVCM8DOa98x9RmghhJ31LTj3f6LT
XXMiDKTtsxnCOsrdIQrX4+TDx+NUo6tsopp3b9o6TG17Xcf70loHalZisJg7RK31egwbMX3xjDLL
EYNicHeQKFpwCJZlmUl3d2FA1n3+YGHo18c5SKo7LMpzSXL7tnpHAQ4MELC2ULMy2Z0BJc3gFfno
tm2YzlrFCHjCGdxPTrYfpQEWtz41lqfva2j55FRrzo/MkbCCWdAbdzu708zCtliyXo5DO40nhZ6q
pJ0Tl8Ed1cNWnxcL9uNzTC4XAtttaLccF+IyZsLdnD1XZSCWDBqBS5mbvPagrv3FyrYgKu/NOHnh
cRx0DHiXtNWDQqqJWKhaAv6wmqK3sHaUd6IMcv7dDJSyrVigkbvUfG6HCOb+uLMqvVfVFD5sfO4h
S4p4YcEua/GhTef+IVuhffaDbvwqC6dHXLHu/v50FdfE9463gqsiT5KkBYFrU4A8xoLyVoJrv7zW
jdrj3LVIs6iiAncw1vCfU/MuHztTqOE4zHUQnHj/VHxwq2jtjmRAIIBSYtvGk2uFrTmFqAVkJusy
Co54fGTxui4swvns+9fDf1D2B/8yZ75TDKPOHz2qJKAnw3LcnO6TvTqOcSiT49Y4+/i8FGv95jc+
b2st5uJ3GycSdML43hdUDhqtZm71i9oAAw+m1MHXXGIKSSeWN3hgBhLecs6idwmeVmVFNU8/5EHZ
fV7D+zyA9lHwtIYqeiJlYEa4EAdrc4Q5NxvIQFXYqe2JGi2RWOyBcMQyBPXu7eGtEiahdTgcfxAC
+929v9k1guQeA4O7io6OaVGBnwV2PeJNm/hkLyqYRHVGliW471dQ6dcluhISTNHLr1BP218HnU1P
uGbMPkpx2/QN+dbUd96guNyLMJT+rbcpKT81Wkhq1lpX+qe54ki5bIOY6lM79LXJJ+mt6GFc3WNk
LVhaGuAic0PNsXohCphn07LC8avHnvZXo6b+ZSUkR2fUt4oaRLgqo3NjCB3Iw0iP+s0rhxXtlEfx
9rnarFWcLPpxn1ejYXsA8kmWUbDvSU5FIrxQadG7l8ZVvW75OLK6ItTQmzwjUlp0zv/VfiKzHiRM
YEkk0JRdtjqilO7/E2tsIJ62CKJ5Quow3e6uq0QWLrJ47he1fxfFaqYbRH18EQwOYyqHYeuPcbsN
jUyBxrb+HRYbdYSM25mXOKZ6b0mxdwiSmEdXVocFaLW5bykRea9027X5JAhiOQwR7Y2fXedVn5gM
BnRrc5g06AP7xcm2wik4y4mwUGfbUb4mvKm3/6pCo89Bax/sKKf0+lcqayeeYaoXRShF4/VPURAU
McjiyrEQuW3waEfVrL+7aQFKWTxYuEzbEktyN1iVyCbQl/pY+VcJd0LsC8GA3ji+a5eQ7eOs51mf
OZda79B63YamaLeTLpOhw6Mtp15pyI5wVHfd4CwhAk4XmcBgROnwtLudCyVrhRdnKIW55/y6jp2k
fZKREQWoPkp86iCkpV0gK4JFGW6GLiGUbh3iEnBUuXOVT44b9uQWSUm1xBgD8W0imVACAwehJyTN
OkiXEf8X3DwEbm7WCqIHtaSNjIED2EqpC9/dfF+6aD7T7hb/2SUtlKTKj/3KZFa2TBB1Nb2ua51Q
I10Z579QVmFxmEGwfzW7RCbEHVjdwKZG4ZVg7JcD8vUQM4ip/BxGMHidEMSEB8wIxX8kHKKuwX7v
PO2h2zenpS7C6KaK5wgVryc9lxtgnNhpg91GBcRGXh1LBsH4FPCb/tjRhHmrbFREySNS4+6PnMnf
T5klYJVxXQzuGWC/vOCit5Yb2hKT9qpk2ccs7KmmyV1AxOlZhODhqTvEwHSyiR1zy+nY6CxIxvgQ
X41eqYITcM4BcbT9iVWnwqZXtlV3QXvcGmSVgcTEHoGVHXmah/beQSLa856BUxww9xeXYd7m+0qF
BdNiuNgv0F/rM+aN5GtGQzFfibxK2CDMduWnZtf2Tz0nVpsqqMkqh8qh165NDPQEOHqHpssAZS9T
PT9H2rd1XvBl48VchjFOFdI3jfRYavcAbt5C2zm1iwIclL2+bVfL4+2bHVVCxYNMfUaDJ6y72huX
Ok8miNzMpypaZ27lWvsvVBdgZ2oqkjDXnR3cd6i4qudN8ImblH5CuWToSur7ThlnePR2PUPTya1K
Tp5V19dqAuk82xgoSf2yatf8ou26pLXdHtV/RqhG3xpQXPHIrLFd8w/igkF3sIV9gjxl2vBDNblP
YEsCJABFwpj5rpnuhNStn3oFIbivOwguc1Jbgu4WDArWhzNN1nq3dQ782i4SK3gAwOrWI1H/gf9m
iW73coRZBvA3rL34undoLBjIjqpcMrHWKd31yuJrGpOnhpULABpq0z4jSU5+e+i3m6NafJ6bJOkM
YkTP2/4ttKBw07UT5HGJFoaHqlDlj4U5ZX0uPQu2LS5a2o79Kt7QgQL36KfdW9YvJLHtjCgV7V06
rXvYn3yFnOlQqsSSubdvUmbCROsT1czuyoRaiN+KOafERiKs39toMQV2gUuWQ+L1q36l8CJR/0Jg
XcTgvlb4W8Q+mpedtC77SQH5IHpwF9+fzrVeuYZKNG2/3GjzfZCMIPkYnM7+MyVz9O6htV+um9v0
uy+7Jnmh/Rb5N6aWJrnT9lh2T2b3rphTXMfTyS09vN6gOmjfRhe69tdegw3dzfM0JXfOGMEQ+Gpt
XwL8oeGDpRa3OTHgFO7BbaFCbkpkaBZIlVXM7KphWZu7JgBROuglXP8lXKhrJqtx5BSWwh6OPbfz
nhWOI0HvSc97bFAV9mlYjwsCioHd9mkDAhL0xImhSJknenX0x71bU4StM8meAcQ92sdr8gEL1cps
Mu4uv72KEd8pfy9UFs2bAMwS7uJlJd87gVfLpAUzRBiPGX61+Tqh4ujMxQZ7DTSPCvJS8Aom2VaD
Qmbt1MeCKWWchoxwZz5hnIz2/LObxnOrq8J52Q64mAI3cwC2f9et7nSKg9ZzD0tURf69JLeJQmNJ
JPU9GRiIoMfEHeVrB8q6HzeaT65PYwKshrei6bI9lEN39BGbbIgpWVsaUj9QNXmAAZz7YfDpjEBF
GYOs05/opR3nW7229aszj73MVtlsVr4YdLZwqh6qYx8E+nGnHsM6ki7Ye4dhLMvxop2pqW79eFyZ
R70VlSVfDVPmUOvtYSDigGCwqRO0iJtGNGyTcpBM1slGc6vbdJ9YlaMzUYTL8+RVCIDMNI5/dBB1
P7CJ8SudN4Dai1sgoN/d/R4XYvvYYVl+0oNQ88HANaDRXDb3uWPchbWGsH72Vy4hWEnikpiA9Kyy
gsrfN2kvcj3qQXrJHUCjE+VLTBMjb8Nk8p6lHnLb0XRFCGbN3328rtgdthlB21YG8U9pkmu1XC1b
kyFtk+M5qSbvp7cQqB7CDlkEG2Ls1qTwTs0Ywii35u+CiP/DSO6IKysdyqO/T6396Gyc8xlEhDvf
ePVS7KfWLz1aNhdsDO7Wx69OpML5cURmpwChIkeDnMSFeFxodeuZolYS71YT03lft010AryA7xKl
rC9etCXYEojy7s5c6grxaFTaBwrD5/6AKhX5m+xm53YfdziGhuzS6tKTjPlLKCnOxSCQJLlTwR+1
1bpQh0LY/iWOek5Zbxby99pbrn2MqobznYWcQ5YPyQ7U1l04/XG4UN5MFco5q4jS8Q52UHnxua8Z
4w/4mfwRrclA9eVSlCLCuTKiDWtC3f8zXbx8bJs1LRcrsvVNS6Gv/zw6wbj5adEv7ncZRfBj/uAC
5mvCx36vuwuON5EIbR13ji8ycUUz4KolYuy4LwFLFhisqfqjY1GtjRVBL0+VZQ3fpHSw7m62PX+J
umvEEckVuuNmXYHoxTCKgFl8sD9qmIfqFT+NfmMbwSBn4i3Jt53bE/WDZ+OSmbmNN8byv50/a4Mx
ceE4m8kxUOwoMTLmnj3yoUE7+UYMJbSZP1XTP7wEdOjGLQHOkSeEf4iLBaxG7m19C7LBU0SgppFZ
XLnBl3HK5n2r4zpKJcRHlc4bco207ut9Tf2uqtFTXUnAu5hKH3NwConGIlIOiu8VInLKtGe5ACRy
Iy9MEYTx6u99Cf+A3uFftOBWvolWvXc3rb2H8zFyEXxnhW286eQxrBVXfj6psxVC4jBZFTMY6fzi
X83rWF3UgP0MkNB1u9zSHsfsYgkfNIo/qLnre6gJFPkTGhGUgQjhB3dZ90MnY0sexqQ0D2Qt6fDv
zjdJNgpzo307Rn6P26lZ3PVY1cniHULtbe25i4w/8X0FnBTd3tGHHK6VqXNWGLL5U8M4yeNgw2kA
to/ii7QuzFv8FF6dw3FehUOjnfy1RxRUKQrwrn7YbdlNByuM0Wgxl/g+X64/cEIP01osxxnTizzH
FuA5lOyO+nVWDs+cRMMqc/yeIkE5syHVrUcPkCspya85kBbuIlGp1EPLpnYfRUqWeVSpMroLvc35
6xmiUWFIV+2fwI3MdpJ1osc/rYykm9UrWvfLVfU15qQoAXSA4MVrHlolbi0GjDg+S0c3zf0+OeIf
i/D2zKnW1iccMfW9JcNlPGlT1sEtYu/klUCr+l+kFcp+CUGt7xlT64q1nTTwtI9WrmZ0UUN9MBXC
0Qy7AIYiCNgS9EiwDB5JV/Ohz2qPqxkpXbCf9LUx+glrlFMfC1c1d+S77uogGXXbB8mGcRwWj4yu
xJpmTsvamn+oBvKbC9LB9TPxi/rBXaH2ctkHyz8UvslXFaFKuLOWRq+X3qBw/nNtI6bWmcEixLiZ
oEuOXCwgOSvhmnBF0VF8Q9HW8B/HnvNmHNKCIeuGws+45vc25e5bCB9lWZKk+DqDf7L04ls5PoPh
GTC6/hHWav0bkeANKfsL2q25Wvo/Vj8wGxIbMO1n+J6wprWzaxmcGlMdXGrkoatir0ZcxBx7N4MY
DPlkI7FNY99r/UPrRFYAAr9HfwdTQbw5Ky4f5pap3XMz4BA9dFGNFnAlrM07hxbqj1Oz7O7vaEEN
RZNtu3QnO4yKv6Hmo85LseBmhkt7xPGBTGoxSFquATbocFQ/bOomAMc+tuFmJtQKPD89ZrZh/qia
1XLPSBDJKZy9QJvTBJw5cRD08R9MwN4vpBHuX87zNbzqoNryCH44VS9OZS8junxuZ/WrarWAjUEh
Whya3myaiyeo27Pjli4TdrixVrLcDyK3gLo/xVT5y8nbWLLgo0rR31cuPRL48gqxPNlVMMp8nbb1
rl3bAa0owkaWJg8W7x7ThLCRtNY7xH3vja2V+6pezNlyQKxTQFPn7I5daKPRMjhzMFzIJifDZ7gN
mmHyH+nQqOZjaF1hFrkm9RMfaPhCI8z3k+5wXExqm1OBEwxuOb54hYHAIOdYIdElFx9HixabvFDn
mfQHYtSirxavHDp68o/jE+eavZ6tCvEpwoZEciKCf78iLt+YnIPJLe/LeRnUg6ZHdgGjiHgK8ZuW
LEKzwq8iF+zxp34uiuiZDzUAyWK7KTJd2N5bISBls9GpWXSjqkoKhHQDB3BSIffb7AXf+Ar1f1e4
VhAdBwwLt23LQ/8rsilOOrOhI65nu0IAF9L7WHx2rVkAOgehfwJEBPsNC9dsThYUrXdB6s6IGQ6t
d0Sm3vEgNXV7vwhHoyxF3/7qX1+IbB84i34xdib/kCu2eH6jcpky7Fguu6oSZfUaTlX5B41QtB1H
Uj8Ddgi6/nBb+ZF7nPr/L5zk6VFgji82/ufqcdYpWtjmft2BLS80R/RrZvpW/hi3ArhuI2BJzvSr
nsGaBn7tmpF9P9rBMu4Xwatc0oJQ10912Te4KyJe5Xdu5AEdP6x+eV+hdI4viMJrL19arKQIHaFg
82JT023feU2RgdDFHxNpOe0J3x8zzNKTTHMTzU5bXRy3FjoDtO8w10AXkbFZgvelZQFnnc2dL8cP
LVreMtdtiL4ki5QuhWCwlToAY8fdIyJbOgJCs+Es2dyxfKSFT3DTrp05gOv7xaFvNNj1aHnx21Ci
TeIv3XTxP9LOo0lOJGrX/+WuPyKAhEzYlqd9t1otsyFkRnjv+fX3QZurRhVVoe/OYjaaURaQefKY
19xzyIBHLGXcBz2wjO6Uzg7Ziq8cQoS0IRlJiLrOrjEarntXlIW860YFZUDRACDsGoO6HxI5f45q
G6xbQ7fd3WbCZ4LmJjrVjBn301PGOrwVWAYRBxjDW16IyqOtzujf3gucPIZ9JuD07XPD0nQSy64g
7tSgpJBVMK3kCJQmcQ5m5GTWcdQYfCKjlddH3YmAxlbNJKKTJf0IA2ZsOxfslx0/tu3gF+DTElk+
zlkd5c+c30J6vqENowcJgnZwanWPoYIFuy3KsAfsyUskC0dxytRLo7tHyGd0btyyzh+CCTK6504o
hQBdwYyXEfXkgFzx418zLNXaY1RJ4UQzyo30p0yznXKDFFpisdviOd1lbWgXu5qR6PcmYwy/V41W
1NtK0T0irZqD5wZM//itagXuGRFZWrL3AXbIY9kzwDqVfa3IFhGx/CW4HOFnKIyfdro04/zYd1Y/
PLVGkUiIeen0pgacEFgCD2PIBqK+dYox0I96C2Z1080Bcwc0GwjseQDXkA5Uxc2TJcBYNmMiDX6o
HzPQoC2XAjXWNfnTDVVQMyQcw2jr1FNl7DN0r73RJXxuQUoihmqTIdfcX2PdfGz6YJabocEtqiBR
sqBXBd30sUl85zlgdmOQLgDH3+nYdsdbA1ARWOUihLKcI/cMIyO1m2Fj+6r6xoyDEbybu4Lq1QqB
CfJyIroV5ILJCSC4kexNoWaaNLKzIgZbEIL3SN4E6mDUNPe9CRgM7aoc6ChpV6I3tAGBxu0qNUTa
Nk4a7jYffUjLG2fA4Cd7zJyfzBQgUuHiHQd7MVaj2M9FNn3kFDMhhEg5bRxjKoyjyFGsRQyht14r
sIPFXeEOU3sTVHb/xgFfHP/6LthnblH8FK2YfgG1jWB/VdoEnsshYaa1bUKUhix64JrNor3uFi3T
awhx7lEbm7nejoHvz/saM+7ngu3+VIBv+sVA3N2B31t4RLSb68/z1M8xP06S/w6UGNBC+qB6ZPpU
kRKO4FU8svXBIReva2dT+DNRT7jIM2yhzeTFHusRG+zKUuTsxhDt+A2J7PSpd+32g6iM5suYqemU
Ii0U3VRNat4q3bEWAuoAcSbFjQUMrsI3gW6WH99V4Nc+m2Ht5KSThVECoSZws+VVNe6RnvLpZeLZ
ok7OoDnJbhIhtB53sJxj6ABcOJaA9JBj0CoHdIET5E/Yr1VfEMUNX6Ip0b4YXc7gJlPcJndIWKVi
T4uyt7eA1p07FY+QQHDwsQAx6ZgEikQBdsh8czgtc01mdgDmhw365uK+scbyu24X0bDvRgsRAcQQ
4HsrpwjkccQSwGWeAlzopZ2kS1HH3YNNt3LfGnB0EZwXv5M7F27oqw0SOT7SPxhfyQurT9JKsNES
RhF+a4l64z7NdPW90kBrbQAIB+MR6Xr9G1sCfVFKE51aSA3jI+IQ1iJyN9sW1gR1kuwbt2uap7xq
awDRYjZ+yIoLcwMJHyRvoVDf3gWzKj9E+NiIfVV2wVOE7NNPLnMld1qXwomnMEUnAdpW+j1nEjcC
H68Utcw8WCDkRMLIqu4LoECzmAChl/BNwbU6iX1SJgXZNgQzT9vIRKmZQS3aElvTCBlTWGPgoi8R
IUHUAt7qjklQ9D7X/CA/o9A5wE0Rmf0YqID6x4hd8bn3lclEv1DjcxylQXorAaH8kqqPPjdayVnO
OFu/m6Nzt0OkLlNb5IzCN1UUcX+qohmuhQqUe9Kwpx4e4HbhW9a7YwcW0ozEdONIEKMkjz19kCLB
E3WTtKP8Mg0jk/+xc1v/mHRULQaEu+hQ4j+jkxo1S8MYMqN1nLV5uuuqdug8E/qcu5MJhSpswcFV
t0xBm4xDWPErtK6gBQ3HMk6YcaIHsbONNi4f8sBHnoLdq39MiBb5EbgV3lGaSKbmJZFd/JQ00/zD
gKngjQaMSKZu3QSVsC+q4ACizp4hFjm0ql1fuubWKskCvFxWlg6sREMazorCJDja6CowZ7etItiN
FvnlkV58aHwdm3F4Laxeaw4QEuX93AZZfZTIOeB8TmVBY7XMXgBj5sNmsHlxbAM3p8dI/E8he8j5
pUg7e9rQPJhA3taaQ1ZiSJApnTbRY6LCn4JTQHdyb+pjxPaNMsMicemrn63pUCS0oAXaTTvI0aLa
mf3nrMuEdhCA/3/ojNmkZw2m+K+bSzujnSL1J39OMuDyhdN9XiypG7BedUmqYOWufTMDkoz2MYof
jzl6UxYk/YCttQiaPFYu8Pv9hOXqfIAzngN4hRSzsbEs+zbAg6dz7tjNN1dmoeZ19Ng+VNAM4g3M
5uihBQwc7wxRWk8G/XA23CQYCJhTEfn30Agj6JpJ7T42RpqOR+iVWBuby1gGfEz1QTNaulN6brrh
3m7TipOk1W336A7BGOynIcWlrEEqvjgRqUi+3MzAJpmdmWJMMjpJytZSSIJEOciQMGBERlBqHXEs
TcuGD/m7QZQtBE9aG9xY2wma9q1djD2bLwOcRA4VMo5BiqUD4WcwuPqe1KH7GHPTIfLCnfJVwtKq
b6LQD8y9NiraD/QjBrFXSIVEOxi06sX0ZwPkuijDDHuLWj21YUXAbzryPS2rILmibFMSylE2dBkN
uGkgdnPilzTZzFIddIZTQJfyUNjbjgEMTUhdL17I18jphkI3YKw1RKzjbIvpMTUIp5t+YpY22HG0
ZNM1Tee5lzGNsSIKt9EInHfT+1i13IpST5uFVUJW+Z3yRimEPWzzkffMtWLbOg5kzIqnZwtdrU9+
UTVoKIQCOP0cEUwOo+629Y1OMfMSDAp6qWWXEQAgeFH9pohBld/Te6APFhSN9eY7if/UBrN/rzOu
8W+tQs5qi3SGNuxddzCyzTwZcrotAwv5s7HVs18YK5ZftLDz3yYwoLO3qGv9YgISYZCWg3bYOO3c
IyNehbTGDN/N7pp6YZUJqw+/I0sUqiO2QfhATlM6SSpc1A08TZXVox9WBm14SQ22t2vmfXyGMIeO
ZEtfnJQGFh5aPTyynVNX9RLlpLlpIRjdWHkGdhX3NhsvpYihBTCY2N9Zs3IApoFaxkQkSbv8Bf5C
9zTFXf8ssqIhbANOb0DWh+On2lrqFbgg/Q26CiDDnCRTwy0xz9c/sCUhRchJ5D1wNKQ594HvoNeg
arBpGwrVRa5fb4db3xnBQdqajcglY7xsK53A0INNgmnVfxVj9AWPBmt4Q/u+/9IZDmhu6pb6JWxL
4Pco29wWAKHsvT8xjEODKYBb5osg+hlUnTHugH8j47LoX5ibGYiHf7Dpw7SQ/4X7yfbN8A2B9+JD
MkacnsjK29MkC11nIBNat5BtAnMTs3MwDCD/ifd2IlCImCLdPRZuLO6Yz7Y5Ruc0vB/zLgV8Q8va
fm1dp282ZSdqTgM4H5/2QsANapFONg+zH1XuJkB4yt42Rr4wsgPynL0WGPFn2cTVfKgYuXRP/NTx
peayQs6f3hRdVGmLdj9DHQAryV0meV02s87Mmps35JuYA6WpU/5o3F7VGyOQDldH2sHCALQBRsSq
W63dBIulwjYWfhYda30smRd0NdYfdIdE82DObvRK01/aD+zGFKlPU3b+3qhs7jjGAAzRgw7kNI1L
uwr2ejKg7sL/2ld7FIzRIIjVXPOnLg2OLe8W/hTtJJqvyDSoeFf3QxsfGlu5IQVX2D+YZq8vggBO
eD/PQnM+BL41vWbLiaRdEVP1loUrX/WaZiYQqTK5DWonFajluM3nnvHneMzgyz9kXBA4NuWY7wYM
oAquim742mrx8B/qB9adpWUWMkXK8Z1tYAGIvoGVpiPCXBajh9KQfVPXWDpuIKkE7XYm02K/Uvfb
Xw2aop8M0JekUWCMaGoCmVQfpJmKct/XvUS1hgt620AY8hCV6KsjfxYmm2YYGRSkpiz1nYAlBBLF
6qavqRrobs996AY7k4o4+0pj1tlD111aPALkwYlyTxMnMIPdTS96+kqaU9mcYGW735ijmSmEeiNc
LgkEnuE+pIN4RVVN/zA2ZvpDY598abKxuA+tYFooID5h1Pan/Aeke31hGxu0z1xU6f4LMw2/LCYx
ctxMXGK3Ljt9uk2tLH3SkjixtzOY33hjK0AHn1G5CGCuYc0K0wyFZXr3M5Ujlw1j5107lsPLGMdz
+1IwuIMD5dbtW0aPEvSnbdmfwVoMzhG4mKhA/eSES4RKlb2pKgrR06AXWvOVEbmeb80hqso7+hzF
TUG+NR9rsC/mPtQDDXoCkC0Ed7IxfF7Uu78agU82ms8ASMBjt4DdZj2uWqRx8IvYVEyYChrMooyP
8+xOsMPylGS6lLrLngtzi7SZADgeJhdoz7Yzwql9cnMreYAYU8d3Q5na+0TpGSCrJBA5SODYCvY2
XeWSlLJfJqKVr6xnFM2godtG5OQeYBkptuCw/G+oaQXxU9nZdXzAQMPM97XpDuAuHbN6wNO2qjZG
pPOrIc2Y5o3pAO0Gge2kx9TI0vCGhmlBHoe9ESD4vJn0z61Taj+pznPe7lCo50lmFujKKa7lBgXI
LvpQBXNzEME4dfvUHOkAzGbfgHEVfnEARRc/GagWIftUFOX8EFWVwNYW2gzufQBsg+zhf4AASq2N
2sGTTh/eILFZqvvejHx3M6tpNHb/Y/qitsC9Zt7s99hrGVle5sjnWHm6HxDzHQ8gzPWCv2oGnlDE
5XQq6ylX+7Tj2po6PhwkiGS4otB5RgxUSoUaLFK6pmGJlb40Y9CJYU/ZeVo/61vDLgQIESC6JnXn
Fd1e44yqJoIfOs4Li9gpRL3/807TOR4RI4ad03kdkgc7HwGjfSRN52FC6GVLx0h91fyZ+sIlGWS6
DeS5IDuH1BeLK6rh50QflcDQgNGQwqRhpS6tsaVpn+md16i5PXQIXN6ETdQfL6to/q0LbfBqaeyZ
+K+gXb+S8NcC2roTZYnX+fUHPmDwSYTUjrpwNI9+AkVVlUKuvrzo+bdsLdeXkLjhWqtny6EzDj5N
SG/oe+MJQINz5L/WtpZK2WO+hgoRSJt91sh5Vw5wjls1u9tyKK6Z/p7bWuqPH7Jofv4h4Y1yUq1q
yUvuswwlPQBXjmNEt1A/+yu+r2c/J4A6TLkRSYVG+34lJUeZKqvuPMkM+SjYeg+ynJ2Xy2/27Oek
ucwjCfzU1OqoiDaQIKXGziuhHnt4PgR7hznOJ/Su8pu4BsdINtb/b3bqH4uuxIF74DGd0QhqZ4xt
aZFZ9qkYant/+dHOfCr0y51FelpXhi5Wq7hkuTQerc5TaBvumd23D10y+AixQeG7vNSZb4XOPB4T
EuCSa1orPe0O4SSQIXHn4bhnwoVlwHkAMckA/V/XMXWhOxLxYcOw1PoYhDnhHDgLuy9uxEMxm+BB
5zG4sif+FsplFRgKAn8n/MPESpcX4UUA4DY7z0c68eAUlfnRd0dtvJmj2PToC/rmFev5v5VycbHS
0W1evhTwj9WKJhYlCm2hxiNF6N5CmzJDi9NkP+Yy6Db1ItGfyAIlN980r4jY/lZrfi9hy9xEOLxQ
iKc6O+b9OUMGSEDyimav7TVpeImfQ5Fh1OBSBZe5WXi9AoHo1R352IkpgawoUwz7puugIRwS3a0o
rnz4wczp0WCxUzVlW1gPvn3KocYCJMjQ9GTy6rjBTaZsJvFlg7RbCr0+22Mi1aIiin4JmEG8bV9V
PYvySvj8e3uiVM3xtsDOoOUvlj//I2gZblpEUWROYFoT+YroE1iGOdSfL2/Ov8/bsgq2GKhiozK9
vgnrREssZhwToyskA0JtaLdaH5reUM7NlUvo7AO5tCpda7FRXjsk6tBOZydQLNX7TLktOrULiPDK
qT73QPg+2i63KdhKsb50tNqta9eavAX7tJ0aGxmDmaIOjsK/GxUirKcbXNzQPzGaXMUquptx1lnV
6NGz0GjpZcxPiwHAHGX/bVXp8U6Korxyw5w5dY5h0OQycGaWWMy/3xZAq3OIkM7oBVRlxSbNBgSm
umHRREIB0Qzv0GkNvw1uB+rXTLUpvBLNzrxfx0AMBA8k00H/drV+6ZdRrNp68mItSm9COaR7VXfD
XiBh8++f0kEbnghj6aZlrg1jAhkjBJ+wN2Nr/Axwt4PAxeyXEJhdWenvC5Uv+f9WWquMt5WGHEyX
TV5LEvoCfks+5G4xQYUxe69CsYQZrSMP/3z0HA62iXvz4h+xNt8GrmYKGaUM3ExZodKQabsQ1MwB
J5n/zfNxwokmwE4McrH3mwZ2HbW6A1ekATfyXYC8+JGV1ElhFLfPbesYnyaGvt///fkcykBQea5h
qt/uCH8EMHSkKVGHcvQGC4HvwaogG0X9f904uFduojOfD+sRh/YgQYx/VllXNVlF3hty8OKmb59Q
BBWHqZuLj4x6qzvHDwAyRvqPy093dk3LdCGX6QjG/zYK++Ppoom2orGMS3sAwhlT4Ca9TdGM30Uj
Ikjw/XWkfCZw5dbp8sJ/X/TCWKoFfCzA8JAivf+W4OHyBI2jikvPDqFGM3xPrT79WWRd8Z9AcCS4
cjj+jtssKMjfHWioKCatImrNwRtCmKTo0msNNSO6cFkSNVe+4dlVcNcxdSYf6i/PH6PJUWoc28rL
ihE4iQuA/9mNpXnlYf4OXzwM2blD6m1KDCnfvz2D1qnV+23t1QPaZKB5mvko6ScOuxAl4l+XP9WZ
xRYHI5JmQiVOf6s8nWnXpKoobD3Ec7TbFtPCQzj62cOkl9c8k/6+FoRcPEWlBEmEvexK098dbJup
gt94kh7ahCyIPqLljtAg2OmeQWR/kyPN+YTpUEqVa3DNX37UM58PMSN8h5BOJKv+XQv+cRxQcpz9
hHaqZ/thd6e3HdAXKEdvl1c590I53wRr7kAoN8vZ+GMVJ5qLFkht54WZGR78OfsGMTfbKwvM8eWV
zpwyzjUBheV023JWyS3ThSE0RlV7Mp71Yzc6QUz/GlFn5s99d0Q6tf13u2rqQW45XeoG33HtJlQW
mCIIJAc8vdbGJ8Iz6kBydm9NeLeHy09nLNvhff4s6N4r1mG7cOZWERNWXwgmBnEjC55ndrP4zdVM
zyHpbOBWWDeNXRf/wX8dvmEqYO6JgfqriVz3lVh25nuyYXSbOCZIcdemLCCbR7MyFwwDmN5XNGgZ
WTpRo52mDJD95Wc+80VdbmlBMq3z5JZ4v3eUylLZRVHnRSC9brWhtD/6VZfB6GvomyDniMXL7l+X
tICRs48s/u1yLt4vCWonz9MobjysIlBosOWeOWyz05Ev3+YDhPTLy/19BllOksUjjwxoyVjd8vNA
YzJsndoLjbDzELKA0cmzXlnl72/GKgr3SxgpGMGuV0nBFVv+4Nde1LrzA7I5zjENXMDVi2TL5Qda
L8WXoovMRgXyJGkOLg/8x3HXKgsF/k5jmI646k1TiAbUqioOgR39q5XX76XIVoRDP4V/r0I1wxcQ
ZXWqeziC5CcSls/QB4eFmxVceX/rr7ReabUPjUm4SdIWGE2E5XAYOl/uLA1ZjsuvbjnAfx7wZRXu
HAi3NDj+bm708WQYQPoMzyATQTnVlm+0XpVHvq726CbEe9Qd3Xu8T5r9iFbhtcO2vo9Yn7ocKTCd
X2C6cvU+gTWJqFGhwOg6CKbDWNaR+Wx3mFzdIgyMQAyyTd2tqSv9Z466Adw4ZEAApDbJKxJ3+qtr
cV9t6yyugEYij5+HWyDBClIRWlsQ9ZvWqHex3zpvoBeZZxqhmf+aqZc/9CU138FHPlG7RQrS/yFT
+uMbzQ6Dj3Qfi+zOAXHrbOJOmQbOGOg+bZ3elz/SLrHFET+Z5IeyGeLDwdTs/1ByFT9qhN0e0d10
vrdwt3C0CRftjaQ3S4TxKtUcQ7fs1Cv9S8RQEqAJ/UszpnF+m0Dvf55ze0gOfl/OP1HYq3FPLSCA
76aBrQZNozJfByau7G3UjostESM3DuOQoBSCpeQgNgHz5x9p4of9vpjiFjQKrrf3CZ4O+hZGKmgD
zU7GHsJn635PIMM8g5+ow39M0H5/UUo/tpSULhna+8OY4JeNtxRqniaYmptcc7pTtPBHLu/bdZRe
VjEo3wkvDqdwbUGGzpq0Ii4LL09spAUyCMaRPg9Y/ETu1sap5x9Nl5b1oJkQ0UyM2tzfXkl/hJhu
1khufU33mPPq/Rbcf/y5rhVSgZef60wow0R9Kb5YiCH16tT3gLkmLZcmtKQOSL+P3B3yVy19echT
6FJcWe5MkKFBZhqLX+1SfK0ip11U0AKglNAFsWGXVXF8hzOeutKG+z2TWUUZAjOS9RxUvAnX1sBm
K2N6I4AsCQON+xYVeUi/yiqa16rUgPg5GO5FtMiC8JBbzYQxSWWaZFAzAqbAk3tzq+GCEh5ap1PR
IXD1+kS4MpptTY7r0yYNObkdNyWqAoxnn4s6b7Ud2kfyaQaKRScu1YR1kEMSuV/QzJ6ar2Fp9sDr
IYqYzDjxoLkZfdRw0HWaiSEYKOlQAwD0TldSqnMf2OFUsHl1Vzn68ud/bKQxMJEIQlDWC3Un9maI
pJtYSwvaNBzyy3vpzBmhC24LiZ+dpdOCer9UHCNAgtT/7Olj2H9SmAt58AyHXWd15X/j1H+9vNyZ
UC5oLZOVmgD7hLVKK5x66PJZZzmcE5GAmoPsF3afzscAE5EtusTmI5os2H9nWMlcXtlYTsVqf5Ed
krXROOcWWUeDLA3ipqpA09GqD+zbMreiz8Bb3Jdec+zF/dZBbjDsgkfm8NXrgFb/DbQN+Vr5hflp
aPvssacDvL/8q858aYYTtBvo+1HZrXvP2WgYQZRYM1VdY58wCWxu0GspPgKQjK+8gPNLEXJJgzhm
61vUtWbkJzTJl2515DyLGgSWHeX3hQZo6H/xVCYZsmkrUlZntamy3qxiXAN13EUr6Gjol7e7VAvD
F6QE2qfLa4mzz0UTmJqYegexmPc7WAY8kw5L3Su00SwhiEfWt9rFjMFrVeXUR0xDlXPAMCeJ9kOd
hFCUK5Ds4KRG+/MA9zl/BECemCg8RzAT/MIanF2JcRI2c3CEk0MDdVM/FVUff8zQKVrULvzFrxsY
WQM03kRFHFDt/DFGDRCQwWRLgGDAT6yvbQCncgvJoP0xt/MM9dthxr8DDl+9TkOsUEp1qhGYbYcq
1S0CGAITj8uvZ91a4k5a9CRIZd3l1BnL2/sjlLio/UFEyEbPgvcbwjXWDQ1gZIbzHLp7CZLN4Tzf
xc0Uf7u88JnAIgw2GmkwnXPu+PcLVxO1fdw4swcMZ07eAlvpH0cwO/ddirzWD9OctGt54pkDbihL
p8ErUIRft9BDLYsCI8lnzxhKhagFKqyATTFH6gLGHWlwzcP9zKvlFmYgTeS0admuNl7Ta6Wqknby
kjAwd6MJzbgvQS2CgsoAaAc/dFfI0+W3em6zM13EfVRSXPBu379VNwQ+nQU2F2OuihcwWBCoQd4f
iyGN/j+XWl37bQFMJEAmx5vZ4dE+x6/jOUuA4G20VDenK/v0TI1ByS7oQjJudOimvX8wFAC63Kl4
mRPyvjfAgqaDlTM1i2bVbRmYZG8Le+UUzGX5xmE1P/wv3qui0oXZSTxeJx8LFLYcaHZ5Nqy/hxF1
zmNLmXFc+ihXssRzV6AJC8ugxYNIh766Alv0e2NtylkKVO62yhSgP3dCF3fM3ZM1Gt3PPmyA0tSy
yK+k3deWXnVq4qZG3SF3R8Q5TAaSQVGdoCUb0KMThPwGUmPs7IJNDvj+ysq/K/n17Su48jl2knjr
rhq/lV32IF6SyXP7ui7ItVq/B0c8Rf0Oje3Y2Uadb1W7IQOgicY2sL0NinSOsdHh3YRbJ7cCVOGR
I2iRf7DsNxsRcAzJOxtqKOQU4yOai25w3w0Ia+3/fW8wn+J6NgljjD3eb80szHxjQkLQq1InPQyu
pnaodqTk97pz5RScC5r20rwi00ZRad151Xv00a1hnr2+rqZDUITNCa+pYqcH03yHMs90vPxo50LY
MnLHEZcF6U+uHo3OVhCgnOz1ru+aB6sT3T1gMj946kVhOl7mL4IuRtK0L5cXPrMTLS4ji+ay/H0K
3i9c4gES9q02eKBFm+8cd/UN+l3yk0E95PlQIO8HztJAmbwJe9pcl1dfQtdqM1q0fFF4YDta2Ea/
Xx0FSNH7yPl7QYYLBgrOPP0Gdm547fY98z1pATFvt2xXkAmsYmgdMHQYax5zspRPamAAlm85AQdb
G8cPve5eea1nrgeE6RAMs5gGAkdZxZZ5iBup2wxUTXTa8deQ0eTu8TwS/b43bfPK+Pbc01loK5Nz
EciI2u9fo4UG0lTBZvOqdu6QlmpRVrUizRx3qp2Ri5EowF85i+f2ja3DSDIpMemErpZ0ijBoRVjN
wMDQKb1vk4WjLcNEgjPNvqE8eq9yJcZt7rT+lbh97mmBiWAm4lhSkbG/f9oxzhuJhMFIGUx42qL1
ntIUSsLhK/SDOD00XRdVh8sb9cytaOFKInRDMSfnbnq/JjJ3ud5QuHpkoNWJoJPusxYkZu1YsYcN
sHWSeI3t8jrW5k3ZV/WVL3xuP0lXAg8gh6Pju3pmjlBG2m7wzG3+7OD/5OFS8X3GOudKIPoNNVgf
SWoFSlCCH5OLVSRK8goyTVVNNBUhKUNoxIDzBZqJlu8QZmL0hWiXQxcPj578a9VU+QkgnvOmZ7kA
aQqb9TuZbiVvIrBJrQd7wS+vNCh+N/XXP5FbgFYnI1pwNKvcSzMNvBhR3/QMroD06PdZV94Ceg9u
OpyWoI33Qy1gORnxrcLSFNWtIJ+/0Ekv8HkdE9hF0Bfyo64iKBdK1cbPRgdXj0a1KbCLmU3VblF2
0/IjukmwfKgIMU3zswnGTey6sfoutQa5YMS1dfOWci6dTk5TYV+N23syoBSbKfSXy3Yqd1GUlFgZ
tATPu36a4u8jbcZnKwqCX2Yps3bnD4thbM9WBxoLvhX+QN/XNyLAH3aXaXLK8RoazBuhN1n+5fKu
PhN+gfbTSrLMZfTsrg4xiK5Wudk4e1YI89nsWjTwGzj8l1exl79m9b1QJgQ+Sb2vFNDy94eHCBL7
RUpznKFAUh/bHvYOIiYdNri0UvUJmVFpPsx4531w4xBB0MJypk+Q3HEyAYbgw710HF/ug3l2HBjP
JR5UqMINEEOGtgk35VyN0WZyh9rYgXIu630zIHG4bXAGk0cnKcZFLWCG+RYI3/iVuagrQVgKJoXF
Yqk+GCVuYZsZjP6D3xn2r0QZWniwRyi1nqBv+1oEuLFtelwa2NxN98EdAFYdXDpW0FtaW8O5vp4Q
We0V1iSwWWTiIaQB1dZm4uZJpEmHX0UIccNjIIXjFMpGdr6rIVL5WwOd6xHzlgxy8TaoQmlfCZe/
4amr1/8bTsfm4f1zYN6/flROC0bWjvQGBO61LQRm+0GA/bO2VmW6r11kxr+omzFUNSp3KjfL4cAJ
rR5yCamNNuNmkIEqDyAdteKIRcRgYM4axMmhdzr4TAiY1c4ucGVZPw1Za3Y7YzHseMqRHNEep3lm
EEERvlDOmarD6WH+M2zVLB0PrWDMAMo4ET9or3fmj8s7zziz85YLQi217zKHXeXZKYrTSLMENl0d
HvOHZbnl8F+HqNgn1BzC5km3GkvcV1nojicoRchLdyPqwzm96nBLc3f6peChZLvLP+tMMAfOyYEA
qeAC0FvFL8dAMzetDMsTBcSaTWAbH+k8WU9YlY5XyqkzdyVLLaguanHmo6sTrrt1PhSljRWvxoQR
3ci2QrcrVliSBy1U9RemmeGVRtCZXJbWHjMFQhZZ5Rq0GsyRGeEUIhCgyaQ8cR270WEwsaz6LAen
hIQVYVpIshCMPy+/2LMrL2kBbXJgbOsGedhMwBlmQ3iZQEFCwJE61hLzEDwbsk+QRYZDppfPl9c8
kwg5BmQD8ldYasSy96fLocvXt3logaFRoN0RWDOb7eBkw1PNaULrv6eLGszJLQIMwTV6xZkA7thg
g4FUcw0CFnm/OEUaih84tYKBR+sfdiWyfTgyXLtw+VtWAYS3SauD0SNzlTUqaohwXUK0V3pJZw+4
2qp0F4dGfCVOnTkV4A9pVNJpBwO/bh/Gre36Fnm6N2KcsXPREMSksdX2ogCrcPmbLcd+/UBMOMBJ
MJAih1he6x+9OIUMFurQjaTyLyb3gACD2x80BPmix6a2XG1DAFMnQyIhiCSAQp8MXcLYv5ZqLVtj
/TNcNiuv1oWPvR5TwT1CvQCLea/uFQobMrPvLKeN9pFmzyc1KS5GK2s/W10vdqHmxLtZ9OLKtz0T
IBaUHaeUm2EB9b1/FRLeFYp6sfJsqJaf0thuMWkw/EPhDPanqcHB4ko28PtArJ6a/Uo0soGpCCYB
71d0mpSLAqr8Uorlr3puQxGcc2jqrl3umKHjOzph75UMI0rTQTRgLjurKxH47FNTdf4OwzqF9/vf
kEz6NIaprhAmdq1DgjLBFrcvdPqAUu0KoeJrXZczBxUAFRgLWrGWcNb9BMQ/Uhn7nfLgecYOIklu
sq/QlNu1DtZMqrS6LePr6AWwF4NfR2+2rmIoNtlxvemZi+wYpDvHCB2ut8tH4UzI5MxxuoldaC+t
qUo2wm1ZpEfS0xMj2HNNfnXc1vw0Dta3Hvnxm2ZoxZWDfu5d/LnkqjY2Clw8Bl2zCVqO9UIegoVp
1wdXXrk4942pv6mXaGwA1FvdslhtQHJwuPvLOuu0Tam0rj4U+Vhi54Sj+abFhgpuYkqW95g3YQM/
s0Rk7d6Mu1zcJXrbf0Gqejrh0uX3X6JUs/CvMXNEyCbUohBKAp2KwCw6BcG2HobkxZcDbmyJ2cst
F8aiGKKl4xuDTg0H1yBobNxF7Ubt/Ip0eCdwLYdgjSMJbld1bPg7TJVs/8XxR2CYhVj6uwHMo2DX
DEjbbBppW9dQK2dCLtNGk6mAANLL939/DNyoMxaPKOnNDL/2sQwwU4xNrADdTL9y4s5ckyxFZ4sj
j++JWr7WHyE3sROIjLSbvT6Iwp8JLMqNg6PmPgvq6R5q7XjqUD65IZOzrwScc9sNuDK5JfekC0B0
tXJWVW48zdJrZiQmc9vst9YYXRvfnnuVcCAYEevAHACIvl8FqdcpiXh6b5hHrFUDIyOOxOITotgf
L5/Ycyu5JoUvXSzGbOsGPV47OEqJjNsYguwmSaLi29I0vY9aQFuXlzoXHAhatMaB79IQWKUXWo6O
aVmyP7JRiZvA1qpXmWXmXUSH6c4cMXBQsr6ST519PKZk4OsYmP0VKYN4FEkc8SKVCDq116BFZYz1
+nKPolP85fIDnl/MAj1IKxzs1PLnf+xKq3arDLMv24tysRzGYnFEMOITonLWlQPw91IG6C3GGuQb
DL5/lyp/LDWR9GLaTqB1zXS+pV5EGt+35w/lHF5rXv+941kKWAqH+v9ydl67cSNtmL4iAszhlGRL
TcmyouMJYXtmmHMxXv0+9C4Wbopowr+PBjMDV1exwhfesL605mYvojCTcYWpRmAg54H+Ak9qgbTq
zfW1e8cEBbNBo3xt2pJb0Pfd3B6JkGU8OzItgB+WhD/qtQrpyk3MZYX1uaI/DLU2AgPJUqxSY9PJ
Uemn1oscP8KlKH7YtdMevGY71SsgxDL0MYWpr938yw86YdiQCbBFQVulz2adLcjQpAjmYVI9tQ/2
bImTEqNaxKX+L30Ox4/1OEURS9Po/UiZr6ZiejtYp/WCuQx4QNrruOCtYR4BzybEWooKvdO8UgM9
n/sMKRuspz8kJRoxANWc6AuZsO6cpzLRZbdDkT/1CkdepDuoYiK/K1jX9EZPCuxPD37Y+xeSpins
QsWWiYZhq1wuFsZ9QJ/nCjW1uKoGRPPCOj3l89g4D7Mj9z8Wyclmd+gyu/JQG5WFhw0YRmqujkXd
Z7UQk3yWkCLTfFLPvEalRIgfwAvmxzpRhn+u/9qdTU3qQagGyB9mor3ZbQa+sbjtthpN5UJ+zTDD
nbxZQ2f0YFXWr7H5WirFKhJY8gMyu03YMPTwAu1Y1gJ5LJ1v+RBhGgKu+FEjikB6CYOkAu3xEX2s
qcvR5OIxL5WDBvr7excLtvWtXB8TAAObuUpIEaBi1XCA+YdXfr2NgHGhIoGDlUGE2vLsnHOQugch
094Sr7tBIyWh97u9DZMakbFOLFRLlkHF3blI7+CKqQdndOciJOIg8aIWRRJgbI5DmCMsAW9JD+iP
4ElDLdD51Tt19KwD2k+PLqmdpSRnhcsDnwdO1pavJHdJ2oawegJtxP3D56Cb5euY1W1/b5fSBIVp
ip3Cy6e6fxsQNu6QkZMRigdSkIhvMZzS0RcSEnVneivoB8rwN5v7Jh0t7TRLI6JlCvqyR/3hnS/B
ryaYIHqlQKRu8hPixGEqEZkPqrowgpl77nkRaXTQVNgdha4GSHZKRNAdL89/M9pliha1FhA6RXch
SbDLXmw+Xj+4e1+A80SVGRIEwO/N9y4XYYXa2Ixcf1T/nks0jybUTlQz8+Ho6CjLdtweDyXt6IOR
d+43epsWmTXPIDfGOv8/ntxyMSfbqpopiCWrubVxM0SAs0w/qFIZBXOFueX1mf6OhzZ3x5pvgOyC
xgVUf7OgnYaTezJpQzBk2P88FGoDRhGvC7phwMjaJ9YHzzfcd8WqyxzRuUZIzzhFRhfXq+sCFLex
jrHiSYoiVfwIodLocUIK4NOYLMCFej3PH6y8KTECyeJaeYsj3nV3ggiPDXnGQ/FDw4go+1ZTxPgh
iVipzhkXXXfTIRZi3Yx5hv5yQQgZveT2UJhuXB1znHcOOGaAXCDwvSgBbqllMXZJteakIkBoFZIl
ajK4gEzlHH1DR79TH68v+s72Im8lALGpX2CusW6CPz6yFYN+0xshgjTV5tdQQoM/AbHdAI4R6s3E
s4ezkdKML9eH3dtbwJlpB9LfJY/cXNFx2aDCqEM8UWA+PuUR5gUGdqQePHX7GWCBOHiW3udPClks
xXt6kPTpt6E4lP2emBQGSDLFxvNYKt0v1PdiD6kT1INbsfwy2VerNHN5sKt3bomVlA98GwYfrLdN
jGzUaleH2OwEvY51AC0DcWtExnR7fT1/X8Sbs0N9ET7Nehmp8vaibhY7HZvahFia9OgMCSOUu7OZ
Kmpg1vQfOB5VttD2sSXJz9EOW+6Njj3x2uMCnLlDr4XinylXzOqmxwG4fQrVVgU7VEnjJxU/eP3g
9+5sO4PbmbIdyjYAKzergjsQ5uFtSkMWhguYPrN+mvMc74xBaFnvJm2YB9Ukcse/vk5749qQxKk4
w9qktHG53etUQ+0Jj45Aqqz6nPciedbbClPuIVMeCSY6VJXb5PP1QXc2Ox0ULEu428BgGJtAcRgm
rBBW0q9mLzUypzJGbPZgn6a++hxiBBdcH25nx3Fn0yckCgHFv21atGUm6wNeskHX9ej1WIODi4pe
50egkL0MBhAUXWReCP5sn6bFaOgi4yobGCDeF3+MtOSH1UBEQgZCN8TNFLd6oCDCPQAqyJJXWYp1
9XbQG+MD0l76/OP6vHe+rUX2grkKz5WCDe/lt53CUkIUWu4CctBmurP1rqEgqNIx7dXqPkMbUD0p
eVz9fe1ivcYgFECgpauubaKNJcvkhMo+NOABNf8wxNU0z6LuPBCFnK5PcSe6XomzFhBhYlsStcsp
zs4MkDepu6BaYsUzIlNxm1Z2PDlNWG6tDm+VUBY3CWfpJsbq8u368HtPk6YTVtEPpOyubTbyBHUI
jVRobhO+677pACt3daLA1u+GqpUP9vFOqRsYLAj3FSS6xqCbeCBd4Eskai0CNHyW0FetHtWyEjeT
pyrkfHu1VYTJTWPxRp20JNcpSqZK9EWOEQs/eD92jjCxNsBKWJnEe1tdnKIRYPFFBylzrED9ibg/
k4z2roMFlo/PRXlQ5N15r2hs0t6k7QrqYQtJAplRo0jaCoiZvfB6ScHrwlCqoE8V6caaEN6eKMc8
N4iqHdyQ70emVAUbFMAzRV80qi63mJnOjsp/mgM00Wv9dRX0cP7DMK2Pb9G9B+cQFy0kE2NA89vT
we5UBz/g/TFefwDgZ/J9mbxjUzVrohiTPkuagzCyC/kNpoPaPERUqm8ptKcfQYh0jzPE4K/X9/b7
L0xdiYeTDgOVOme7t5OO1sGSaQsy2twQsoVerIwroDuig3MzjzyS18d7f5ZonK3YPfD+ax1hc5Tz
zIqbdRmgBnXlKUGU/mS08r9i6Efv+kg7C/rnSNvmyaSqZYIRiRwIfOlPYnJ63LQGfA2qHIv4GCcn
Y5qb2+uDvn+EmN56eLmIuS22jRGRzkgKxExPDUE7jYlm3w1T1h5cETujsHJr69imkgZI4XKzNtWw
zHDS8axpyvS8KoXcL3LZH+zInYtoFejhY/CyGFy+m28lSisFwWIwjLlMqGy2yVM/t9k3PHPwZdVU
oWi0mXKaH1nHi6u2TXXbiX48mO1OeY4kkCBPWyOJ97BIO6uNJM0TGwJpEjWAcmL7Ri9U/Qdm9OYr
Tufa99ow8oe21tqHJInsmy5SzdG1WiP+Hg3lFJ6wLrQtF1V05eD13Tk/5Kj0KOAlU9bc9gkkM1Ht
qZdg04Zh49WGWt9MjjPdl3I738tDaRzs6p1PjyYGF7JCiEO2uPkmZl4XZqVhV4TF5Gq4qmT3c6FG
B/fw+rdchtW/GwXch0hOce+vZ+uP9KgH6C+ckA0m5RqgCyj/4YTdx6h9LDGe/tw2cXmvgwn/gCpk
9IpccPjr+jnaObwOWD2yQXRcTIoalz9ARFiLiZpPnvLQP7cWLrGu0LX8HMYrdqtMTOdtrsL+8/Vh
d24nhuXNxeRWReFkE9NQD0pV0TIsXhfC7/A5wi0XeM2Emc/5+lB7G4ewGP0B4nE0Qdaf8scSy1Cs
5KlXWWLSADfENJinTlJcpLCdjwqA8YPTvDu139Q5KgyEFpv3xY7qhiqgbgXWMGNJEpnNnT3o1Uvl
IH57fWp7e5STQGsQnhosl83UoFurmUraFwD6B+SWj8pHYxjnl+ujvN8ia0io0WumkAWWeHMJhrOp
NoMy2YHRSfJ9mkYSjoixxSqK+kyppfJGlV17fdD3qwj/kcL8ikwkCdjysczFLpJsIHdRcXlBMA7l
eWJjA9jmoBys4v5QgA1WIoH+rkSByUATymNrB9WMezZadZob68Z8W6RhfHN9Vr8F5C7P+zotMkOu
WF6vLVAZHmdntU1vBwimiQeQwhb9atw7nztV4rd5YTdLBAayUBu3EhViBYWclVqQlZI2wj+RIwWn
VXP5AZIVHjwgyUhzuypVKhfykSjQc19KFKyJlvOTnaXtXS3otHv4eCUPDXUoPH+yvv1mDlxG2B3E
dj/4oMgb+QRW2PllKwLRB9zatI9OgeOMC7Rcqjw4x9hCakuJ7hm6xc7BJfR+H3MXMAq9A1D54Isu
jyjeTEmMcawdNDHI3AaQ30Ot581BKer9RcAoBL0E+2D+QVRejmLhFDT3AwczL4xBPgHainJXg3CH
hlRqIzIzr1KG1z/43t5yUGpBCvZ3sXhzz7VmjOuJljqBOuEZgtth2imehfO7ZyRGc1Awfv+YrOzO
tYtJQ4t6wOYul8A4NzCFjEAsovqOkEcUn0cMtgHvjMDC/GnSbPyhJ1xHZzSZQl8ZaqU42OI73xLc
ELJEiIesdd3Nt8wXS6pBEOlEg8pySlKlAKSOuPz1daWzxNfanCSSJSRL1wuC8TYrWxbzKGgGreis
tBw/awN+Et+XvsmnHxZa28W9rMfqeAv130LIP2nx8gnxlMGSKUe//KR3qtMEVBQy+mvwBVK3Nmex
+BKPfHZbVcViuJoi6sbNsd9dxanrOr1PnZx2cGRmdY+2JeRXH7Bz3wQd23V4ogSwqHht2cM/tR6i
PBMnjcDnJQ4XCastRSldsZrT3mBcUWa3ET7RAzTmWeufpNiiQAR7K57eAMFKn8wkRWs+yqM+ujcG
G7tmJxyj//Bbzyxfr7GA8Js+AdWim3HnLiNK3t6Slkl6K8tm/RG0VJKf1vbYgiJhYj7qIANiZPxE
+auifnOjG6HybMOqe2r5wffq6CixH8WRzBPZjm3nLwtNCfxu0rT5gEiQgegGnkqfFaHYmRfj7jsx
JaF+HIWypF+7hfProgoiUBkJZ8shcy3a+rud9nb7U+RVCEB7yJ343kCJe/64yFL6WcxzHPpN043V
DRYCzu2glpr45WhD8ooQf5HdmibuK2cbS9zqSa7IX36V+HW1zFeqIwzPzQ6fM7Gor3hlocDbjX2a
n2qaRdVT2qAN4MmTYSc/1I7+7l1nt0DaJRZG85SiVVEJN8rBOXPNhUkAqQSDqAU7O5SZaoG5U9Yq
893Q0PH0YDwJ6TEXgzlCUy4xabPx1Au/mXVq3gmh4pCLMAjSJhr96q+S0XaDm5tKNr3lS606vg3N
VXsMk1SvTzALi8yzMEWxP4+R1Y8flqYfzc8mHjfVjyjLiE1UqxVnrVXZfhiyWJOrp6juf5BEiLEO
55erewEOpd+3S6Kn56ioWkqdHfRuF6cNSfHBLpqJa6CK0t0gQA7aPrdb9E/k1NDqL0OXWOMXoqBO
dXPUIX5EjRZ391VS4q0XdTECoRPJsHyeG6mfPIxOGNARWvVI0ZWclfasJd9g+SYjkG72w/NUQJr2
+RBl6wuwBAmGDqaipyfRhjjvpGLJ7+SqKBZvIXL/jml1iEsF1tQQoXIxP2NNi2u1DdDzp4MXisY/
mtNDVWQzfBY0JHovAyj1Mwxbs8E3vkjr+9J2pn+czkqKE7VPPjvNqkm7r2PLkAJLwER08zSJk5vF
pNhxyvFdM3nNDIyuoQSoudcNtlA8DVvQn60B4O2E6g3osRDnOdkriH4LP1JbOfHLSUqKs1L0SgE2
O8QOK6md9HM1Vf29iVMyrl92mD/LBpTVk51CeLoDFDzMd7WjJN2NtVhhQEKcjY9EBMkDXn5ydZuP
pmi9Yi45WLwHQGmmeC6iD7IiRu2c5/L4miMq+gtBKYF/co6gv7cYZh/74zis5pS1lKKibrZ9RtCA
6P4tfl7Lw9zazT2rxqKD10LGp0F+p3BnWy6V05I62KcDdDT7z5MsWusfTZZ782R3PRa6JOlhS7lP
pRAyG+VqR03SAl+b+sE/ZT2Yyq9JlYfPUyLKJyVXlU8G/NvoNonzJBinrlD8ucIu+L7pm7a95a/Q
gsGmKOpWrQHoBDXMo+bSzotO6k/YroOPfM8fCBeBYxLkeggy+GQY+TLeyCP2dnBDplOL48vT9Vdn
522jYkWvhfoNle8tM6CQ22nQx9EKMhq/HxdMgD0ACfZBTrgTbyMzgkYbDCpcwreiP06urZ4R6EZx
qTvfcPiOHFwGFa9fAAnZyaCcMboZ/odIhXIRhRwkAVCYlbdpC7dm3kIDCfIJN4KklujBzhH2Vk5s
HwTcO59tVbIFJbfODpHZy0CMEijYjVJ2ADKMleOOUpb9J2nS9BFOkRzUvW0cADZ2CizUbn6rmq0s
VkqPlyNOUcMiakUY8KBCfsZp8h/AM9oXjrzzNoGJ8ctMcIXo0MZw7Gq+pjN+8AeR0W9y/CZksUCY
aSvTx9SQWLn8FSkai9HiNBIBR2f8ig275DRKSD8MCm52bjZSfnctu5P/lSUre0phmmHS4szJo4yZ
3g9VWYzlrYizNHRNwA4x4aSxTB+rpKgKvI7mtPNAhCerhfMgcBqIpES5EUKxQvxHUhk/jD5yuGgw
T15OA3SJDx3ofUQ8+hx90c7M8buJzdnGLBgb+ezDkPPOuwOaWca5jiLlDTiOM54VKYU7nkeD9tKN
XfgFAn7yItoyV/0sQTL+RCgTi9sZpsXzgtAEhiHj6nAryPUWN58bHVvFbHXQHBJ9ejUzuIpeVuvy
hC1wrzyioG5iv2MU+ctQxoXp4wpYvg19bOFgZtc8RSKUcGAxEnApXjsVLcCIRlidXwxOXXgCWyXT
FZGCe5JBTPbSy8qAslgdY7UT91NDLFVN5bNRxTiQoC2OOa5d5pP6VKZoCYA50zAETDN7vitN0fxX
GELFChuEWD07UXoao774jipX5rgTz0nnyRDWfsJm0d7aIil+Ut8Nv/Vt1P6yc7TE79I+XT6B5MXk
yWaqLVIivf0BsgYMgtSS8hvsb2B3hSuXEme4lZCYg0LXPxWSZcYHNb6dKwzwAxLd6Dtra0fpcg/i
FGjnUhs7QdQNxUlDyuFGqary4ITvpD2cbnBK6IbCb/pdaPyj5iLkJSyKrrUCJNr6t2xMib5VrZtc
wtQm+vsci6tyrYOAdOR63lwnI07ZTps4RlCWtPlFlifYICVw5JYmV480/tb12ZxhqvfgXy2uKZuT
fLl+KWZlIpKh9EjEul7vTPPXYVmzeBuk9pNOtbSBe2vJHxJNHOoF7Xw88KLmiqSgK4q09OXgmjxE
WmbCzWgstfOj2cw8MRtHRYq9USiqk8Wp2JdAfbkcpRiKEPBMagd23+WnOZu0M6/hEbxxZ4vwyej1
rSkrrZj1V/yxRSpHDs1oop6boBvhTcLigqC+8Jg283jwoO5OaIUaUT5lTlvwdzJZZQVs3w7MvItP
mZ4OPq3U6QDOtDuhP0bZFIzJQtNG1zOWTU0WcHN1cRNN4fCWYjN3cIjXL7DdhNSPKNcC/ZIJpC/X
bs5iRVuMyA5mqc0euKYb4nilG346DRgQuPe9fz3w2aksrGhHoAXUMgAPbW4NiO8VAn1VdFeZtVX5
hZWO90s6T4iSINXwOaZN4uAIF2ex56hlhCyiUtbJwTnfOXoIcKxKvWsbHg7a5ax1A73ceHIk7KKW
JJhAPTxVeEN6QzK35ySGBkYS07GLcFG8Pv2d9Wbk9cLEIg7M++bTWnEBfR4hzEAo8jK7jiwVM3Ba
af6vXEJORmzG1UFJ7Pc33Hzj32oCRLfgkejSXs5WFgmVD1mXAmPRqdfQi3Z706hvMwVLWTnrHpZZ
xh1QiT47HQmfJVDgU4ZU8sI2fAZW9T000r8HySNNQykG5XWyWeRoL3/T3NudpvS9BDM2+dJ3CfrF
kpHLJ10vk4NQe+c0AaKBEE1thzXfotQa3J+BbKucpqbtnynZSB+tYamDBPPb0/Wvu3M9oAJiGhSS
uI2Qb7icVTbRfcNRzw4E6e45w/b045ziHvb3o0DQXIva9DsIfC9HITiLUkolkKpndCIkaxgechWG
2fVRdnaqTWAJ9oiGgAPB4HIUEy+vshotG4cpRfpaF5r8QKcFn9LVwiz2p8quhoMh974UZwOQHV05
HvxNVGvHo9IkFkOOnbL42VBMvt6PvzR5zA6uvf2R6Kmsaufrl7qcnAR3q8xLmZ6A3uVehkzELfl4
4gnIcefr67i3J2iC/v+hNjtdN6XcNGO+loUt+Or7ibtsHf59E5sHlkPMuwQDCvzz5YT6srEznA0d
EoDeOHUUkf/pJCv9eX0uO8sGbo+zsqItaHFs9rcaDuCpBQ8TkJ/Qh0IKQq8bJuSgcDy/PtTOFQ0N
GTcBEkkgvVtsRWSW3M/qTImd0q3kYdhJgS7M7BR1UMj85ankVcNoAGvOjwptjOfrw+/sfuIigOsq
nS+e+s1WjDXEg4qFThX21IUrzRIen2Nc67Da6vkNLYHoYJvspOp8OJq0kEdJZLcV9yWnDJ9SEg5i
WCSy2xtmq5+iSZSPUg44C2S4/LEb2vB/CJ6IAXVq/aSk1Ag2UeiCwE7Sr4UIcH/L3Tpp+2a1fHqk
4KyrBwd85yxQjYDTAVYGuMWWG9hxzsLFqizAQZF5ajWn+GgXan4wyvtdigQjK7hW8/ly25hm0Hqs
ErsuDByKrWfqqp3bd3H1OFmHbh47byv1DQX9J9YOPabtiSDKUaiRxWFQNvTMfNL1OfbXDlxC9KDZ
nwhh2tHDBtYc/U4U3eRVBZ7mgBz1EpPbMe+bxG1qhDB9KW7iL7Kx4KF6fS+/31rrb+T5Ax1OT3LL
w7CKSsrMJpGCYpxmcDSpRfba1CCnvFTuhO6pc9QmFE9aLTldH/r9KWZoHVldGyYPFd3NhTHZFS4a
shIGSd8bhYcV9jygmgNE3JWirrofRln7UqlaHvoUpw5fyr2Zr3iY9Qkj/9h2kFTk3OYhpVgTQ0RB
wMUe/ER0uj+kuuQvUhK96fV0ROnYKRER361EMJQamPN2vdu2aQAlVGEgazilD7ooZBdir3k797iY
9oqQT4aSKp5a2+MTzsQYR+pj/XJ95fcOAdhSzDg53qj/bc41X2XoOqeVgngaNW92JiTMc1Ge1NIy
Ds7b+1O9xrPkeEAHwGFs8TRW1plRNVYSnUkMKPSUWN5SC+1/2Eq8BOxjOq+co82Tjb9mX5elva5q
Ot/ISo5BoyjT05Sh4NJjjOLn2aj5iYW66/Wl3NtFlDHJkVAhW50NL9/WuAfQEC56GCA1apKbmI7X
o9R0G+XTgqOBxBUNweioFrG3qjBV2bXUpNnDmxwlRa6lwPfWwSgosZVTFSNrfi7lpu8OXp4dmWYd
AU7iBpDBQAm2+xUHOV0xDOEECxIWa72syNTvaF1FzYsxLGZxUxZ9+cUSQvu0tJhuexzUKjktKH3H
pyUpomCAvPSsVV15hN3Y0fXht2nghynzAinaAmuNzF5yua0BFeVGVtwMY5a9ymaq2q7Za81nrY2r
8QbLgPK7LDmR7qLJXj5riaW2/thb6eI1Uq1kBxv+fQ5Lco4uHSVngwx2KzbUZavCQGtZQZrIL3Nf
fKgA8dwmTmfczZGSn8q4/qe31cWP8ib/+tebkaQJCNIKs4IPs9kWZqnGSLNS0o8U86EvMz+LW48G
TP4xr2LafYMzH+yPnZsEFQPd4MEGvEY153L7Vz1qUFHWOJTzjcmnpYWyoeFEP9N51A/C8p09z1Ar
NJ3LE/DgJlbu6xkKCtpUQWIVCLJIbe/DQhEHn293QkhF/L+HYatSliUatUNK3wHtyYhOr5VhTK9W
mDWPGtnA9e+1NxjcSTJcimwmImyXq4eui6qHE9lnZJJb03MvfWQmDNdUw6OMbe/hARIM/Gh9awnx
N3tDj5LE7iQOclPIfYH8Gr/KDSdMGVzcq6bKk81ECdkjdvQq5t78F5vt6Mvs9Omn65N+Hz1zY9hk
1WvRFpTApuJAFdcmzOOHyLa0+DaSbKdFE41fWUPuwag5kjLe2zcIqgKPWU8GeNPLRYaKpyrzmqv2
nTE+rHBBhN2TI6TI3qxMG8APYG+A5ermIMyDRNuOzCiIZsdM7oxIqV6LROPml2sr7E8UBv8eeg3x
CKgc+HreVpRbLic24hfZqRGPgDVq/6py136oiyV8oBeSH/HO9jYqLkekkVQviNE3r9wsFb0zsluD
qZbH06Aiw97SFfLkGHGt69tjZyjAXqChEdFamXWb7SEvgLO02dSC2ALUfVpGGpU0LQzpvzrusuJ0
fbQd8g+tyLWJQP0Lovc2PhkSbAclmqRBxiOve2ER5d9wSc0NREjStnrW2nFBUjxqkYIYnFEe/CxT
29SrO0h2J8ochXlwKezsV3tlFK7KcCtOenPPYXzTZEUE/zrXpfbLIkdfJqOUXq7Pe2cQig68m8Si
PKBb8Uw5DjUFh2kzUGo1QqimSgJpRp7s+ijvD8UKo4YbCYaHqteWwNyFjdLrGXl6b1f1s2T2zowH
WGK6SrOkP5I50g/Wbk0ZLquZDIiwPtVqWgXa9hRmSNpZnYKOFfSi8FmYegHnIe2+gMegkBkPX5F3
LD0nNbqD2v/uTNGXWYtuawdgDRP/aDN0Sii0VB5A44JvuAXgWdP01UxPhQYIYkA7YrS//36/y+RE
PYQaq6TO5Xhz5pggNRsg9OEw3VZTqJzbYbT++nWnCLsaRqgys2KnXI7Sq6joabSdgjaizD7LWvSh
bJefjjpUf79+zGXV62DTQ5FaP+wf66db/ZCpI+hpJKDVj2rvgAgRHSKqraTcLDJgw+s7833YvhZJ
UTujzgCuY2vI11pDGpupRmVjFQ9OzaQ9TdDtvUEKpzt4wg4CISL9H5YTxVqybAyMKc5uXiIAto66
dDXYh9Yx/aTCAgHcQn1avSg+XZ/fzv5YPWH5fJw9uI2bocBG9vTCpvA8mUn8PHRjG9i1Mh5ZOq0b
YHPeGIa3FaoVLa9tdjBrwqxN5FTPla1LtScpSuUjhUhjSFazowL67mBkk8DdaUdRfrvcI+j96tyM
RXieZTO/7fqaap/ZhOdYaY5YGb8B0hcT0zBRBECtAKSgfrPlhCp4p9mF2cZ30myDFY5RJ7BOcp+h
YdPOuvg1F/U4+RUmHqYrtzkq/b0hyh/l4qTlKbKMEi+RaWq+lEZV/DuWJHE3/dLPFfWNvPoZEwRR
awFHG3q60Vu5h2UU3IRJsyXrUYv4ZqobRVjfuvmS6pa7msLkXlVWKGkWKjJI/tJnUejTxJ2/aE3Y
/DvOWYpoKzhY/BkKWoFc7DMapivZ3tPwYeM/LuVIabSnh+PVY9g8GtJCfa1YIoTWu0UrvvA/4I22
tOXw35JG7Rl8uKH4cekomL6PfQ7WTV6yl2mxQQD+5YZdFxwGLscCSDHJ3OXHbSi0YiClRNhOd5Yn
ksU5D0181KJ9t4UAfnMCqUOsIsT02i5HgfHUGW0+SQFSndILrx5YEHKKzxlti4On6N0J/D2UxTCr
kiVP4OVQdgw53TBGQIJtl5y0oVXvl7KYbv522ZgQ2RctWohdxGaXoyx535uoDtAqG3PnFsFK6VQC
3T2Yy7vbEsmK/xs7r7R85IsuR6kXp00H2wgDWnPqKbREDuJVWkWES8rsqa2mfjM5y+frc9v5WOwE
uPWU2bnBtixhGlidueB5fIdROHKQnWzdhsTfbhwPh9nRu/ebGVLeoHtBC4PYa7OOlTKrTSzT9A3V
OY4Zoh1DTzSR+TzV3BKnJO/zEWT3MnJUYlPcYVcXvaRqOr2o5SS/ToYmYtzQJql3q0pN7RMHt/wJ
6qc96ubsLguHBGO7lWu05XZgayoiydKkYDSl/lkCNvQ1ltG8bqekOV3/Ar9z6strkFwN8hTCtvTC
0H64/PBKlEl5YzoAS20pAQQVR6PDw6yRYMwtWOFzNkz24nZhgvzhjL2PdI4ATYmzqgj7R5E4Wvys
lZE0oGE+GF+xWAExGqP1o52zMmtnlxaesE6jzA16PyBdknlGbLTxsxJOmYGORWGmSDSqwrglrupK
Lqt0xHgkWuxXR5+79IRhdqedDKtvmptYQ1mMMrsMyk1WF8BOapS1w6/ri/Juq6wB5qosbEKIWh+j
yzWJ8pC7thNhAEbGbv2Wt/a2KwacHaw8cV7tRFifro/47ouvI5IRkSwraGNvXYYILoGFdVEYtH3/
1GjFcBKaAUMmz4qDCMVZ46yLD44VK5cwyoxQsVaXgcvJGVkTZpjOSYE+Fcoryq/IpQOFX2Qvqafp
J2jVRXE7NcXqT68hRwRZqiQ/x8ZKS18q6/aHFmpa4wqtcf4NeZwqiPWm8mBko/FUaviIuB2Svoq3
KDIuelIhyd1NO0glxTG1jirXwnzG+Ffp5Mry1IiWhCuHdeSca2NqX3pEQRJXnaewvhWZWn8yku43
2lpdJfmbWStPw9DQcpzCXvw0x2HUTuok6W+DQj3fbWunfJJSCaUjpRCLawpJd17WPBSUN0U9X8fv
pXpQcSITz4j0lKpr92mxYEqYowyP4MOCyobcSMD4HFB5bVFKIEKysi75Nw3EBpTJ4DJFZZTdxpZd
TS9FFSpgW6sZwnkLkpyMWavxFUh6Ve6x+Kn7xwaEdOGWlWV9aBCj/dRjGfLap5IJ6CGWhockb2pg
+AWgAmgDU3JXFY79qmkwmVx0aq2P+MLHn21c6mwXlwMrJLC0Gh3YvIr8zIhb4YLD5jI1LgBGsI9O
VkUUBVmXwV2iuSUuKMMYpkGMdAzjhHnva2JIe7+XJjlHBX1xDDebqjxyDTWSwJFndflNmtI4o54/
pge3/vtClUlhiPIeymOU8kk8LrdgRzEXqkME+mwW0+iNopFeUtSLWm8co0RyC0NhWQaqdPkNSWyD
GeNkF/ZpluvIPEhL3j18v2HYKwKPgtVK67z8LUOL03LJuxugHROdhKTiUdjK2Y1cDCFrYkw3c6Id
tSjf17XXUa0VZkh+AiV8k0xiKJ/NhtGijQygBHlAvQEg3+jVbLgIibc0jLQ2+jey83I6Yfo3Z68j
Xbb/DHT8vqhxO+f3dppm3cGHeX8LXf6qzVrwM9kyEpKcSExFfknD7FSZjXqaZDv0r194O8tOGU4D
wwJ2dH3nLpfdQgN7akd1VV1xMIm1Z/muB0ZbgJZdnJuF4/sgtNG4vT7qzgTJmGgIgvoApiNvlj0X
yOj0BdraA5f5bWjKjb9kceUN45FIw85IgAeoFfCHBtxWeTyBwYHA46AEfdTkfiOM9AWxCBlKgxF/
vT6pd6+VJYNEpDeD8i27eFu5y0fe7UGlSFir0svCst4pY/fmdDQk3EWLjp6qveHWPJ7sjBnaWzVQ
pdQrE6MPJ0gjrDoWOG0eJCqFkkuoeTpst4PI9N1KMj3yeBQaabhAdN18s7FpIRjKixMooVV8CgcR
1q4lVcrXulykIyPx9WW/eBzXwdC6WJuMqENuoyEU2CMDKAYIlyxJwnOphrrh5aVanBrV7CDGzQ31
3qFwwB7j05M/dv1S/m1Jjd8Aqp8gAJANecwmg1nUVI8UcFCB3SnzQ4R6en47dIranFQjL+9rLva3
6zvofQuQISmTANGlrA3aev3mf9ZmeFMKmChOEGe22Z0bBYURX9O6cPKLiBKfr/VpCxyZbEDz5yJ3
TG+2B9HexXYWfYJzO3auUXdZB/WALrN7/ee9y7P4dSZ3hE17koBle1nCa+AtlFr6GlZcvqnVlP9r
DZo4XR9lb5+tUZhqkiisdJnLNXDURut6NXOCtmym73Uxm5jGzBAZIoA/n66PtTcjsDZUVXj87Hf+
FRXkh3ChUBZgLTWdTGD890mdHMFt9mbE+eSyA2dO4XuzkQg1KaWAHEL1asy8DBny26L6P5ydR2/c
SLeGfxEB5rAlO6hbwbIcZHtDyPaYOZNVZP36+3C+zYhqqOGL2RiYGVeTrDp1whtUG8ZBc0255dK5
YXKwCpatoK0t0sKVg/JLhLdOALX0JPQcYX1rSSI+TlMVP5dei/JF7CU9eTQDqQw8RONfmwJdCkzc
4VR3VJIUeJtAYZQSBmC+gNlSSiVwWN3OC8t2EHlY0l5H4KVJrj33hQ8JuoTeGJUT1LGttsdSos83
Yil1gp/n7+q66m4s/LJP72+XfwuOTVhCFBX1ECpzOg3b6tzuDV/LdWDaAyCkNt/5dr8MR0y980/V
GHTjPqdD4e+MoRvGnU/F3u6VIcv+EcGmJT7hiNR00TBVmvOjTwf7cYqL1AvpVSZJpBsKnGpQSzd9
iL20+TY2APtu1ZSPBcARL/ktICOQ8Gu1OiQqxbJBdxLzaMeaB5WMIg/flcGwylOLj+HXVYLmtz+t
c/pZWP4u1p3FvzHtqXQi2Xfihw44C65t3/kvWpVnzQ7aDizf99/Yha0PtY4Bi09+5dAkfX2Ypzko
s7iuGVpX/1JhynQnaAud27y7Fq7XbbX5Nmv+siLakZiDw/t6qbpc0t7VzOAEYzKIes52OKxa07Al
1dExK6o4fYn37z/fW+CZRyFGlxRFblpCaO2/XrVpayR2DEas6ShR0fDhdUc+jnKfGrr854yEMonq
TKj7WXTOB8VY7V6rCu3D6Bb5yQUloBBnMd0fAYqS6c37P+7CoXD4SQRrLi9mXJuDyK3lqLzt45Op
uc2vGJOTj0syX3Pqu/jemQKhq4O8MB2a128gtwZvzDo/QCDRVCf0Iw3Eq8vU7u+8uLOmU64Nza8u
L4zhyt66uDAnnu6fvVI3N48XN9jXiFzEJxGMwU7NWN0vLj1hmTf6eZzLYJ8A+3t+/53+i+rebjPk
o+hW07wK3rTK2jFY/Lgu45NdUC+Ho6PaYccAwxnC2tMhRC1FO/6TK5nysgvvewcPHomVURpHzVLW
fDOi4/Ujjm2uZ4zYk0d611dFKi5cAwDe+OgrrxU48uYsqCFZiiTXArJeZ8LCMMgiLS+rG/ig7bmc
jfKuD6ppP0zSPMA0Nq+wMy8tTxHHnQdvfJ1Lvt4Si+HmJRByUlPf779SeFofHKy32BaeAcGB5lJn
lENIvS2j2dOrv89UqS08JjL0MlGa2S7fF95cCjLVOuu7Hyh0wLTw84VmgLQSuXt/Q1w4ZHSLAqT/
V0vVNypwHhpHWr9CA0yJgIHjjc4fd9an7++vcuFOJZkHw0GVBgRhy+CqU6PUNa0B81Ao9yagY/Ql
XcbxoMe2ptM9veYNdempGJ8xFF/zUKL36y9YWCPIupVUKIs6Pg4Gqt57r5r6a+6XF+4HkOEG5T69
T+gGm42aJUDE5obhajn1y0FlXfzRzHDW6vRYXdkVl0L1q7XWXfuf5FqZi2MhTgg6xW50GPRBlTxN
5YQ8Vt1YyYfamKwfmj9qzacgXsRP9EbR12CyMb6gt2Fr8KZtZAy9OmvPuddm1wZ8b7sxBNG1zlgz
7BXtvvl9nVV7fdNChpjteDrKNMNEsSlgwjZBe1NxmqPCHABoxDYEiXSmZzbV5TVM3cUPAm2Z/Jup
KVTP1y+Je1kVKEmS45ueew9rwtnJvonPJW6Rh/f39KWlaOyumAibzHjrRVxPql8cnABPDQTMP8Mo
gO4M8/jVc5vP7690YTf7wSpFtIoLMmBf//1/vrzh0NjLSknahoTxvoqT5kkNqfe3akSMn4DvcxUB
FVpHbK9XUb5TL05P3qvSWn3V16G2DBL5mPGqE8gtk/vz/ce6EGbJcwjyKztoZUm8XnDMq9FL9BqZ
q0GMM/6CufwxwOxbvqUG0MTQboL0RfXl9DSXWAJGAnzPtV176TdYK7CZ7hkD8C1Bw8gHD5kpcAsy
tVY/YHQtQl9YNbIbpP8pZHerVlHr9/2tXVvqvOAx+tdQFF782k1avy99ia2Iw4LxrWdP+mo6SR82
mUDbGQ7ClbmRLruqLcePy6TQZxri5spF9xbTxNKwRGhbUu6QEmzOrIcduieTzj35XuupvT0P9qGz
8FsB3Wda4g6VnJbusp4FRymd+jlFm/9zHnjqYRmK+NrhXT/4JjfhLTiUzpQmqxLs6w0RU16laGI7
SKz1Q5jGfJpQjnm6czM3OBht3+79qlcv72/DC6cLzBHQjnVKxlW42YaUgjPG1PgjVZP7o1Mk9l5R
pleaMReCRQCi+19Y3DqJ2yxCSVnq1cCjIfw0nSt97vSwXqblp0KO/Now7uJiaLoilrJ6YGxPcpwn
CjvbhV50XjWnOhisc4tg3S4YpP33OTqacYhqrWM/+nibDdTrlRuX7oxVmV+4kVO142HRneLa3bcm
4dudgYYYqTK3FEj2TZky65Ul4yV3Tsqeu2KPeExFplqV+RNdpRyfGWXkd1PW5OgYOVb6MLVm4Yb1
LMsyqvVKXlNHvvSGSaCJXrRE1pH6650aeM0wlEvBTjWb9FbQVGpCmYqk2OnCt6+RnS/tUDoiDHJp
jDBz25wL2pM2QArsJzVqexyp4zYSul3+/X0GWsYHUoXgHT28Tfy3Z8MXdcMqIAHrsEABMyqQWT0Y
iTeF7x+5i69vFZQBjQqW8k1ZTf7htLiyn3yL0VAZyPkU5HOwi5PeuLLUpXfnryxDgAE6LY/NwUuz
XlMtEgYn3dOqs2C9fd/N15RULiQ/q1sXBFfyHk7clogc0Cbxg2Yd/2RV8BtRNRuikBpRSlLusvSR
0QTDb7Ijd48MmVrNbBtA95YtaWi9/27fptqrmRehDBQupiJbGYMhacHfZwZ+aHPX3IuiEC1B1IUC
39ZedWcuo3mthri0JAEbjhYS7fAJNjvHHRYvS0gOT2ZdJDf6HOdM4LJpPiTNXJ1na7rWyX27fwy0
BpAJh6FKcr91qKZvLirLz1BQNVCLzKs+OdBLcvZ1b3m791/nxaV4Y7TSA5qCWyiZNetWKQsUnUoN
CktT6eWtjJGr64ZcvzJCfJuL8FQOGiVMjFEE31a95F5MvEvENKy2B0IWz+KwjOLFyGZ7D16VdmiK
GlBld81ZX3LzGr/v0h6GmUSPZ2WeGxyW10FNzy0tnS1olbMT9CekpftPusgMtIzj4Wh0hjwqq2+m
sIhr7GOsOpUPqq7bz/+PF04itBIdOE/bXyHyvs1xrkTmeEAK0uzyJbKtpbwxTIAD7y91oaRaTVJg
19HmXTfUJowrnEU9QP/uCSdoe4wGcAi/yjxdKFd87XMJlOKoOVXwqe9nbIZxXDPCyfLtO8hE8rb3
re44ZSJ/8qZi/vP+T2NW9ObKo0UL+4LSHDKAt+WWV5qpKwE3Aq+QVHtpZ1SmIQhkdYLUUm+VUd9P
OmortRAicitfV2ExDMNdF1uQRt1aymoPanpsTohSp8VpGnMf2cF4QPyOPDNHB1gX3a7XJcYGMUys
Maw6PXhZLBT8Ivp+jbMrvSJJGCqb47OdCG1+lgDvigjOqfNN6IXNBaFlmKwwDHBvhyZWKtQrW+E+
p1XIK6l+RC6wE3Gc7cBsADgrzGCMz/wtsbpt8UYtwixOjH6Xtsx3EUQapP8hpuO3PA2d52d7TVSt
f5y7Mn3sW32xf/SGhRhuXwLyvzFW74OoJej2wLBGiJ+7sg3QltODzIyPzail401d1f05CIam6KME
cGX5kFfGNN/QSDLrqMrqmVS3qzQ30vUxnnZ2ZlkZonq6Zhy5yudiJ7TEcQ9ZgGbhrsHpfvqaC4wf
bzq8A8dDYpp5+4AUXeaegbZ0+RfPaVst9J2uyG7NYOnavdfaEDhTjW75ng5s4X6xM1P/oHCXUACK
R2uKWhSZVISWDrNWd6DLxrlb9Me58kV5zxTd+aScIG+iNBixKBQpdqF7I0DSZTe7Aik7Jl6OfdOK
Rr3MszK+xrKC991XbYtGo+ENNbwIslo4eU01hF1WZf2ROUr3OAV2o8JMARUJy9Kc1/9wtvq9iR+B
iDwSjjRcYk351GBJq+1HfFbGyLOFzEIxOQh81W0wfNQsv/IQB9XI/7Sx4x1ERbNYn+vWLackrAJX
juFYTGX3gINF1//JgY4+u/gIg3Bx7MW/zbDevXMrN42jPG+xwaJnGp+7vmizfVBrvnUYgH4Nd5U0
B+dmgaqPxYtmVF+DGtwZmB6wrhH9k/hZyMk9t+1sBsdhMfLbUlbJch5Lp29QYXJicZSYZand6Prl
tymbJaa+SqA3WM6F9Wly2uD7FKf5pznozFukUy0N/SS0v+5anyll2De1hpte4Ez3pb1M+k4Wystv
ShUMcTQUJGuHscxNGVbMgJud4dRTG3JUdRmOnek/FGnOwSnrGpXUoUvqNsJ/BwJ77bkf/UBYfej0
dqzv7KRKJadHtfYeR2CkVZIkAbE0WqmhIhNslLMrzEY8If9pF3d6iThtxBQhfraRtawixiXZt9wb
gQy7JTJtyJcEf4TqdLXvoJx+LhSqpEfNmPVxH2vW+nfmMI8OwODcp0SNK4hHXwHAnPb6oRVl11CC
OtbvUnRKu19kMH2S9YSklKgDTd+XftYVILsWD/ClP2VlOFTVNGAM7pj/IF7RLoCeZluGwqos1OFK
Z3lyF62rI+hzKOJamZoq5Lnq/pgNVRBEI8abcM1QONOjGVPX+nbOGBREMtAzPtk0gvNRwWQ1YapZ
8T4r2hhZQs3Fpq0dSusoEp8WlFKac8BWdCLPBCp4O5liyiNSQPQYzLGlrQDDTH4WGTqVoQzM4TNc
Hs/ESbty8WV2oLtQA5QTIO2y+5YMCYY+ADrnXZyL1g47wO5pNCaDfip6axb7Ch4C4qALXfbTbCYe
Pmsizh8x4nZ/VOaU9lcKsAvXBORsmHpQFFDl2TIFkLBlMpUWxqnyKvtUaPmE/6BeAP2xwHlzJvU4
uR2sIb/LJ8/orqQsF7KjVWQFEy6KPwA4m+GJA94GJRxWD8pg2c9+kj06TV6htZpfk3G+sFQAumDF
+UATouR8nZ3ABKyQA8zsE+KiEqu7Io48pFFvlrG9Jha3Jjqvq02IMjatES5gxAa2PoeNpcP4lx36
bYPl7GMEpQ4JQeTj+1f8hawZJJ5HWcvlv7bAXj9QM1aTPjXSOVVOqXFzOlP7dZYi/WTFsj+4KKv/
en/B/yWrmwdbU2aGXOubhDz3ekk790mn0LE5rYxw8dIENLw+4vdiaLBkLa9DRt8Fr+/FwM7uFH1N
c9UgXxCqbtEJxN5qwt85BNCsD09ZMfu5+5HLrh7aO7yKneKR/iEI9m4lnIeinxvuCK/o/hgNCg7/
LGgXJofOqKzsbtTr3LzrAkBinx0uw5UUMUv/TDxLtBAhqUZ9T8tgqCN3sKFDak6w5HsgF0n+wmAb
j01hIYNwBN1cGTejb4xWFLQxtDzg2FP8xytTtxKhOWczAUz3kvx+ELJPwjwWsI9F7DqUuHYzvZRu
mheHUbrBiNGPjRh6ojnpEtU+8OkdVH4wDijk41Gb5qYACKAFOAYOfd6dJzQpY+7O2kdG0I2RaHRn
y3z0swZERj9AXDsXxYLcuGllA/2sttP8GxzrBPK+DabvmZminqt3E/9nn8Xpo2c23XQuss6IAUd3
urmXhhqWM1KhcvhaTFZlujuPYbv3omRvJIcaq4V431pCWw8fLDlEw31Dlc9gT/32bs4zo76VubM0
h76kzYgSZDXr0TDbrojq2bSbfVZPhc0YPZP9R71sNYi1Si0/+g5iyi4u4hKKb1tqPw2rah6SprD0
HZKNtSOxRx+MdkQDLNHte0Q0Jz3qbGu+E71BydmJ0fnpTaYTPxrukAyHqm67Z8dFdnhnNri7h8aY
mm5YtSS6YeGQduzMttbFEU43MKAlGJIvY0nLLKyRqr+rOjOQR7dl/zw5TVy9gJnwuhDx2yINhZ4a
35Cb0YYPxYi6dNgb9WjdARyx8J9wlYwsZee/J8dN2q94YJbLkdG1vBv9tqkeFYl4us8SBxOtXBQL
im2OO58rgOjxQapGfPVoIQTksJp8MjDiutX1QvsaYE4WRLZaFgp7mObRhHj494ZesQPRJy7ETo6L
0nLEqWuACVPmpQoeRNmAdiftjWy7tR57Zibi1q30EfrvwjOGVjVZS9RanUpwfXCNL56sx5dx8Cdz
FyCU6u900MjTbYHHonUkAbemmwyb0n/QvCAw1mNd/KyCqejCInB6K2xpbx/U6GYvGWjZH5VnaNDG
9RLR9ESTwZdsSHUDIE0BcycR0/xRazUaTCRhaGaT5Shk3joI3wcbp9DgoAHwQM6VOdBujmNAW6nw
DBrHWVWfRiTFlpvCqtqYH2ln93m/xL9H6RvdzjDa+cuEQmS6Y2zjP7qxBvdo5/az5X2cDdyGIiuL
J+cASi+BOmW3ZNdGOxn6szV02KCXJfIgt30gtRiKhzt6y84SXKtRmzrgyOt2ZE/1tkdeKIc0iHfJ
JB3aSZNlaU+e3VbeLcn3+AUXalz7/KVAYR+Trzi9N/rccL/O+VLc0AGryEix9R3R00F4eLydC1hr
Hzwzy/p7pLS9JkpQQb5FuG3M94kWLPdtoM8/Ra4Y+cGqz0WUG539sU2LUX9UXtAGxMKE2mhYSvuX
AZoCgeypC+az5Q+2OIJsGu5mpgsunKkaBHdDQUhlJMj5HjMQy6cxFni8Bso0II5YhgBX3+f1s8y6
rDlIe1KSZIdR5ONE4vOgNTGQQxG3hdijlpMmbLpqcfapnTVPbVMbn5Ny4Y11juo+DV3RyK9GOsXl
PiG+fCCvyr0dWj/6D7f1uw+Wlo/oYQyDbpw62YzYDDDlWk07uJHRGB29R2+2uZapoL3pzsCePvno
yGX8pnpspyMr8fv73mVvH1IuhJMV94WPgsDc5VFgim6JXKuc3R1KqQsENb0slkNiAda/bZSRSTwW
56x5TrVhNI7Ig/Wf0mmpvQPf1g8e6CAsU+SmrvjQxvikwGcTUt63iwfQfjArb9xZWa8K7NtRkwrL
bBmq0O70tCTrI489lIXpJoe2pkfHHWdM5d4y8+ojXQ4DB4BqpW9niQDbDufU+TXZ82iE9WSW5xTA
tREyF2TzLhUAe28pm6cZBO1PQ5uyfzyvtx7Lyjf00JF1/jsbevlbL2CK71qRoIkpl0xRO0yL/YkR
PMKIxG19CjX23zM3MlrvAVK43wOjiz8Jd0YLf66XP+TBMzA0fOG/wNS0iRP1PCK6mGvdszRVWZ41
con+QFJYf/Gsof3exkb2iclxejayomz3nRyNjLci/B8OwrSEftoaxa5uquaP6wM4wNc5Fc3JQLYP
aXeR6h8aXyu6U73I7EFNvnSjonOTOBxF4KYRGWn6pWRA6dHpZFejBeVV7WmE3JKvUvrucjc2rvOc
Ai2OwwpOoR6mfTv/kT4AC7ewpzjyKVPuezj+NrWPox+r0nWSO7us2yK0RoDVz9Yy9nQpBuKZU+DW
i2zvOPDJID98rOahBjA14skQaXWe/VItMjt7OpVZcrBHe/ghksZon2ew/1+BKUkt1LJmNsljUiKt
klRXp2lp05OfpLCCkskKfkixtL8gXNpU0cQO/fsi5s45IGVp9Ac6RLq9H7u2fjC9qv9u4Q3ELS/N
8X7SevMbQ4oRe19woCiAYiFRhI3J33ds8fNxd90wA58NR4wY/DPaMpMV8WSiD4u+zND7coLShq7a
1B+lSmaHSXpVTkjq6/GJ/pT3zaWDXETM7eLP+HGnIvKXbugf6UuZ3C9l1va7AgvDZrdomvpVe0J3
wmZypmTXGwF1qfLcxTrPo+nnO89PF2M/a+WsH02QbTeDMSLspDW5SO9K01NPvWg6+wh+mz0OfHr+
SvPFQmd4NL0pSv2ApgJUILr4RQ/xCEizU+RHEob2YcbIcLlxRo/rFwaq+jImKU8ZwBqC7ZJJI7Jd
ievCvFiVlka9iJX7ux6Hrn9+P++9VDlAvgKGDZSPP2y6fAK/2wrOI2h9koW9IUbzTtbeEpllcU1T
80I1hv4RKD4Ul0AwbRVLZiGXxcxwj4fAa3R75Wb+Pm6XuL5BIXw4umL0y301ypqA18Ib/+ve/2qE
TDtz7SEzLduUY1Ux0B9EK41uX2IfPD2Lb03sNPZ2IPQd7fTlSvH5tlBaZW/dtWENVgoE6+t6ApF2
XRdk5Ug+kfQwER52pkiuWRhfmFKzDLhymB604IGWvF7G8GrCSJfbJ8CxU45B5TB8CGr8z2kpyfof
Oqj1Byh/zrFI4ZWHAd5QbpjVo3nWBiv//v5uevuJEYeBaKrzDz3qrcWZrzD78MhaTgHTsrsg5kbR
THM6k6p7H8nK80iVwRT6yF8d31/5bcG4rswUCyVJBnTbUn8su8H0hsE6Db2JbdI0G6s7V3WwJ79+
kEasXRmdXXzSFcYeMGWhu7Ceq//ATvBalK1sO+u01q9hE4zNzu+s7FDGzY84qNxvBLWK8qIXh/cf
9O2BNZkWoXy34pQp+DdlqpYLSJJwrJDHTlRU5c60m83CJw/VlytLrV2D1xUxS2HjiHg6jA0mm6+f
kWSkyHMnsU6gHtSurIbkfqST9iFBG+RQWEw+hev9tW4LeluU4IYOcY2uyfaYCncZmknl+JPaXXcK
pviXs+jXNBAu7BZgIxxKxvMAmLfIllakTbZMpX6ajdHFT2CS1U8oo+P9GGP5sB/8zLn/689mIslJ
c4YWAkiizbvM3GlA0AtDWTRHcGh20uyMHk12mDS/ugJcWQPL5rPB5QGsFED+IqZvmkF5ViEs4kzG
SQsaRKF61/wJPipGfTe3z71NHwBkf78vrYl7eUCl8f0nvfBuAf05nAlmZSR6GzhClhalV9JhOYks
nfY9XuphgYsNkxGVR5O0/x8HwiLOwlxaSR5AdV7vUqxy6QbjYXAS+P9ErSqaIzNecXIcUV5Bgf37
2zevdgXveQx0UYgzrTXm/+fU944ra2dy9RMOfZxsjD+GF5yJ6i40ZNr/CsqZp01yq4ZNmQdaHtHH
mkeYq73xMCFIBNvR0wXyFXNQ/3XHDE4R8zqdQs1136jp2t04uBPt/5MoM+ept6zlpyHmvNhJTDh+
tQapzpUL9UJ4sC19FYEl9OIxsIbI/7yMroTfh9gavAxAFyehD/NuURbSRE47nW1l+9EEjfb9zXVh
DovGFMsSkLxVrGtz3cHkNG0BJ/BEno0JwQxlv2JI4KtnGK8gCjrZI5s8cPMe2mxWN6MxVtWuqLGe
2r//Uy4E4hUZhUcMXBiPVujrx9dGMPdG1XHxovh0iMm8T6iHOXujG64hKC4sxdSZ8MFKbHN3c6Jr
dCGzaq0j7a59QKpyfCiMUd9BnDavPNSFpAUNGtTX2OSrLMImaTGGcWgGVLVOJgVMt9Mw4SNZbyrj
Sox6sw6BHXYoSSBAVIg9m4OkObnhJN1Km8ntFJGVbjlbcYeH3l9+o3UZ5uQB0ZBDsQW4iMEEmDfV
8amztfrXRKV33xrlbIduJty/9mRisfWipL1D4MU/7vWGYJQBAUrCHihplOG0pkyY3mV1h9OVuPKZ
3h6DdS0LutK/TEJvS00J5llkA/JjlGWBG0oXG/qqKFf2thJ3g489ulYXEG/BEEXSLQOM9KZrYlNv
7hl+AwBAnhgRXqij60Xwn/Nf91WQu8WMkiTqbVnYAvm6YXg676SedpHmp4KmdGlA/HWdu0Ho12S1
L+0hYFIAIsGyw+LcrE9OCSlvAs7swLw/y9RVEZ7010Yrb6IcT7kGfHC/uEC9SfQKuptpb8bBCTmg
8svcDepYOmn5fXXevtE0+dJLb7gSWd+c93/XJJ1Hw3vVi92cQg1sr8p9NJUdqaxj21v6ccZdCovY
tj7+/QmBM/g/EizVyub2pMemy3rdtLHfF3c18kG3dTd5h74V16C8F74X29VEdBS2GPXf5qmWVaLT
ggBw9mU3fO2sZHW6q8SVROtNYk4yAD2EfBVVewfo9Otd6TZJusy2l5wt4Rd/ElPQ/yuZ1e8sb7BQ
gGDEAisPMO2xYih6eP9tXnpEvJrAlQJXxjls84heofn+iPL2uaWpcMRs1JI7nRnNNReHS+cfKBk4
RKDRDBm3N4I7yzgZQIifm3oYBHeON7T0XgewL50naYEElZE5R4NpA9CdpXNKnIDr6sku+rq6EmTf
JHy8cfQzyThJAlavl9dvPBhVUSNinJwVpuB7rItvFNoqQTbONyYj/N37r/jC9yW2uhQJJLcryO31
aou1ZLaZJtk5tdpuX5ZecGinxaVx4OZfrM7sTiY46G8jHrpXjsqFSABsGCTUv+oGvPbXK89FE/hI
BGXnklZFOBvCOY5lWXy2F8u6LVX/B5fS+Ao0+uKa5LVMyplh0z55vWYXwFyRJS6niMuiGF0pgyZr
xbSHjkKVIJlDq9TPojnveuvKXl4f51WuS8Vnkmywy7g6eeevl1aDlgX5UqUQYqZyPJaiSKiUmPE7
T00x9Pfg9eRPzSycDwhJTQws5xhF6Pc/9tuEmx/BZwZhiAk3+N5NkpUExarGW2Vnuxsm7WsJhiXF
ga2qEny0e8nkaPYAB2mxkfw0Et35Mo2tPkbsnyGNOBXiEzO12gqzymtO7/+2f8nq2xdkg3ok6V4t
MLZilcrKWt4bYleB38/LOWtKIHCN23hjiNtQ3d9imQNtbMo6x/jogMVikFxwHsPBWUXcTfThqrCg
pa5FS17Mn+JEgQAZMBZBemfSx/NkDMClpS/8hhKCoe0hmFDJi/KkLkFszYt/T4mFlt7itrqKwNFk
v4rRntiIyv1ZTcpiGrhIGBMjpqihPqQwvQqTPjl9XM0ZdgO4lGZvMMIy6WZzuA9ku/PXpreYONGu
S26axgGcVGWG/gOaTfwP0yv3wXCXyg5BXLifM1laPwHq+e5prJnm3MY1BqohrZEhPiyFEt97lVZa
WDCNEbsy0XK5ryZK1zsvaZMlbCSWCLugWYIv8yrYclC2kVIjl/pvmJieDDW7H39WHc2UqEFEMMEP
EVhHyH7NjPvc7uavBtDQ4OCTFkNnyhcru7IHL50DdKo8OEZsQMD8r8+BPWEi0co5OZsBw59VgH2f
07V8KEsk4+PKdcJAq+tdNs/0lhHP//X+NltP+HaXMa7BRAtkB3FgEwFgqzUSQmdyru2+C31tce5i
ZL4+v7/KhYwDliPYaPoTXNHbXGrxc+FjkccqCQJ4+MAga8IqB9mpa2H08lJcz67OkhAEX79Pig/m
8kHBdQHicT9Os/3Ryg25w1X4r7keRI9Vj5gSA+n9N6otbTKRX+VJcs4rOe6yTLepmRg2TmK6Rs+5
dCNbZKIAR/DTCfABef1YvSzTuhFIfpV14d7iBF7vtdhyPltAQB4Y042nTK8R/GNAcxhn5KwWKy6/
vv8VjTUmbzcLmxSAMqq9tPQ34bKLRZVBJ00IHYv3HQH2LGHG3bcfwAfmeEurBs3yubDR5hsLro/7
xZCN2jWJJb83NjJBoenWVn7lBF26xOiXwPBBGnp9Sa9fjV5UyiNKJ2eiqPiZtmLG3LRM9C9ePA63
5YSUqzSldK/kJf+KUWzexgoY58xAb8AdarOuERuCDpWWndGC7qodPPbxJ4jY6qWZF/17bU7dk1i8
sn4yc9FAauv0CdkxeOY4npe9NkQBE9yn2fHzL2ppujKsPKW9eCDZ6qhWk/HZagPs3bK660SoW1Kz
I3zFjWnnu3ii7DKt7Q+isc371g6GkdZEO2RYmubepzwD4ne2OizasDzqcz9KVTr8QFW5Lm8rhr6/
aQIIMHGoeuwBoSKTNjORniI82VP+vEDuwfS2+60h7iCjBmdYEMI4UDuRUaW5tS/wUMRfdlmal8E3
GpjZoG290Mut6hEultZ8G3ynAa0P/+lTouZiD7xHDbfM3/JfCKg5/2RJKn+/vz0vnPxX32NzRIj3
IAuQ7jhLp3gxRebtl97rIhCa6uavV1qTJZSrwZDBOVlT1v+UphMDaEC1WX5ebOZujkjkTS2Ft6uz
2Xl8f6k1/m42Ga14MrR/VavxBXu9VD10vteAvTuLJmhuRxXPkdv0zZUjdOHVMU6BIbfOeIC9b7ay
hysYg8k5P6PUOz3bqAs+1EGcHYCyX1Mbty/k82QmiF3B+iTj2vaAmNjjb+wxLse7tI33mCtoflj7
TTKEnvSned85iHseyFeFeYxnYxDnCitd/HLBXj+XXZ5DP6tN/9fg96aD4F9Wt0ycffVUmsHkhCUt
ppHZL3VaSPs5ORra7AJcD3rHp4J39A/tsAziVgEBUbdD2sdjSFLlm1GmV+Zvv1r6764WZFiiTL0Z
tk2QPXR5k3xzVSy/xYku/8C4iRtU3vAJBP0emL/wOSu/1xV2y3t3mPT0wXGW4QeoGPtplJl68CjY
KA6V7q6jT9V9fn+TvJ3SMbBhaAOZFtgDffHNhsSx0E87J8nPUgu6F72wuh9aaqtvTuMpkCmj/CD7
tnoxOpG1N5meyj5EdnFq9xKT6x/v/5gL4ZhcBvLI6nnDAGTToE8dbH5Fl+GuADvgwR+VG5pF5pP7
ud4ehKr5LXBK98oxubSBIZ6vkZjRIFHw9TGRqW+OdabS8zJW5lkOcb9DirM9K0NZV87KxecDM0rI
x2SYAPB6KZ3Zh0p4wHOeZXQUJUCATwkwM/6IYM13zB3wFLLpOVpXLpz1qG9DAbUaBkbMrnB83Sw8
6sJg8s+LrWWl/tEMeY8Ys3clH7xUElHxm0xYSKHWJ3z9eEv+f5ydx47c1tqur4gAc5iSrMQOytuW
J4Ql+zDnzKs/z+rJr2ITRcjbwIZgAV7FFb/wBgcYAvK6gaot2hc7siTFhfBYXbM+1BPXqqP8owQT
7SeClPOtG+s8hjbROoinFFPj9b2cKudmHZv/sMKizU3wwy5nq9//rkjFTLIdYlJVVcleJ8maLlNo
O8/Zis7B4x28M9FUqLkKOTaYgG2v9wpkm523TRzAYyj+tlpVO1fpIB1YBO/sIyj4tLEp5govoM2Z
xS+ucVZHj4JG5b6atdVPwOMsMqSrMCNHG6zqKNfYOSXIw/EP1V2wyG9B5i/v1jSzc4zeIQw38tzX
QY9eTGXKXFMtjgSEdoeigEJbAYEje9uqJ7CPi0wekmAyrfrTCkpq8fJcV/rzuhbJEUlZbMrN0cCR
gFYyYSl/2LZtsr6oCwUlqqBsyupTQwbzpUM26wkShBzEZLFgBjtb8jKAZr/dqCH+o6CKeRoryZyK
mfhlUiO5WnqrMWMhTOWcHJtVm1KH4hjyev9hYzKE6EIhwf7OdWXJ6ACN4mxWppp+MGX7b7kdj9TX
93a/KHDikqbxpmxrfwgQTICqRkBrXQrvA9pafIo1JHUvj0/Z3v7nFoM2YlEhflf57tRKj1KE+YK5
1GCmZPEaSOA90UWa5Npzsn5MPHzBm4Pre29jkrqQL1Bs4A+be8QsY4eGAS8FSN4QattUeLYyp2ez
WtqD6tp7jiNbgyAHKQC4pRy4zVOIGahAU9Z5gDP0HJ7VoWvSDzn63MvJmoEJ+RqlZMrFpt7966hS
bPntHLffOnxffspRNHwp874bQe4ZkPkmp7aOcpj3a20gsw29Xaa1TaVrs3eVJNFBsSyIqhEMgVQL
lVNjg0B+vNJ7o5AusmMBwsGQ3jwptjOQI1gREd9UJn66WtJpabL69HiU9wsrgg2LdhzdUoqZm4WF
JUGJp2/yQF5NoTks55e2VWq4QRh3Ph5q74OAf+MLKQwiKTLcH/mmtVO1m6Y0oPBv+HXe1Sdwbs0B
HOD9AQEnKTj6ArLCTlXvRymWfigQZkkDGbT+5Kp9s/ZeoZn5CxAzJOrUegZnMWIgcqTXulNtMPBR
EkgnMiqums3Qbdf2JdSzNFDsysj9JIv1n2lrhoq74ESaQfNcxufcXsMfY5dTLAXha/1Uo8YZD7bO
3qJydtieHCXan9tHUrUxldLUBBGNPr3k+lqf1KrOvMrKnAM+1d50871kJQLBR9J1P911uMSTpCHd
PTfYA2S9bf6gnQEnwxrbL23TKJ49g0F4vJPeJ0NMtEVZh92EbtJWf2YcekVrqF4GKgjza7dAVpUr
BxLFrEp+Vc1Ht9/7h5JMCN0MggCHK367sA1y4FIXjkkg12kZemO4RF8p7udP3TIVz2YvNzddhd3s
k7gdNej21pLJZVu9YRa3rZV2IftRJ8Yu81xglWH0OOEE7njNpYNts3dAbfIAzg67A+TO/VpmUkMQ
XrCWwGbxDLLL+lo5xZHc7M7igRZGnVWw8CwUKO5HAcm/JvlqZoEqUT7Oi+IS0tBw5WYGWZ/OB/Hi
G/v+PsghusATRXh08TJv1W1NCkOxFSVFANoZojRuN6rtjerQzn49dxCxYdbqzuTGOUH4SR6c7EmG
+lm7kTmu/wjc6o8S4DPcmHTAa34lLYbROXbFz6boFd2Vmihq3Bh8evTsVEmMzaAsOf+S8M4fDFlK
TbSYJv2D7sTJ50Yx+8KFM4Mqvl0V2uyvvZIXftVzbk4WOG7cO+NIXS6AGcrFY57m4iMEYBv2PEpH
rdcqyPt7dotBFik78BMPiQ79f6tW6Ys7OgbwhrRaqGjpwG+e7NLgXz8+e+/1GIml2MdUvml/gdTb
JI1RmmeSgTlmEKmDqoNdVUyMs0vrY1IiGnQWw8++EXXYsdsj9TC3bTLpeSywi2mTBHUbaYCMbmhF
YcNpcJon9F2P0HZvKurbVQewSBCN75ZQQr3fZHPEFIOu4FmL8tW+ID5mYnGiJYniRz1A/mcl1yL5
1Ay4FEThrPceu2eEXDbU+VcFS4N/M2jj6hOE7+oG1Aq1LyNv9b9sJ0mtk5ksTuojNWFja53LdXXL
qSBKgYPNI+h2u4trLwR3OyN9ZnZZIKXpeARH2Dms3H9AnSzyTWzZNuEBfIMUtCTLoJRO/lUvdIhY
qV4fvKZ7bxqVa2yFkOyn17ItEcB+skH9I0HddhAQ9Fgu/ALQ/w0HLvnV6WD4S2FfvhRSP/g9+Ytn
QaE7Pd5yb7Xo7WoiZoIgIwVjQ7c371kXqVqRTQi9FUmh6ScnGuPab1KA968m3EVIKBRqsydAnFN6
KXpeP0SQpSy5dukMzLvvncm54MYSLmdNm9I/u8JqYFNGfWm4BvVu+5lexDL8KytCK0AtTGrJBR25
b/JgdPm1s9d4OnVRi4knPgEypKTBHutzBZj7RwGwMoUcrivVi22vzou5Lqbut7HZfkwNKf3TrqFn
ummuZ4JDPnf88r5YFk/qLFSeJFXrvmtoBVvXNdaL6TOYcvqQS7i0ZTAu4IOmDuV+GF45BhdwlpUP
srZ2tms5PIAHD8DOW4P0Osh1igUwK7amw3oYouMZleKgLv2zUQz9VxpO3U01x+z6eE13h0KAi5iT
VgAb6/6AKv1EqWbIpFtN3/VfA8gmzc8soYMPP+PxUDsPDn16LPiEJbvoPNwPNdEn1aF4IxjakSgg
uQBPdFKwc5ayrvEJJqVPjwfcKSxyJdCZpWUqxKm2PY6wEg5jrWRjv64ubmoCOJmyovKTeqDPNVS5
ZyOt5kGRpPdEH/PJUqb2onWLehCd7QQuQMGoKALFApe2DbmteClSmiL8EMTH/anJ1lckDfoTG8B4
7Qd5xkqlsM6GcVTO3FleBiY/VShicGg3jwQqiSFUbXFiZac8h0gPIXjh6Gd5jLTLwWzvjgXTXqFA
g9jatk3aGgu8QxVZYpVRX/QyiUsvtTEycjttpTtsFtn6KU1GPXetRqbHmWjzkHwdJmn9q5AzzE/s
Ed+jb1poAZQVklcIP8QLkg2Pf+jOjc2TBNScGJK80RTf8UvJY5mjia4x8pu21OanLCnWANOg4vZ4
lJ2AXJh80UOjGAnbezvzmlEUC7Edbl+5GrkzPkX/D3h7KwAHgxPMQwavMAXqfhQ9vgVum1uakA7y
A0GuoF9szhmFxklRo4ojvXKPgSaldWykeUcvXimQIOrC6BMMrfpUV9gSzWGkti7wUGwmdEl/pfqT
ex0uLB8cbZbOqz3IX6Klm65AaqQ/Nb2bL3EuZQez9Yb/3P5oerMCR0AOTFP6flHSPMcoqY2lm22k
4+e+KmCYm5BUMnp2jkHPxJ4s3W3RbDCwSBuXH7ORzP/yKvSfEamkd1xCmMfHBiFM52TCtW4IbdRM
9UOrHv9YkJ+lV2ml0rlfLBVpbrbb1a6XaDi4T3cuOU0AgkT4TlCwracNzmp1qCRJN26X/JauRXyZ
ar34N53n7GtSSMrnx9ts59BRYCHhE2UDEAqbeYuzBpJxz3i4wOY/YTprjVeNQ/sxop5wZKC4Oxjw
RHT9cRhFIvl+kfowJkyOTem2zEPqU3uJ/ShR0+tqrMb58XftHFLGERVzwlwLJ8X7oapsciqp5rto
PM+esqqDjzfRUTdkd7UAI7JFEBPk/+5HwUoCME4sHlqIo4AB1vykUxu5RMBo/LhSj/B5exNIz1DU
eOm4Aya/H0/CURORMgClc2EOvgEuB6UqlRynq1T38QTuDvXLw765f2bQHfGMFPptQAv+TEeo90Jc
w79FYaKcfn8oB8k17lNUA9/J0Fq0PSfIUuEt1eUwdodFaz21SdCi0vvx4HztXKsUlRB7pV4t2ini
s3+5vKW2V1PQGs6tyIbo1EGbeY2LET6qsf7VDPG/eofa3G9/3t2Qm00ylauRATDA/8dM8IMtTXX+
Uo3kGESo3VFzXuzrzT2IvTPIbVNE7lSX77+vUYj+5aUKb7Vtlq+SHeZPWdPpTwVipQhD2YhajNJX
ayyWP+ZhtQ7ilJ1Ng2cCAECYSZhcb6uQ/Mu1R9nAxtJAzgIzHqjTVat6jgy0rh7P6s7Rg03FMmLP
wMe+VZ9/WcgFIywIFcRm1Sj1/lrrkT9pfegpepJ45HLmwSbdG0/oHLF5IJy+k+bBFjwcxrJxbtkw
puekn9Z/ps74rveQPRNzdA4Stp2ZBCcAGRH9UCCx2+c/UZJSylsB58Ck6Zn7tEIzri8vAxjIgyOx
O5SJoZh4ckiztye9SnAsromnuK+mZ600llfKAuZH5KB7//Gi7WCoUChl2ZDiF2d9+1kGvEptRYHj
FhJ5nJcKi8MuybLLTJseSTCkNWAeTG6LNe1rq9X9/wp09D1VqaWnKKIG8/jn7H05vSu8KAiwqPNu
vlxrlgI6gCrdVsvuTgvSvleE/aVTRF3yoBuyc+9Az+ZgiJeCLGYbVEEyn6wRV98+r5bnuquiq5JI
8rldo/zUdsbHGer7ARZh5w1kTETVAfkKXMTmtZC7AmG9dZFuaVdGJ2cps0+UyNoDttHuJP4yymYS
a7mozNEepNtopgnZuUrpLHUaVEySEXzQ4xXbq2PQqKFWjC49BYRt3xi1kFUXSgo3eCXW31ZWpqfG
Wh1f1zsUPXqnzk+WkqwflCbTLS9ZNYBaTfjb1vZAeER2TVlewBHszcxqLRl9qhHI1MiQBb1p5YET
OUfqy7szK44/cAt01rYlT0lGejUt6ihADGwO7LzRoP/F/avjFP+hp8N0cghot2gUqTeR2QReL20a
IKr2HANwVJ3ymo/Fl8eLt3sGiFo490BuKefdv029ljqtjfhjECLx6i7W0p4MdDh8pOMaD2ZlhxlT
/PfjMffmUEgDAy3GaJw+5P2YYFWU2TLaKNCXqPOnEfHaemU20Zc6omrsDkUTA7osJ45u3/1QFTdn
nkZsCgoKOA0vGdzJTi5uoYQI1eOvEv+pzStvC6kHS1BlQTNshiIPaiu5IUXr0dy6DIMt36xpyM4T
5HG/GKb0O3mXge7F/B/KlW9IIwqVpAyAme8/cpqpUUwOd0oY186lQmvAt5JhOar273wfDXxR5xeg
1m3PNItiZTJsTjmwXiiwLd5nmYoA7ONZ3FswLuO3cIlkXt18i6qu8YztBU7ro7wEKEnkP51S1U6m
NSv/YesTPICVphdIPWkzFJKqLX39XLpFVYHNGQgVhNvk4VIjo3tGq610i6pKD9hae+eNZhcwbBFF
8A7crxVoMSduZZA8UjiNHjzTmcJvOZ4yQ/pk2guwemhEBxf03pw6VKhIXbm1QAZvxqRYEavI4waW
EulfMuTdPF0r25+LtX5/vHo7Z4BiEdAh+P5kQ9tyUZGuSt3hNBlIJcJ0kCD09klLIuUVjpxTuokR
FV/MXq/XC/zK6fp48J2nFYt54PzUxYAObGskVto3UyYzOOKBQIiUVgYMlxaLfDCdu+NQ/6EZLdBE
W1tCvQrNuOkM/OXRowUnYkzWeVry8Mfjz9mbS1JKuLxUAAAPbLLluKjVZdVHSmq50aBdEuIosxSJ
S5syDFAW6T0ngmeX5PVRmrn3gXwdh5z0j3Rls0fVWlrMLpyEb3gxfoaG00CLaI+et7draXNhguaj
DGAi4gnQdzOMNSh0+Rw9vEmtgbxdqcYNxXnU94xTOkRJKMC36mfOLv27dlXm2m+7ZWwRhFoNUeWd
ERakH4RdGrMHLF1VSiVBKpPrGQJPoR41V/dKz9xIcMVtVUh0biu+YZk21oKe5S2OU7PDF7sbOhz5
YjaBVC8rpb+prK1TkTpF6ML5mBB8CuOJhsmqDZantaVWH4Swe0sFHpA7H414Mmfx979kXJU9R0aK
d9yt0OXltZOcGaj9fBST76UIHFBEIOCVI4O6ZT5XfRTlXW5iQsYX4q9hlN6stnVglzMSWSYECi2X
sHCyiuiVfvDsOvEw3mRcJNFqSaPL45OxuxAEYGAUseUE8rK50CZjkFDYUzDakpC19YsYvACsbyNp
fMTbLPPaRvXwlyzJDapgKjnKqVZKoz1r9PVtN5PMKb09/kk7V6y47pgfGDEArDbrwNVb4P+Uhbds
SfJzS8v4WUtn5UzBvP8PS441DYmLUGMgPbxf8mKtwtGZEk6nJccnA7u0k4QNiv/4g8Tjtz2cFgGT
QEhhxrQtC85LGaK02EiIstHTj/GSv46ykoF1aUO/XtOfj4fbmz+K24JOJAKYbb7rkEdXeWVB7zdn
3ZNRdLzWJR6r6pjlv/8CI/VA+s5aoR+yhe1SmmhkLYqkm7QkuMEhhiy5utnWz2O3GihkrrGiIUEa
r/97/Ik7Lz+XOLxWLiy0VN56/78e1bgIe+w1yZK4ey8t2nCBbS3RU5jaijuieBDM3aH/8Bu5bLuO
IiqktguugQ7J/W6Ja2jtCvThgLJGimw6AtyoGMYOylmLXZKOQUMdgsGOUNJPNSRdBgxHf9pWA2xj
1NKQ8ARtf8mH4oFgWA9oP3MH+MaV17TtMpzsOJ8+LasjgUtos3lyFaw+UgAeA5IwNB3D3MXipEjO
GMB2f4Y1pFrE3cz2u9xD7PjYOeN4QxIwVK5p3dqWN3KRRd7jmd97SUVYQlWBEBknwPs5sLihk6au
qdBKcYU672xlz81SO2c0+inUKvS0L32b63/PRp0c3FV7FzQVW/r8tgOgytmMnRvwtUtkG28UkJPT
0Gj9pUiwQHj8hXunlWotbcG3d2lbyagKOu3yxIstNWl+NeRWBs/YoupfG4MbV1p2UFPcS/mJDf5v
wM1919YxXoMjIoSdVZm0tLvC06o1+hDNQOH4k+PqixT7CNsbrhoqFQkJjYX/8NEiAOM9ov+8pe3U
sYWKCrQvriirPs+EpBcdeqQnj3r3EjlVeXDHvz/A4GYZizCaKBqQ1f02qlIgIU5KvAKpb/Uq05Fe
1gI5Q2cZbI9umvYqIw/8+fFHvr8Y7wfdPHWQ1oBz0UO+4YoxeRxmaJ0wd7xxyLPz46FEQHl/VTAU
6m5ADnlVufnvv8+0QwAKQlgyxgP00xyihl/US48HQAGrKTe76lMWUflz8MD1VXM60njZ+1TBJuX9
hAOPg9j9+MwuGI9+ALa+tsaXeF7LZ3to6hU/8yyTD17R3cEgr5mid89DullMQ52gXCGKgTeEUwfW
alRXyQrnj1QI1IN9szeUKh5SsBgUcrbQv1mPFj1FzTOYTaf2cV6pfQWK1qnL9PzgptsbikFs6Ns2
zbytuKXclrUc9RBPkyWRnhZFyv/ptLH3rUWbvz7eLe+vHLjMInanuEClf+ssleP7vdDzAPVHyix1
PBeGNkXnLJwy31Ht9fR4uJ2Yj/HEMSexQ+5ka7DZdumSRJOZBAgU2l/HtgzdeQ3B3eIucxqHYYHu
b2rnIY0WP8KI5rmuByBFmaId1EHevyYwrEGoAzegovSO8mDmUzzWIz8kxI3wo1MZyBqbpNQayrGe
Pi+GmzT4zjTlaHw6mAOxKbcn9NehxQ31SwiBwlFujMOSBc0qyx1wl67ujRMOe9nLak9h49bY9Ywu
/Xj4uYXSasFA2lUHQx7K546XuWf2GoyKDn6XOJnb30UlhbMEx13o4N3/rnkozW6krBCo5RJjWN+Z
l15ak3M6zmSpRV4/aWOX+v042ixaG1/SajoSZ9vb+oR1fBvlde2d2E6nK50qsUeCrDcsLyxb+bsy
DD1uSKl2sA57Wx/XBF4/0kGVTXn/uaMc4Zmjwq/J6vUPlApK2bMRfvGlrra+lBRADu6qndeWshDc
FxiqCG3p5uZm1GJ9bIgc4yBMh/ysxgqJb7IUmjvgF+lXWojAcdunTxWa4B+MhqLtGDut+3iV976a
SEbgEQhgiSnvv7oD21J20ZQEmM3Yf8ltb34Yl6w8I8rTPelEcEfyYrsDUpzD/xMzEeb5fkBLSdMw
R8IYyD9by8Bs7fMipcWTNUkxYBfbPNjG4gO2u5imHi+gyKTfKUNV8ZBptQ1lqxgQgrCmafbGEswc
Gt/pQm47hn6b6trBA7/7lZxCAQKlzr+tgsQRoX86Iu/TOuP8fUbo3i2lOH2dDAxsVBSOzo+Xce+V
FxQgbi6g22Bz7mdVbVrsBUo7DmCIrW4+oXSjFOP3xcSO1AkL/LsQtPQW0mUX/6B/Hg++t5PFuaG+
S5tIRrDzfnRjrKjTOxXtBnpUvSusq+azosCyvki9uZ6LURkCtVWtczRm0wu9A+1zOa6xdfAmiyO6
WWth5o6nC/KWhJCbzWw2xhzn8xAFOTUPN0e/4Es9SUcefrujIMMBtJdHGbWR+6/F5We1c5tm0ZI0
2j/QSL815az/8XhO36iE228Roq50MEVBUt+EMhqFD1xDEhLahCqZa7bp+qOenOwvBLCpgyZrghK5
XNcU14S3umzH1p+cYdy252WmGwgBpdUpffcsiBSHa+suDtvSVcqaQHM156r0M8jcvT+UI1iQucoy
6eh5F9vu3UeAecKfHZ9uApj7qcpFjz8pFD7C1NGNl6Z4fU7nuLOxbivS+dy26xT6uan2f3ZD3Vi+
JI/pkxJm9d9RP4TPZpXbhU9UUM0HMdXOAVXQwRMrSLHgXUw1QXDPS0MCjSVF03lueu0cL1P4j5pX
8qe5XPuDe3Zv00DSgwXHQwp8drM12TSWNCYcERXOcoDvmV66AxTLj4+3zY7qAdg83hShFkIks82K
EdaRYgpiUYBxbm67MDjiv2NMc751q9pgslOESBnCs4r+VgdLmV8klNmviAO1o7fiK9i9akuVWScV
f7HJgxA4f48tzFVcTS3tyG9A++EdZOR2i4bPuPyJxJL1ox3TXr4oMzeAb9ppU7jhWhRfKjvEPQcP
gcXurxPKCs6pGqoOXgBURdtdZRig52nWkaRfentZ3UWvqifAcU7kTqOSfQnDppcCDCHkS98V6nc5
ToeaMu0QtRcVBMVfFv+57P/1MVxmkKttZJ26muDpBM2iib4czOzOViYypnCObzrd2+27paLIuy49
fE4ZaX25cczXqevK6+NRdl6rN4VUinTQGJ1tYWd0kgqyOI2kOq3kp7aemiezTDq87bPiFZbMN6cK
lT8fj7kTY0ExBDEBM4x3efsi92PdqZiBgBVMndqbC724NbSHcepdjzjMe6cOT2BEqCCGCTGb+/sA
/GCa4yxn35am+lk79vgix9nyJdFX50MYOeXw+6ccQbO3FAPUGw3c+/GW0I6AmhSgB0JtUV1FW/Be
kUp7onLVOpAeoAXJ6bfH87nzkYJtT+sdujEXzObSU+hjNMsAurpPJOW0TuoPXIEwjsJ+4lLgxn5w
s+wsnxAFYgnpjwFYF3fwL+lDYyUdvBb6F0OL16k7R+I2J6rHRq9KtPT0+ON27jFd9ABZO6SoiOPu
R4t0rY7kRqBCqgY1AVlYyXLJHFSixGHavBsQtjUBkoCERhvxfhRNh8Zbm/SLW5kmy3nu0BP4n1Xr
2RMuBxg5YRTUPy1Ou1anuq0i03/8kTtTCh8VKD4FIT5xG88s6Wh0KK1IuOHoja9aXXoZnGhyMeso
fn8oVLbQgoZTjIjYlgWfd0uKU6sCqqUZq7NFivuSZ8RP3lQuycEVpu4sHmgwMGFU/8GGbe3oIGWa
krpqeWAVCUIaY6hAkDRX2RhdZMZbDBVINX+2g5X8lWDsiI8O2tsZbbdc/xcR/eaFu7defa2Fa3eq
MzVnB0SxDZktwXgT0rUwc7E7kAoOHG+V977vfiijKv+j2RF+R2mVTl9s/FCSgzOw92H0pw1hmSCA
X5tgSZ/xaYtmKQvqxGl9k6Pmh3ZVH1zOe6MgMct+pGlGvUL8/S8nTed5MuaIRN3Q1/xaTzZeLNqy
+o83394oYHOpRhDF8o6Ls/HLKEukRImtjTnmZHX/nEDj8rqqn3//HANb/b9RNjfx0DDMpHZ5kBjA
JLTZjM+q2cgHo+wcJK4J0GNEsigAbKGjQN4hX8LdCLDXkbxJo6hEl64666BXf/vKAAdBB42eMyrZ
1JLup42O89x1a5oFShglrUfK0Z5CTJM/j3g7Rr42GdYZXeCrZmXxQSb//isZFjlVoQqgw5vd7AuH
kNGUZz0L1lIvAyPCklTTxyXADng5yHDeX4xiKKRMHaGmgGzG/VfGCMCVpOZ5oMVw4i5xl3bDubVw
5cRuFj75T9UaodjqhRYG/bxA4Xy8OXfHR1yBEiH1OmQW7sdP2myiac0s97VRPunrFL2GXS9j62zE
1yKe09eiceQz3K3uYOTdSUZVhhabOILbwLZXrR56qRh5lTGyrXXZ/gHfzohcW62P9u37M0gazQtE
Pk20wlt5/5nlVOdDl0OGTci2XViQ8TMCGsPl8WS+D/Zg8lGchxINFv8d5AR/hYlucAnlFlm7EgW9
2Sh8aPld5Y5hw+XaxH34YlKdOeos7dRdGVrsWHwP3oSA7z+wlaNy6LSsCCpY099wgZhf8jw15VOB
xNTPuDfGT31XWv6cGdgQalKUeVmZV7lr2lN2lBvtLa1IV3D/sUX9YnPjRUCuU2jgOQXQ+msTF9Yt
NmLVRwc2/vr7M07diaDCpuzGq3v/2cCQ1X4w4yIAup4jvObInxZIz66T193X1hnKswVW8qA1vVMe
EY19miCCBE7wu3mdurGhwFtERVCOVX1ezAjJBcWYP062ofiDpf6DsaZzydoeYcS8K08URo5QLnsb
GooZRT6KK2i4ba77RJpCqPFWFrRU0S9DY2teCvD39Hh6d79UKNCoiJWKCHFTGpF0O1Lk0MiC2Wnz
TxqQO+ya1dnBz06phbvsMi3P4E7ik20mRYWjozl9W9UQx/vHv+R9DM7TJqyUBCJb5Nv3Cx2qU68P
EGMDzGqz1a01a/pRZxAs3QYN3FOpZEeHeW+GqWmi46WAYGEj349IpVppDMw7AruS1ld9aswAR9z2
oEi9e3B/HWazl9oBg/uB8CPQtVz7kJLjY0BraFjCG/aT007tPzbP+tPUAUrwsik0G3fIhB1lq44Q
ux/P8u43wy6nyEns+m5j46VeR0UTstydY5QB5C283sIkGhz/8UC7y0lzlhgCsOM7UGcsT1yfDs9e
qKvNGYNy3Uh+qIOjeqWDYvzjwXauZWgntoglBeJ8S60ZenmOrEzD2XdS1fRrJo3Q8+oeUv9zZlrh
BduE6ibLw3x9PO7OR8KhQ0pEXBYoJYm//yXw6/VFp79tIMzeDYCnx5WcwQtTSmaJmnVPajmMB9Wi
vfPKQ85YRBN04LY3E3n6WCctZWqznCjMu1Mzqc2zjSlMdyps2t6rrI7aOarXCH36IpKtoEP6qD8X
U9TrXx9//xue4T7rg1FK9IYQD4HUu1Z11+g9uLsuDZqxtD7NlZ7+lBwNnjsgovFKmpIYlzyWkhfq
c3VzdXrMcEiJBx/vzORrt8b0ptAnOYju9paFviDkdC5vqAjiEPyyLOiWqBnzkgQ2SO8XKLqVX6vt
CAiwip5jazgURRJH+N00wBAAiwAZHjzTZkDucFo+6NfY2lC6eRzW/pgs+jPuQP2ltfCzwYsRYZNF
7TxTk1pvKFFykCLlO5Ho77P4gFnS/YNGIJZli+pHO3/QdcpSQRVno+Hngy4VZ6Nzlv81rZ3446B3
N6dWouHgatkJNMFzIR2EXAfyQc7mOo0mrCGygm5cFIWFr69l7rf2WSlOBp43z2PvfNRSqzx4qcXM
bmeeahGgSwsWJHS3+5kHAVXb1ujQApRDNEvq3np11uqI37YT7hC9k39TIWI/bettsaMWDrkdwp6G
JMAYUXtelSX0l8I+kvLcGwpYK6V3SDqgZDaRVQlQB2VW9LUcLFBNr+nbdURyygG/VYz6kcfM3knh
i4RtCeB78rD76WskyMZdLKVBIc8DVs+Rikxnal+dNfmxghfzH98Xu8O99ZtUesPviHtRint90qpp
oHZFc6N9b/vlpKG90eXZKQ2N7iBc35tMFg5dVFp6OCZsziWuvfagSow3Yj4dxFO4nnqkZPwKJO9B
ILU7lCCvEbkILs1mI+bKvEgJ6uqBVBBH1WupnrK5U/7ocZc6mMX3e56mBO8NBS/uN5is94vWYTzv
pPWcBYjZExKTLJ/UHorn47XaeWkYBgsiAm+ONdny/TAwIkw2vsowLaoFmC5nFzIw/VQ7kY1MgWZ/
RNStuVgoeLqSMutYmbbtwcMugtz74y1+A+IaBP7CKnbzqXPa40exEAQbxsCG4Ra/zqO0PGNnrHpT
7cyGy31euYkUYdCwpNZv32lifJqzsKQAnG/Ph9xHJgp7NuESuiqpa5rtU2Z37Smib+kNIJrcsV6X
T72VJefH07+7yCBxKftpCJts62O90g2osxfMfhH3pxW19UtX6tpv71pR1hfEXbYtEbDY1b+8lOBk
y6TJUG+aYykESqfI3tQqlh917W/7ljKK4LXR5yXsBFp8PxQfisp/XzNU2FfXybL6c2/MtWvJqwMh
bJbPoEOns9F3xu+TzxgaBh8FQCB173ZRpI1jKWkG4WFkNgvIrzT8vCJy1vlS24I6/v2Vo+JBz1DI
HuBgc/+hc1TnVoa7ShBiMqVhKR7ZXxu7744EEN+/t3wVsS7orzfO52acxKJxvyZVSkFgwBIyRfzw
mz2q64g8hj0/0a4l7efn5ZGb61p4kNa8v+9sXl1iUK6GHcq3YSVhUZVZGrSyWgRFNs9+bxv5tV+1
owlV34dXjIUnGQxsgc/Y1iQtfczr3inSYF3XJvusFj3WlnhqrZGvCEnCP1gHabia4aiMAdwTjGem
dFIXXwN5p8FHQcnMTWy9jsFM4gCwEMmrp9no7O6ar2v3Zz+rNb4jQz0itLiEJoHzMidXbJS10F0X
PT5ypN4hcvBJJPUIE1PcYArvNwm2brg1jmMaxACyPjRR3ZzxJpmwSpfjcy0VsYecTeslKD282MaE
wBJMmn/tPgbep6A9//tblm4/6tnQGCjDiQX45RpI+2SIDAPVUkCL/eu8jpJnFYV1cNnsXWniEgXY
KsKNbYkOzdu47G2QD0XW4JJqtdIVKTL7qJCwtzNhS+FEysYEV7r5mHW0x0oxkUKuW8X0Yzkxva6H
/+nkkXVA734fz1DthxiG6Ba4D/gZ9/PGTTlBc0GoOF7r/gUNduWW65Q2Zzaiv2r28l/eZJrZ/I9n
mancRBlDNqPyh8If3WVN/oGk0DKeeqsc9accP27FbymaN26OL1TuOmVWIVg4lPYHOethRT3eM3vT
TK9NKIUShbwH8/dJJNkLiuExlCPf1tswiFPHOqfY3B189u5Q0J3o7zEiEnn306wDRIFwBka4ggg+
+koud8rLhPKWh9EKreLHH7a3qODYKbmBguGK3eyfGBsT2ULDKIh6Qa8CH/UUpcAVnCTUf4LoPMIK
7wZafBq1a5FkILF//3lqjWY3pTlcasJJzV3cSvInrdf1+oqO55p5U0VBAaml6OtSxmlzqsM2umZz
rR3VbHbmGTSawT526BeY23u2M21z0pDNooyyzl6hrLi/gEJIr2M5Nb//flCpF7V0an2ILG12spoP
LDW+MQFYafVqOml7ciwoepkCpeXxgu7cO/SESQIgZRigCjdDRVOrx1AV2T7VKl+KApfcUA6PyC07
8C/oRCiE2BxLIXu0WUZtmaEuw8YITHRBdRcrsfknHlDKX2Cj7FdNKSt8IKZQLZ+GaqyRS9Qadf7b
XDk1J+TA629Va5rZt6lOpwwiEl7aCI2qU31NQT+Obkqi27rYZWQC/WNbJ32psVd9PFV7OwB9GlET
FRSNrdKxXpVcd+g4B5KpZZ7R2IqLiHN2zczcODjUO8cM6TZmiuie7b1dlWJMtFGdkjyokLN+UaSh
tz2KofX3ZJDms6aHi3JwsHc/jsyahgXlT9KJ+3MW9yuCHwXBrmr8f87Oa0duK23XV0SAOZySrNjd
6lYOJ4Q8lhZzzle/H2oDP1Qsoom2bQwGNqBVXPELb5Cnp67R7VMliRaaRefsRO8bsdmik4+VDTEn
2IvVw1BOxdxDD6RPZIvoRcqd+DLXiVmcliz1CeodVbk5ro4lTM09fPDWdqeviXAtkCSK6aux0aUC
55ExdoQUyAGfLfvQGlG784Vbk7nYyvCYc1ECvbidzELrlaBd+m1OlVWmCwbKQH1Yin+bsx6fXt+V
W1uF5AT0Ctwxk2jpdiwFaVlU1dsUNzUzPkRqWD6MkvhQ4jbv55Y97MgLbQ2HezPGOSTzJEfLf/8r
GhrQLyoHsHjXHOyc3/DOfBEd5G5J75NTphl7La6tqVysfiFV0IWgrns7Ho0e3iFk9q4itD7MQdNd
+DefHbXY08/b2hlLsWchsaMbsYbBkpOhyAKg6yoHffCglH11iEW213De/BwyRZoqFOQ4bLefA0a7
63SbmlI7CcvDLhrJpNLR3RlHxc+vb4xlk63KA0uvCKwCjwWw3dWVm/QFQKoyTa523c5HiVuRHllo
P+fSnJ2apkkuaRXIby452jTTebso/XNLrs92DtivqkTCNVIRIhuCnEOuy39f/7KtPQgsmieSlsGi
2Xg7iSOEr1qFeHvVRA9Mp6xdVKSno5h6vNGVfGced0ZbNwH1Km8AtqCz3BeR8Vim2c+4SpKXloPn
lehEHl7/uK0dQj2FNvYiVUQOdPtxjjpBzshFcp16yAodkARPCuGwiqJV/sMrQ00alUNkAZcS0moo
GxxfPLIZdUlyjpGmpme1Ea0XxZF8qMOxP77+aVtHDGY+9UOQoAy8WjdNnR0rt6ly4B+bHtFpKq/B
ItL8+ihbE0g5mncKASSMmFcTWOpNkTldgYqc3TsHAy7vYaIseBadWv+HtaKrQb2R/1XuMg6b+mw6
mFyGIlajYxFEoeZL4zwe0JLus53BtvYhsj1sC6CRcHRXF30hZqsWWpZepVDuaUCHgxdZaETLM607
q2j2ECpb9wcVGiAMWJIRhqx2B6gU6Cs5j9jkZPnnOmsbF/3a6BiVjfxZxrDzoEbSHsJ1Y1DCxAVN
S8N96Zzdbkn2YVYnS1Ga4kpzLVL0i920NVtvMlvhmVKGE1xXN99e3zKbo9KHWvSlqIGtyY+SpWJD
Ys3xtcmxI4zInE8p/ZgjnjPWAxIgOe5LhfL2fQr4BzbEop23EF1uP7Xsnbkv45pBpyZ51+Vz+CFW
osTP1FHfAZNtHAnyfV4C0kTenj9d+L8ebdUKdacP8LkbrVCxj4GZVs8i4RBdCpOUZiel2Nio3CeI
ZkE9gymxZpOPGJqkWhiQhyep9aMKq+DUd1VzMqJBalz6rcPOo7O1fGTapGYIHqIFup7JuJ7zvseG
EW6d5EURdiqqjsyuFqr9MQdJ7+kyPoKv75kl8Fg9r8SjVFAWwz46zqtB1cruehNb9WuVK+WLpYzv
SF/NY2ThnWmFVXSaRD6eRmygPr0+8NZiLnfoos5HkLnu2yh53SUAUyguIg8We1hQ0M/PBqhQvWkG
/2Et0WHH5BgyFlHRMgt/7RxgAkFoUia6dpbIuuPUCf1DqZUhNbACWtZLCLLZ3nmWNp4JGtOAH5FO
/6PncjsmtrC49dg2lLqlr2E6efpki10A3tYocEuW6jCIaDoJt6PEZgW1qqXuXWVG6SfTUm4s+3zn
0t4AuEBjowSEjBbWWXzRahiRDiXyz8m115rCcVuUQ/5xqlJ6qTmFsZcgfZG7Df5rSDx0ke4LoRuh
P0dgTmRLa3cKC9s/B/1pvBQILajK3f4cLt4iA+BIdKGB+hB9kXk5huePypybX0ulKL/lqIRjiSJl
55Qel98lVfskRlQnX9/FW0VeGBqk0RQ8qSStw9PQGVNuP4VsOk2MGvf0LDu3QW9681BoBROVOleR
TPPnvh7EeSqM6RnFZPkprKfIxvymfTthdqloWQTlNHyJLFfRCRa+5pwX1HnrJPxfinoNeVvcuCi3
qqchlqqd++NPyWN9gSy9HkpJ3JOAQG+XouGdL0TKBpRxCxgPs7Bo+JizmWWHuSqwp+ijNByuo5YU
ClTHwfwQG20Ia9iglu+NVql8VRSBwrptD7/lIUyxMmjUvvUwbG+ekjIQKdRQ5JDdGms869TPo3gf
KWOr4zbflg9BkcyyW7SxiGGPNMU3vS6U6UTkhgED/bX2J0XpKjxSUq+/4LMY6W5O7yT0p9SJ7HNu
mFPkZ4ooXuosg5s3hcjtfqUIRygJ/Xw+zG2ni/NYFUL5qqrt9AkTxWavCXp3G/Jkc1WQ0YNrXXSZ
b2dRtpJ6GroOtnmR/dCMBPKV3ZmeCqjprY/oMhJQOBCmpKIAaVcjBXqtxS2JdtdlxZe2sFs3zgsH
0YnJnP/DWJSPwUZzzTPUcnn9de32GRdJl2LKZpfm/LG0EuM5jMvAt8be2juIy0N1sw/5LoxkQBYt
7Uc0KG/Hossqh4ZOht3zXPZnHk5D+HCYTd+MUlPxJdOMFNfIO1N1w7qtUcgDgpf6GfjavV7L/f20
/BhAMjD0FwT6WmUbCEQumcjPXo1Gx2dXndTud5aUxT+1XJWPY6wERyVtqtMogLweCCF79OfzTnGB
Hu9ptG9tLc4mgdNCj7h7+6amLm1JAf0Ji1587epJ8VCjrq9pihHh67fh3lCrXVxAUOsxNU1wpwpw
dOq6yieGyN5JGjJlrw91FywtMwxk2OHQLzyr1XKj3hRJjeEwVKIUnmmF2nkMY/x8xjY5VZBMz1Mo
djBnd28tzAzcooA7YviFLd8SMf61nUc1qto4r7NrOAYAZgNhfEpheO8VaO9CsmUYUPwyiH6EzNdI
s0RvFuf3MruaUhv/28YVxrBWKxsnRGMotlCWuGAwPX6JbPDiO9N6F/QuY/OYLT0v7ok7ilcoEIJ3
4uyKfMR0iESkPTWDlPuBlJuPUdPs9X23xoP0tHRIOTAkoLdTqiZVoeHSnF2jsFTcplSCJ3UIk3eq
1pt4fgBYen3bbC3hYvAH82WRbF7fs7k5Om1T9dkVGzzrYydhJtzKSrUzyv05+IPjpxSBBNlCjLj9
qkjPTBot3LFDOTf4q1XBMcGg8kmTk52cYXOkRc1/IeUR/a2yaT0Iw2xSc9bLaOUXHNeSYxlO0zGp
Qun09qkjoPi/oVYf1UzRpOE8BjkB9NqlGUflMRpLe2fqtjYEFACbeGKB3a6LOXHX4BBqOtScp7L1
cpyeY5cGv3iIzK45AWjei5fuLxKQvcgwwZqEH0qP7natzEZTUCaHfVcrFYR+Xv9v9iw5ZwTkMNWz
WkW8QMV19u6vPx9y+14x7oJ5QH4dr5k1bW0E5NyNSZFdh3hqa6+0uj51W/ibitePYf6prBKF21N2
zpIWdNdk7KTHap4B74HZ/9okofmTSlcC43vM4gx0VtDv7K372JbLAAIIJS7a0VBSVs+3rSYGWGsd
nlhuGB9EUiCwjI77J4K7/hFq33yuygiyYZoXbpXZskvhXPNE39hP6Avu5eP3vjz8HH4HXQIYTlyL
q71uyLHoo7bPr8MQl/D0zSwg4E40/Yr3ONT3LjQwmAWPnk1HaSjKwrdHCjFupGip7RVJquNWGNSm
je2hgCA4AOYLnodZCWuvUM1xcq1szks/Cm1JeGNbq3u6Ocv7t15zrjmQQ/C0li7H7V4LKzssIsfM
ro4amAcdQZljN0yhZ3V2/aQGaXlCB+BnH+bR1ULiZydE2jhaBj1flB8Xhx1KfbejQ5VyoLWq+dXu
a+l5kPv2qBipcaqLyfEAyO0l3X96yavPNbB5W5CZi/7HOvzjXEm5EECHckDFOGgVySEQ+iOlmsOY
xvrJSez5IZ/N6thN8/CQNzalYqsf8tqTKzV+6Uq5/hgGOK+8fpPdLQNsQHWhg9CMX/b36iYrchOC
LxCgCwygb1WtZy8JKrxuHhnGuS7r7Fmb6/mbLUMKF2lpXF4f/e7CoVhGr2fRs+fGttYHvyx6E+jG
aF4cqQgPRSPs5xa/nCemcTxmKgQRcP3Bzruu3AUVNDLoxNPrWppQpIa3i49s+WzHcuxcHJ1U8JFb
vqm8Zkggb+vG6HyhDWBfkajoItes7eqlZ/JNF7pxHPoJCdAz+0qWzgHS54WLFpj4mLOb38km9apZ
b+YHnnJ1L46+27H8aHowMNv/CECt+8ci5JVJC4QJ+ir8GoOyPemWSI4Nl5XXNnq1E75uDEdut5hn
mbTp7gjmIKObYCG1XMigxw+B1TReVmnwNich/WNX9ae3bgTKKVQvoBNYsMC01ctjYy7X63B0Lijn
a62bJEH3SL/8m5QG+ktGNeFMIaM9vT7oXcAAQsJYVJ5IliBFraUsaDpV/dKyv8QinS62XtmePiXT
YRjsPYfVu1iLoeCNMMhieUAV/HbL9V0xiqAZ2XJm0Ta+TR4uzvokB/++/kn3y4bWqk5bdRE+gKSz
ehd6g9MUqLOFLkBq+7GOQoDVoQsQzBGCEmW1Z9d0f32QTRGjLKojC+J0dY+26mBXmdrYFwPJk/dO
UrTnypDzszDK4oreSu9KVlG8Qy6aer+W7fnT3d8fVDF5PJYbFQGitUNapacOPG3FumSaHDzXQZ1+
t4glGNXIjR+FCHmlHavaw4rfbxyGhc0PcRwuIWjL29Xs8AQXCZC8S2hJ8wl0X+f1CkUScol457La
WFD6CZQM5EX8D+TI7VAiE9RntB5HlUr+HBidehki2ToSROV+X47plzfvH0oGnPmlgkcXY7VPqetk
GPmpHAmzHjJXHvvm+2An0buxyGiQDtNeoX/j+xiQS406Hf3RtUfAhNssyFUGtIfc/ihVqEXFVMe+
WUqH2INS/379+zY2DPY+VNhJlaHprZ/hDnIWSaviXIIlvRowKHg3JZ3yrEkWpsaO0l1mGTmP1we9
f29AuXC9sVGI4gGb3a5hZwEHs+faubQ4+oqTAHlauk4WWmBwlchKLkgOST+MNFd+Flnd7tG17u8e
hl9KMAsThYbFaviwSLvBNLnKaz76ONlacg74yJ361tYoJClwtpcOCrWn24+0Y03rcN11LlVd6V8r
2wJ/FonYf30qN04eLRIoEgSM8M7W+xPBMF0MJupDYJybQ+WUhl8EmuySnO89uBsfdDPUsnP/qnBk
osFxWuoRrItwTGqkRj10ZbIXyW+OorP3ybtYnXUJUhRse11IeGS0c+Ur3aRetM4OdqZtcxSibABa
NNHZbbffMuLPMkgK0lBWnc0XZUwGRCDmPZT31uIYCPjCq6BPiG3o7SiKwMi8qtvoqsX5l7kN0lNW
K5FXWeawE7XyxPBn3cTT/PF/HDdQDl6ooauHR83ggY4RvLFmsK1nq6jEt16TzGdlRoPL7bQkxNIk
j/TRHQqExvCWtNX0C9qo3UsS9J15LaYwvOi9PkTnZErphOtUJ59DKY1/J6qwS5cjPeZebY958hSZ
KsphiHvJ/5OL0OzcRgmxiGixVvZy6nuhm8e9/hTaWTq5yFPFppsQ0sJkk8BdWG04R57TRr16TJW2
Uj9x8Wayi6H63GNP7lgEmmkmx35RgdrG5zrKchwpCvPFnJMc/bxSstKDNOi8bE6n2P/qdiKXfgrV
InaTetRfbDyoGrcRszO7IZbd0zuCXOPBaFB3JIe25Z8FHPffYahZ79UwEQEZH9Ah1wSR8kuv0/xD
mjrVfMq5/Z/BNgeFP5jWULpyJyWa14PG+RpLefGj6bvM8QZj0WRJ+zIY4AtY4afEDubZb3WjPGiB
PXTnoBvNJzi7ef8eMULtY2k4I5l5E2jf4taOGurOmvGS5iGSfkOnjcI141mSjokSVY/ZiEG2NyRS
8iMKkBg85wjdjq7VKLVDY2PGDNh2JLRmU1ghuBjqYy17nWpUz4BOlcoPxlYtPT3NKv0yNyL7Fyvx
+GtB164CFh8Kfkg0d5VrNK1tumYS9hL+N7bVeXHBXwjHGeUz5C8p8augdHof99hRZqVMibpEyyv8
bqqBtPoDAscPuC2P9ZOkZlPzvhGa/CsvZkXzkgrdRLevqrl6UQN87WKzAPoggKpJrjxXNfJiqei9
YU6C2KuafGIP2mPxfrbGwXINfNPqs6Sq1e8ZNcfwUjMk66FmRuIakR07L2ZcqvJz35sUa8hOmkcu
3BYvuSErR3e0UusnyJUwcZ24z+IPgQijYkeT+O4U8pyB+yTyW7BGVKBvT3yg45cZ6iCbpNRGP2xW
gvf4xXQfXr/0t0dZgh+AFdz5q5vY0epZMhObs97hoiqJKnxnZnH/7xtHWW4Uyq4ygvn8vcY4mBF+
mZNqRdepFcODojUBTN68vrw+ytYdSdwBYgOUAdnHKnSceLxG4DDhNeqGyFeGdD5oCQa4NbZMO2HH
1lBI2UEhAsuE1sRqccCARxCmEFqUZgnYGanUYWyj5ERa1+wQQzaGQjqdBgRaaEsHYvW+yGpTDEaM
a0cQt+h2oPV6LCtTPGpt77zZ7JOQmwiDJFFZrDf/0Av+epdbwwR8WwkBlkDvDuYkJwejMNKfUibS
x0HRhzcDjInkF91B4Eugbcjebjd5mhPyFH0e4AzZjH5GZ9+vuDL2Kox3u3wZxmCTow8FZGld/m/D
2kph1xBAERr6KYIrHpSo2rOHmlrsoOr/QwAtOZvoL/uZKYqHvpr+AUCT+mI28/NQqp3X1m+n15PZ
oZVC1Ar/jdB59ahblgLyZxb2pTFLJAWEE35PVWS4WssufuiTaZwIMIu3b12SHfgX2KVQ4lwrGgRc
rnOax/aloyrs4zJcHftZlCezk6ydK2y5PG4DCXbS0ialm8XMr3ma2CfV2FiU6kXBawjTCjEG0Zda
LrXzkIdN9LMYgvLNp4U2KtA06voLA21dSxa5njZj0yuXaBxsv64jdMDUBvepvOr916+b+01FVAnb
lfgSUKi6/rrAtnG6AhRwIf0yvvciaL8Q+++NcjeHfAgQRuS+wEyC0VzdNGZk5V3eaohlqxYkTCHH
/cE2qDhEVa67Dm/VTlZ8d9/w7tDYpuu5ZN9IcdweyUEO4be0eQJKEyHhVpK1hyTTZ0+EQb2T12x8
21IDA4rADmG5Vlcb6ttSgZxgcs1ElZ2rJE8Oddq2p6qQS0/oyW518q55v3zbUicG+0bDfO2ARFPB
MNtoSK56G6WTX0kIRPuJqqXvMyme61/oyla/bDShPk0TAgO08Ufr3FkLIvz1vbM1yeCcqIvxS9D+
Wj1VAPyMrsxDnA+MAkJWNf2bWhgF5pG2B5AGRrg+hVC+YGRCKFoWFlLY7YKWSCtPdkWXMNZ7uzpA
AzWPqiwC02vDKUzdaSyt30mO+soxSVFscGU9s+yjVgRl7AGesT6rNGiFTwU5CvxxANnmkjWMxGmF
VbiJpjaVH3YQlaGXFepzFMXKCFmyIE1Q00FPjlIzGC9ODYvwlDTtGPlWU02PhjMJ9YThXeFcZLyK
kkeNR1X3cMPSCcacUf3XbGujOdpNOnyzCmQRzqWRNdYhoJT8PQfVF500O23mY6ulKTIa6Aa7TV0Y
1oW0PC2PihNPtm/2NA8epK4hzBXWUOu+oaeR48nSgJdAB74rOOAhhEWjQnrxI3PUsTioYVZhVYVM
qeFHttSqbo2l78cGoi2ixq0NrmMcYkvxiqCjOjVBxbO8wurp5UljWwSu5JhozuqpSJTvI9a9hVdW
DapuAm2hf4yojgKPCDL5n6DZqeMp5jjfpNKuxTtH5OlDozhBfaqJkgsv1c0mPHaT3v6TZEqQHjtj
bD8oSYnfU15EuB/l2jjhyaR12uMwz8P8oJWofT85iWT3XgBY45sxRCaJUGilqZc5yfwQytOQ+na+
dD97uYZorXdB8W8LwQycPuI7ma9EQSL5qayVj7aTJr2Xy+Oku/EotF9zmmU/krbVHsyJPPugplig
upYVi+ocJ418hksjt26HCRhgk1z6VzWjyLWV2vgxDY50Tno1/QdkcvWtzpvWccP+A5YmyIZG+jkN
NOdjN5dddBhGZYoPy3s9QD/P4twN57j/xaJXT7HWzcqLnM6mebBVvHPeA2uFm9RXGBv6lSpNn/po
RKAnS/v+tNhIaAc9yFqD2l7kPNv1JFV+w8RYHir1LYpHahxe8g5lH8/WtPJHmiYMi8iI0R4bZ5aT
s2UG+q9iLLHAoyyEIUgfNnqCLM6cvReI5QXHShYlPtqt3kV+3nSCLSBLYz25gzI2HwKUZRYyb6FV
j7Ig83TbvDEsf5ADDVH3OEIXYpyl9mz26eycF/Or5DLC63qupFDnNJjDB6zinKcG1ZGPU0gv/lyK
No3QczHTz3R104nV1EV9qFrbFqfG0pofgo4+brx5Nfc/hToPip85lULqmkxGdQojp/iURU2duHNb
FaEH5LkcfLvss/MYKWXtEyaoH1olNOZ3WII132tskv6x8rCQHqB3y+1DGAryU0lExcMA/NXG1xvX
RDy5tFRxk85un+tES8dTUw6mdJrgPoVegxXCZ9DU4/DRagRTqcbscM4nYchzQZDbflRGctn3s4pD
hdelKBpfWRX1U9DO7dcgpGF20lGC+lQWdbUnLnMvRsWdSSmT1w/i1qIUcHtn9j0qTEWJKOHUWtV4
yvLIdCBZyk55sMoAnxqNiqL1vg6cEiZ9qSR+61AXAR0aWJ+zNLHh3rahablCkYw9qsFyYd+EVcuP
I8FdxGgQ7lr76baxaRQUVlGBkyTjUE8BnTIU5054hhgn1FuGzwq1CvTfwpMSzt9ef7nu3+wl31kE
hRbwDsoUtzNjaQMwR3Ssr5VkFJ+hykiuiKXWDTItSdxCCeW3RnR8LT1jwK8EIyBPVk+lHg9z04dW
ctXSoHX7nOrFnFWSC3Vvr5O8NbHEIdzpTCqkm1U8gpQ8ddEKoTmnkDsYMLX13TEQLsQH0/5aFKb5
mTe7v5SRsEpXksReyn8fFfwRLbSp75GFQfe8ndvRaRytwar7qotYwTLL1E/UhKRTAfh3JwBZ/qj1
HqJpzj+4M8KrWAUFVdZNFEv4VED549HOlPSdmSPSPAx0Id0woBBVNCiOvb55tkZl29J0AYoPdnI1
KrBbOZBawJMj9mdf+lBIXmVympJ2yJ66Mp6XOGJP0W9rVv8adK1xhOAkdIQYdvBcF8XJ6Or0YahS
1S8rS9n5vruUYDmZdAjVhcwBoU+9XUAQdVVnV2j89KNKgEFG/ywHSb1DKl224XrtEAoE8bVIit4J
L2oh3k8mip5XqpbqB2Dh2bHp0RfAQVVX3GLMzFMcDt8kpdmT+Nz6voVACgtOWSxWVglrGVIsymxo
z5D8kndxOtk/rMj4T6PQ0mFZINnfEVSyPpECi6rUtadaf4j0uiNMdtLz2/ci2gTUi6g2L+n37VrZ
GQCWCAvDa1NF3ohP3kFFW/OQRpihIuRiHvrC/g+HbmnHMYOsn7IWRbAKEEWgDrOrnQ3DsY0QtCuR
LPQB09QXa7ZQ1NPjaaeev7Vm1I2YS54MEFarLmdeFsYwB6Cr0BALvnRqor+n+Bv6r8/m1iEDYEAn
jDsSAsfqWegVLYKVjsptOlaZB4RK8cxKqj50etHvHLKt7U9GzB2N2AOv9OoSIdsG0GrxNi9e2ZE7
dGXtpXXSEj1IUuC2Vkg8OhXpMUGE7tvrn7l1gUEDgfPAvqTKuEz2XwWyIqLX13QArmE9WB5uIxZN
eH08pFZLsjxGiYSFRiH/eH3UjcmF5ffnvSVTplx2O2qGtLZSDLy5UhnZjyn6Bm5lSfGPOYdZ9Pah
FhENYM9LW3NtdBJKdkvOy+TOs554mIE1J0XLcmyCMmkn+9/YmOxIigx/LBt52m+/SrODRh9T9GPV
XHmOqL891JU675T+tqaO+I3SCQn/Ukm/HWRKM/aQgfKcmti/jVSEn8jCmlPvjG82b1miIqifBIug
3pQ18qmUjEikqgRdN+jqpxBWiUdhnfQzCX4latR8siQ7uLx9tcD1ACaCG4n8yXJU/tqOAeIqAdog
KLshjv40janxHrsvPMpbbHujncLQxnrxqi3VWlrEdLyXqf5rsFrGV0sMSGepZoK2m4bgqqbUe1rV
Gwum0pIk6uYigTmy2uuTmcwFnVqkyFLpR9LkmT9K2HcWXTjstD6We2L1jGJKai6dW9iXANZuvwes
YEFPYhLXpjS7X4LCCUZpY62AHFCBB7tLF0p8cgg9G38O1Xn0yQjNPaPFrVml+g0ohOYuCkGrZ0jp
tSoZshzXssTE5VIJxVGXish/faNsjKL9iUzQalbBg6zWrp2LkTIj/Yo47tsHZxhDw7Pi0t6LtTbH
Qf17KTMtnZjVnAL6GFtTzpjTOVKutpmK59Rp1Z1LauMFAFNJUYs+BcHkmrmg2ImpDtli39VluUcb
2IHRqcxUFSr1nV3GqoePMTB1wGk7odfG7uRtIR0BWwk9cU0IVA3I5FFPsz8SqKjqhhQcECq0/U7M
4U7eszGVC6CAa4slQxR6FUsKrR9UgnMEwWwF/uNgKT8NsMk7o2w8aCCggC1gRIDS2Vp9f0YVrpO6
QFwL2wz7g1IJ9ZeRmE7jZmOK5i5l4nK8FIJC89tvZkD+C7qNAjA38+r6T/O+LmwVuEk7UE9xEDX2
o2ku/RGrxLdfk4vFJv4gENEABK3ulEFpohSoHDJcZVRca8q5OTBIER2lIFf/w2exWKiIILkLGWx1
nhPM7W0tsMTVKEUXuGTL5nnqRUzTOsqx7nv9XG/tR/LVRRV9ofGsMYlDbTi1FDU4pFYkb1Zlgy2o
AsO3I2lPC3prP5Ico7KlUj6/O3RwM1s7VWcaEXkgnihATSdJG36//j33AmYmURUFcfh1y0KtD1jh
1MZgUm650okuD7GW1O+HMoF2Ww/aAQ1XJEsCyzlFsWQegmgwTmM+vRlrw28ACQz5CgIPUcNqu4SR
1cVyQHF+kJEWTrVKOWmDrPiVaKad3bI1qSQEy21GxMBVcfsGQQ1w5DjPWL80bM/2GE+nMbGjHULZ
5qwagA5p/GF5yOa8HYZ0hC4urIWrXCqqHxZ4cRb4nLtWXsReJ3epP2Dv4RXxLNx66rL3VaC/may0
zCoSIyD8bege61mNpqlPhYzwtZkUBcR/3QbTWQwuuJp0Z1a3TgXRK805xI0Bfq1eoVAy+rJranEF
G1v/bLrJcutxrH9MzW57bnOoJd+nlbu0llYLWFkY+Rp1z1CRHB/Uiga2NsL9zSJtDxl7z/ZEpYVH
BwQFwpooJa5uzDwPqaikSnbtpmD282TEtzOTc6/CSsa38lGjcGrIrkVb4l0QdRBA6SuezNmYd97f
ZbusIic6g4tYBWHLAoVebSdDCKnVWgiKmh26TTAV+LvG0olH2P6YGbh1v34rbEwy41EKAEZC3reu
OcoSDuCqzHj4j2XY29lq+4i0S/ICXizY2TvLgq2/DcgNYJgFuU5b8vbbeh29rtFcyJcAAWIfg4HG
75XWyV07SjL+hZ7EJ7mdrY+vf+NGTAPmGd4Ren8k0uvSkWwUWlmm5Hh92caHMAgDP9bk9BmXbdnN
lbihsdHJz3ma7WmUbczu0iznEkB8E6TRajXHLJPgRxholLXD6BsiDP2mn9PDiFr0f7iIqEEA1YfF
QYq5nt3GnCogDWEBiz/UK9eKzPFQqsp4jHPTFC45NyQds7DQJgH05Rdj1ZkPlaN1X1+f7Y17l4Iy
IhOkhktxeXVs4fJjBmlSqAsz1XlC8EJ/ass4OvyHUSDAgxjnfmfr3u4lQyp7a6S1gxlXafoOEkG+
JcOyfX2UrfUjjf6/UVaXey7SiueKLrpKheeTInfDURVT8EiTNN8ZauPgU4VYRlqYkzwotx+kalNf
y1Q0r3qS5QcNvhVVnjDwFm6+GzHyTnizcShuxlstE8jasGyWenEyDNlPuLviswpt6FQSiFz0OEcu
vlWMnHaf2e0JmW1dtzB3IXwsel+LF8XtxxZVjNSQhDIWAFAR0gsW6SVuE/srraGEOAuxsdhtwBb5
8oRakNs6qfZoiGJ+ghiT7eFAtlaZlgS6o5SfwBqv9lKsz+QKkoPexrQICGL6Fj0hJ1yXeD0P3afX
t9TWOoMOIlOkQ+Bwz99+Ov2OUXPoTl8npfyRU0Y7hnEw+LAfIx97gjdDktBt+P8WIxR7+bjVDUSK
XQFQxVpRiZzyGup648WWLvmhMI0dSNLWjgK4Bzdboe/Nub79MhV5pSHUerpJNU1yEKNB+H6Qivks
hx2ohcESwD7qyAxGH0hT8vnN80pMSaFmESUj8dFuR6etPI1GGSV4vs0maIvqlzxV4mCoZfc+xh13
5/hs7BnE6ghjecr+3EG3wykDstEpCORrX/fti2N0+u9KDNX3spe6PSTf5lj0BLlQHQD36+DENuYk
7LB2vraWMT7mgWlcgDMZl86Y3ixishDZLLYKJBp6KOuaXh5gIkQszeXd9uG7WRrmoymy/hOqM+rp
9QXbeCcIRNkrHDjqevZqwRJ0ZOQiQGkiHY34ZQQbfKZv/x/WidjRWrBJFn2/tWaigi6WWdnyAsKt
wu9T01ZeC+7iqcelb+eD/iT0q/iGVw8MFJpxkBXWaCApqrI4QHrhioGpJYFfLq36UAxcJccRpETk
aXUWdx6cM+Ayam6Z/wSYjqVuXGvyj3buhoT8oUDH0TCU5FOTIcrphe1gpodM6hvHrVPB/2+NyYDW
ORCsov5uxweNp3/RaGpiy3NCR4oQ1A/Z8KLItF9VWA/xUTbQK3VRcQeA8foqbrTz4aRCE1yEIlWY
qaseiD0ZWh0NiFLqOBt8o02WGu4QYQHgElJHB9g9UIfiGueNtnWkwY0IRr8ETVO8q/JpUN2GXaB6
TZ+GeyHCxrFZoGgk1X/wWevlAC/UAd6Ha5HoSKhCOpsOTj7bz2EzvLw+CRs3HxgkupOLWAwN5tUl
K9lJ0NQVXk5Go0YeyAf5ZI9mcmozo/CsJMs8rROjKzd6cHh95I3XhGboos5JSo989uoQdVZbB5mK
u4Tex9khZj5cJEGHU9yK1s1yec/YbOPQUlXiuOo8lqDr1pWzEMdOqQAH3pm6OBRFMH8D9+98fP2r
tlYOnCmvCO45XOmrr8rUMJxByEXXAI+DS4wA9QdpqLuTJpd7ucHWUCRapD/w3OjXr8IgiTojKRey
ckNtFn4V4RkFjSV1EwQGdtZqa5cs2Qf6dbSW77J0aeqGSVYXNUI9loaT2WpAtLqu+VrpcntIqgkq
TDbG2fveqMs93fPN72SnLArGNLfXygvVoFiziJGyS0PwZ7qpj9+zYHzXBVb14e2LB/KansmCgXDW
+H16CyCDDdz2LEnEh1gVuoe6r+5NSrF3wrd2P4/+n9GofairxWuHP4iA/8fZeS3HrZzt+lZc6xz+
kcOu3z4AMMMZkiIpKi6doKiEnBvx6vcDLntbg5kabLnKZZdMiQ00OnzhDVOMWNGUeyac3pcsyGTP
cMLp3qqpwlx/tdebdn3CW8hXUOux6I+uATOFmE0ghEgW4SZhfNamQv1UA858KwOe/GRUefR+zOoU
FxOriXo3VAP1Zwn69Z0N90f25M6SJo94LKt8q6+L44ib94TFb4TMTChyse8Sq3/pjdauAD3VI3Ss
0ahzv1FLA0/gQv9tGQUwslQCFx4M1SPU+E6jGGj0vY4kUXJbdHYPEkDKv1dqFX8traTpPX3WbYpI
jTr6M9HJB22w23nj0rx0oCwy12iTUJWku3f6BK1hj1ZTI3Y9z0b5STNpbpdpOG70Q5ffsv5uQCsW
KAKYYGAJp6PAYxK9sVBxpGYqwMPF7c0Y5x8cZ8TtUB0bz3Fi9XB9sVzacQwFRxKuPkW51SE2W4re
BjoNxN6SvsKKUt5UaRId8HbvNuoql7YBhxfKEEvP/mwO55A6BgEhdKZZlr7Ykq68aFi1hajCzeX9
gN3wxqtdOslo0vO9WDwwj1avFjl9wT1Iu9KKmuqRLTF5TiwJv5Js3ZWrQXzUWmnaZRlr9/qknn/I
RQFjSZ6oCnKYLZP+S6O0RboSIDTHtXCGDLfZCm1EzR53do2QzNh1toeIZvTbq4dB0c6k6klzCmuK
00Fp6xVZvFg1OrVZo++W6l4248EnRZnxaMht6DtyqG3Jup5r9xC7yCQYkC7QmzkrpIQ1OnmkhWQ0
RmJ9BCuJma/RZgDFDaUvfkhlJo+uIafJ+5lA48UC4N54AV3/2BNqTqRHhy/fskE53688FHwCCCAk
llxlp3OhlGMpZR3xtJx34qD1ib43G5iJ1z/z+YqmqiFzzHIyAYRcE2msIgFwVRLWOEFu3BrajBpo
l4dPQ6rRge90J9+yyj5f0oy4CC4vNYmF4nL6Xp2SxzaOFgSLUSzd5RnFXkfORuynKsxIZG3ad2Gp
3+nI/+yuv+v5ObGMvNDCiKDZTauzCQIBHMiOrjz4QMDdPRippua2QD9+i4N26SURCadHjVAlkr2r
fVtrbZLDqSSuCqP8GAHnj70icCTdtzOpGF0UdeyPddBWd8msOVsN7EsflRoE35R1Q4a/LK1f9m6Y
hGaiVxk6xdrUelMWp2+t0IrcGanTG11No42r5VXF4/TUh3KP1AUXNl4KFAZOBwRXPMV1CRW+7bXk
TayKoYQSXBUC2HyTxz50ibzh44KT9+bSrio3o7v4YqVOa+8k/LuyFzpz0+dsjJw7O6pF9Qm3KLi0
0RAPD702C/tTj5S02FUDRbSDmcbBZxyO8ehD8A++G/megXuWmY7BjZiHOF0K+orjR3qrJPuxdlpt
l/ewgm4xUilal9JFp7mz6Os3g9knwm3mwEQeTFWCuxwbhcgr7dn8RAvZDl05qouFBVHqb4Kqi2QP
JlFfISkgyufMilHNHEZJK3dOWefxrpmBvbtW1lBDC7mHenfUs37BNGsIkvVUxyTePi7hUoCbm92+
m7TRMyaz/2rAU1L9wRgt2pJNn7HjY3uyvKKdpdJTDbF49rYSjZJZblGAjsc+Nd1qNnrVz9rAtPdq
F0dY1ODRNN72wO2rWynJx27fibmpD8RN2oe8qOTuTQ6Kv/LrsZefZNrysdsFZo8IsRgU7fn3tx2m
eLR6aDCBKVpveDQfuCnokU9JqPmUecKdRDh2Uw9CbFxal3Y42jkU/SjfIDOwinEErYk6NjN65M6c
73uJYxodluCuLeX311/q0hajhIwHC+qTlFZWW8yA1D7nMQ7HoOkNDe1cM3km6DdvxGiLr0Ytb2Ha
ll+43mL4KHFNLSi6s2BfWHM/lHUN+zi3CsOVAhTXd4HEnvovboRFCYK2GhIvzOPpXpbNzqStoMe3
s5w03kAP1e+UWrjIpvYE09PoXZ/JS98MFOQyiZT/kak+HW/EDz0abRNRCHmuboaxqf0y7dvnjobk
f3EBLLgXciakxOjenA4VcuP0MmrFt6bc9XchqtK3SqW1u2kydf+/eKulDoaiC/O4xmUVE6SFLBmZ
xaLQd1Kb6m4dRs0u0uE//v5QC7GatGyJE9atL2GaoxZV6bIyRvT6pGFMDsiLBQH5Dn6b1we7cLEt
PNilo0DARFv6dApjXQGNKJvc3pqdetrs2J0LkaFzJQFbA7KR5ompyx7Iq7cQDcuvXu0AAKuLfjiw
Cl53dadWGYYNgUzgkI96/JW2Sr1LdaW23cYYZyx/Ry2gf2GCPobZ55gfQmystvLgc5m+RYOIjY/M
MDfsGWfekhvOZe6XW4DXFnWSopYeJGdAW7aK6uwekRY7fw6ZwcadehCP3kTJkcsDNYtHVRjpY63Z
obrDgLH8kksi2ugMXNhMAA8JoKnFAWBbH0ujgkuaGeNQwGPMxzGojaMRNenOFMEW+/NCa2lxlEQN
AfArJVh5da479QAC0iLKiNREdcXkjIe6w1YxqSLLT406PZhWWe11bEl36TwnlGm7gAfDc+P6mrxw
NNILobeFbDMIsHXXWekNOc5tkqQky7qDFRjxWyfXg/31US7gT7jCzMW8jAos9dfVwdjQuENEGXOl
xBb9vpPQz7Qd6F6VjZBK29vFURv63qVA2ezxl/yoU5TeCLQufV7irEV0GCQM4eXp7kPrriwthBRu
x2kMfYzWOFWMdPZMNd6qwFy44MC1sYheDzEYWqdDjVVYmGrFpKZVDTIR4II38cUfEqKN72Zo9e+v
T++l8Vi3r0kBkYKx2t25Us5CqmPKE1IcRggYWLB6A7K9730ht895j3PQ9REvflASawzAoGnAQ1u9
Yt7GQZyDr7/Vg1rrXblsbQMao9p8J1KsHqFOJB/KuDMOOLOOH+Y51I7ZZG0pjS6jrI41zm1gE+Zy
JUFuXk20avKuc8U3NVoJ0mSU9Xf0u7ons4u7G1Lg5iN5Pnbi19/+wrAUfjWDcH1BD6/7T6EQ1MSo
YR6VYjQDt5ztSPFwTyn2DQWJwoOijLBQW9kIO/72yOB/KDaTKlCcXQdplRW2Zi9S56gbwtqrVVEc
ncEabyQd7mWCANAet/jfltHi2gAYsoiPAPjBJ+p0lrEygFJRMGislOEe8Eq2M3sqC9df7cL+RFd6
wWIg3HIOUYMlZdM5RPE5AXHqS3US+o2u7Vu4sRuLd3ne1arhJLIc6ADQD+jFnr5POM8RCMPSPFYg
JNxRa9QngSPVxigX3gd4Mkc765Migbls2l8SSYReAyvA9P02IFXblzDAPwyptXjMz1s6fxeuE2CZ
ZAd09ajiwUE4HYt4OgMcBh7aLKz5vnCCefJ0w1Q/mfy/uUtXVnpMFKcmB6zm4F2uJwib2pEV3Icd
WeZGnHPhcOBxiDNAlONNQB/m9HHsuo/6jiP/FtZ74Jd2GXtNA4rApeEWILfQKvs2qiZPjfHVzuNR
ddVAN3/87nriITgYKGwSjoONOH2IqS4NzGIq6djJ1eyHPA+yTbbp1chrbSzdiy+M2DI9PGcRlFxH
dhXejlEfGtIxBePJURDWiebGpRagogWQ4QBRWxU3ZSRLiWsFvRHtAck1t3Vjo7l0/bUvrgUgnhxM
XLMoxq1CC4ZzUmEYIb2iNgLmXFbmuwTptYc8rPpviaTFB7os+vOUNRPu7khR71Kp1TUXRy0Us64/
zXncCVDxl4dRTz9CpcjcgDMUC7WQi+eI6wSGqTJZ93VSDV42KTYiQ3ClHTt8wsZv2tiDFz8M6TNw
yUXSkEPzdPy6rbSuR4zuNiEF9KnjpWi9gyT+irFC3hJzV87DhLvqHnm9RXNOcm6ZC2nL1uj8xMF5
EXwotW+SJ+DNp4+R6CzG0OzC29SwxCE3zEny5ixuu9316T4PBBaHR6rsS6QNFmM5k345c0phOZE0
KLAv9BFatpWAVDTKbj8bZuQiUSa9vT7e+RnHeMAWqPHSOgBcfzpeBFl71p2RMy6vJL8dq/GmmfsO
v2LN2eApXBqK1ifts1ds/fqqL+w+LOyBMyUxpNgN6V/5oT2jmVcgd7BxgF0ci3nkg4FVREjs9LWs
xCjyokjDW5FErWtkcLqMVh6BeRlbnaWLQ9ETp/i3tObXoUSRkpOOkYkEbSZHb5Hn0D/k5tA/lHnu
fL7+sS4tQmORQ+WNSMPWaphtINW4ViXhba33w06vAmlvpVm+vz7KeWxEgrZcRiBZkdnRlhf+dQkm
2kDgg+Zm7KgM0I3viiYrvwDwwqqK9pZrDNMUbXyw16rs6ZXODieoh5fMfwNxOB1Vy0OjDIYpODpx
N8Z7K6ZZ/WaKJkwVhKF0n+ImzRQvt2a6u31Vi5cYek1yg2ZTkXpR6ZSGx600xWD4nOR9Po1tsg97
k0ZRLSb5+4ix4exWwVi2aLw0cYoRjMj0m4Y4Yvb7eaJS2UZm+DPWEwB5XIDY0kRaPCZe2WTYzItW
QiJhtow48vAosX8WSBGpPuf3+GRr8hi4lL2y8bEOSvaQjC6m8AZHLVRPSRrLOoS2XOtej+dW4SWI
hu2h1eZ4WVFwavxejKOzo5CR9pg0gCV6I6uz/SFR0jG/n1pHIFiNMuZu0hMj99tUQWLFKnJAGFYV
JYcZZ8MvZoZLgBsUXRjs0rHP5xsrw35wp4gS5c5KrjL7nsB+OoQhmp2LfXH0oEkl0ORpkLqPjZ3l
wTHSmua7LOdOtJPkKn2j1qJGLGfI0T+BgS+6nQDKjXwP4HQUgRF9Kt2WztQ72kZQTKMwVhsXoy+Y
i0WhTGgAtQ3FwFjSyxeK/nGycTtd2HxIIhEdgIhBqd5YCja/rNUgZj2qyJgcE33I7lhXxuxmIbiK
mery5hrll62WKKaV6GkTdC5AmFXUGTRNqYVFQ3/ODOMdjYTRRTd89vMZXAXSNn6RZ4gWWtHWwBd2
pMrOWCovgA7539O37PB+1hrLjm51OU0/JngyfBqUIUGPXbXFccxTAgBRhebGnrxw9ZOpcIpyHCyk
w9Xk2lhadnWqU7qOyvYR8LlzQH3+cdDxYkgc/RuYLOmmGXsK72VXb9wWFwBfsBJ47VfoAGnFchj+
8mkdY1b0XHTxLRzOwkEmqa9uMGqi2NYJiIJto/flLTKUauvCOc6/AObpnjrNIXVEtjV1R6XRbuKo
Gw7Xj8cLSw5oDQuOys+rSMTpc1l5mM9xIwNNKs1ox31Ntph0oz/SDdtY3Ze+O/UxZ0mQ0WpYxz4x
KlrqnDQRYgOxCe9z7rzMyX/IWli6Sec4OwBvW53vS69Hw3Zp26HgfmZZHCVTng02bEJ0cdQ9B4hy
DNCWuk8kZUv4+9JQ6GIii73k4mSmpzOZCjBeRHUsa4U+q0Gvx+8bpd+PaTHdXP9oyw5ZbV2opuxd
2Cdk3et8JhgcG/CHzs2ZTIHmlpkT3g9d2Qswg4m4ieFvyRu758KQSzxFMr1I/rGMT98uxL4FBzk7
xHasinZ4DRjv6TeFeydC2yo1Rmljw1xYLAvXZUlgFljyukCXQbyxzNEhg4zrzmt61XyUMFH0hrHN
PKSQhTdWVbPBBrkQkbBYFn4WbCbqGqtNOkdDU7Y1NK2pGgIEBqlx4jtmR8GWYNKl2VycKHRUDSlf
r3usStiWJhpf0lFrZ7x5TG5hLSltzKeb6aaMM2l3fcFcfDFWJaVVwOzgTk+/XpAGeWKJUTo2aVN9
seyi8+zU2PpmF3bAUlAHgEE7gTR3tUakuJ8TK7WlY9YWeG5OXeGVc2F7bdkYv78DlpcB/ERYB7hk
dYck4HtNeqUk05ETu1FkKDeTVgjfiDJ1BzLqt+3h2Gq/jreawGmcnC5zeDVdDcs3gwTPJNecz0lS
27sSlaSN3XZpJoHmwQcwmEYUv06/l9CidrKC0TlO+jy4yMCUt2iV6l7XS2IDhXtpKOAbMFwXLAXV
09OhpgpGhdLozrGd0mXqyuqgVyNv1cG+vr4KX+lFq3OLYhC3PnVoirXrtLNtzCpMrQgTtUItDibC
3x39/GQ4joWVlB6uftrjkDZOusscI/ne6F0zuAP1XgDP3YQQpK5N9nwQhbbYipM8m+/k2JnFe6sd
dbHTsXaRPdTig9rPy1k2njA1U2/sIjU+JbooB88AI3MXZYX5zipn4xPakoTRpjln2oOoJSvYc+OW
36tMy5Ep7G3xJiAXCr/axICTCwUD9614BEPljaoSoRoJnFx2BymwHbfSQau7KO8L+ytK70LewfoM
v8T4h0xuZgyyfrSbQh68IJb7z6maDN0NrFTjI1U57guSBYTrtQipGF1SwtTtrXai7T9Zyc98CFSa
Utc/xvJdV9+C1hsZ0ZK/cpmvzzrTTMy4QsU5UlPzLhvSwJ8UdM8RJTfJA0iaJUAaPzIosRt798KK
o+8Cu4BOO/fy2h6nVYhl5FrhMAqMcj+AzPOzqKXeMxnj8/WXvFRvgWQPdZrhFlqzdrq6RSUJsyg1
6ShhrneYyG1hiknpRKjLCpSySXJJ/waviUz9US+0F1Ts6t8uSuCvQn8R6wKQhtTBTp8hxzqwMwrQ
d7moHM8EseoFjTW/10Q6b9ya5+c8KOnlluZMBJS15vfluV5YIb6+twOCGAcCTemQpXX38/qsXhoF
MBtXCcUj4vfVOW/MwGeqgkgaF0TlvpwG/YguqLqFu3qNiU+X6KKOC3QByPACXFwW0i8xc0GHBfgR
qXsI3/Wlp1aWuyX1pPQm0LrhxUQVuPIkIA6h6zR9+w4cBT07YCPixSSVFPciRBNg1NteB3ZDhu2P
s6N+rYDR4MdrwwJwUbeax30UyoIajlTWqVv3WvseK734k93kQ+RqNAgPkzommZ+EgbKku+X4BVBU
rZEaNnBSKnqqjq+ZM5LZraSgNpXnI9KLSmhUBowVWXsR1Nwp9GWlgcs7p8XPcSgj2xXIppuUnqek
9tR+tAPqjmX8ro5mZ7MGfh5yLJIy6rI6cKyGf3U6mQIf57QDOAYE0e7eKjT9XtJ+nE0PSeGs94Bm
4+1MTUM8kqWLDxgnzDdTDOs2nhXzBW5s/C0ZGuer1JjzXTzLBYY6svnh+sq60JIn7ALBiKrUglOV
Vw00EJSZahdDdIsCeHtbUviacKWI8p+9ZIcH0iUkplUoj/dTEfbk8/n8Pp/TYVclkuUbvSXve6sz
H3u8wI/XH+381KLnhDAbtKul1aatnizq5njE9wYlervtb7BUbA5GgH1PYSqZ//tDQSqHTIZgzRLo
nn4qW7Jp5mVougipk30567CTKOpgl2nploTShbfi6HcWITZiXijBp0NJ9JrSNkKIJLfj3lPHudip
QJTfjlq5hQ06z78XiiFi9wQaCof/ajd3TmZogUMqNhfJF6XToptZMoRn51rjq3YrPzkg//2cNeHG
hdhi7C9ztjpLUJUknXj1RcI17fRFFTAMdpdRGW60VPbzxhE+FN3aCx0H5104EEAK6y0tm0uvDGmF
MxJ6JwfyanbDwcpTCcXl21FO7F1DA+YozFaVPL0bguciCCYAL0Ee3ERVSY5fd42kblzzr7fL+sWp
8NDFJOuGG7RKS9GWGSYnUAOEhEXKceRk+ZE+UOD8nLBrUL45FH06t6fzcRScH/EBFyRuxZkGtrRr
Cl0FPpzYH9W5MH7qQznkPqhxFelkOdd319f9hSPKQDaGuvMijGO9Xua/nPd5pNVCSRICAwnYhm9I
TvQ8hpR0vHIqG+x0psL6eH3IS19oiXyXohDh0HqrObUOMs1qgmOOcU3tVTYYOaSGY+LOCrV20xVx
rFpQY+axOVRmGMkflLjV7Y2vdOFGZcMTG9OTgRm7TmeKWCYbSxveXHMmD5ml7EkvRLXBeDjb7Ivx
JlUDEhkwJ8DMTvdA6RSjYsyzdjSCUuyUoVBxP1Qd16H087tHGDVjYFVUlqCQEsWujrCl7B8HWauB
SDACmn5Dl2Gd15nTLu1YghuVpbPpW0ajvraYVxoUNZeF9cvCoVcO2F+y1ePcI5aGl7P5Zha6sRFc
nR0hjEIvFVdgqOFwGlZJWYJsX53VoUzELMdvGoNWTKzm5j2W5NTcZRwCJvSlX64v0EuvBvIbDA2q
VCyM5ee/vBrVwsDSY1k+QrPI71q9xkDO6ayN9Xfp1cgDqCQtEhiEWqej2KgIqDrcm+Oi6feoFo12
n9eifUKTSn9f144cuFPEgvovhkV7FNgKuS4Q99WwIsxFPMedfFS0Sn4rxQnXd2bE+97Mob4pKdrG
bomhUb0x7vmk/jUo7QzyEMCqp6+rjlEW54DXjsaYlPeTEIU/9arsX/90ZxkWqlQLtwiSAkhOqt2n
o6BMWGAtpctHc1RouXCCJFQDpyRR9/Qe1NrFpSzCbzk1y/Cmb4t066u+ZjcnZz9PAGoVDjfoPnps
q/tnVBO9Ix1QjkJXeuG2dFMGxiua0jUVkVXwYKZBdnVTUp8pHjmmq9aa/o281fnsmJX2TUa18XOw
SNlxT0n5Q1cLTsMxWlqcg2EqX+yoyfWHIcGN3TXzocKhQOnaZ6fJpprADTTGUSvR3NOcInlJI9v4
UwrJSHZSAeratVqr+9IYCf4AbSokcutxlPwK+PxvO2syExRSQAxxPCzY9dNvYSR22abYbh41gBc+
4TzNUwmx5yYzJq/AueBw/duvj1rQdvBvUARgBRCxrKk4ySjnSmvhI9GPZv3sGIV0k038USmtcWMx
n1VVlm4tRESOWlIxAtTV6UeMntuT1ozHFNkV3OoCpX3IJGtUH+aUGw9joVHc6eUEmAJJ/OhPLlSs
jI3e0R8xorHvx9nScjeRWrJ/ofWm6iVD2ZSfEz2YrIc6k3OvAYb1AgLVib83Rubcy4Og/0xfMTLN
W5ENBgWXHvo96kShET220WhE7tBUXelhBJHLXpiZQXgouJj+nCdnhuhAlVPsx0ymkovHSTP6Uos7
tSdNiplgqpClEDvgOYSHbpTHT4aEkZ1n5YC9XZHjJIA/31AVTzBI2j3uE/30gJVCB1WEZq5z0Acn
1p5qFccYNw771PKwdNerI441cXhTdqI1D5kZTbAXbIpAH65//PVpygehZg3iCNIwpeQ1YUgurUxi
j3TH2K6wcC7GtqHBM2f1fQt2r943eaV+dspoDKeNtXBW72BoDhqk9xZMK8So1VoA4qWiwW/2Rw3n
jhRIVQWYNBrK8Asm5FbvRSCcpFtT0Iw6KkJSPtpUxCZXAtMrb8CXL8zCsiShOADIALewehQk6waR
iKI/0jzGrj63OcvTVv3h6EnvmVWOZx9GCxt39BnaiAkAhggrl+aBQxV6tdFhjFGIqMruOMChYWwt
1B4o0tFnFpoC3Tkwh/QlwqFAfpOPIU4IdVgL05eSqo12sRImW1WM9UlA6wkcM1V3zh76GesHwtI+
wd8nmI56UTqPYScl2DMNmj/X7Zb24vpaYygmewlLl14eTd3TQy7jnIB9PczHDoPIgy5Qha5Mkd5c
X92XRlmCoAXCBFNsjS3LU2cOJLWXj3im5340p82N0mT6Rkh3YSVTj6YFDoBQXhLh5TF+CXwMwOh4
EXNix5oNUgI3TjJvu91Zdaf4arqQxsH5lnF9hzmk+aAUxVZr9HwBLx0oEFIYai1ZyeoJyqEtcVOZ
5CPWPcEhbtv4UFsCnysrsI6p1kxeaeIzcn12zxrFy0fE8I4aHpky4ewqJkJdDT2ygfKFzf2KyFNg
QWCTxr7GcacY5WNfpbV+L7EFPEWdWupJuswcYMEBTICD/c/e0MTP3kLJcePRtHVA8/poJBBLXQbF
m3WWkoUOPcdIzMdMydS7MkEXE1cku/5q4e4xuX3a5yOp7Dwmfmvo5LY1eVNxlPtGjzwwJSHSuBqs
CixOhyJ2W6vN1UMjiDs8/IzAH5hSZTaeJgh1vSAazE8aKi0jusfo4vmdWrdPZmt2oyenUfknLMS2
ogtY9+Hiwpq/DOz9RzTiksYNlsDGbUSNtaocysNP8C8xRqDCSmLXEGEIDrLXoied9vefcofS2u76
Z7w0VTSBSYD4ShSzVrGfblZB7Ih2PjaGEjzIRmHd50kI/EafU+d7oeXdT8iOXbO3ysZ8f33sC2fg
UucD8U/tAW7BWVJLOaJl+8xHMrO43FmTavxMQ6PXXFTSiD/g9AePddIlmdeisIN3LiHEp0yMgD4U
XTTGxq20TrJZN8jaAXrgQGY7r/NOsJ/ktrWQj5ZhDNKuDqekd+sC2Lai0eZyRZS2gadMupX7k464
lzvIkraRSF04hzmrLOrjdAwp362+yAiIMgymZjhiz5Mcg1aedrKUBu8IA6uNE/LCwbHIiZJLLQwn
kozTowsBg4C4fx6xF5+cx1qk+W7K68obwkq+LTj4/Tz9t7TW/3wb/0/4o3z6K6xv//m//PlbWU0N
xAmx+uM/H6sfxTvR/Pgh3rxU/7v80//3V0//4T/fxN9oZZc/xfpvnfwjfv+/xvdfxMvJH3aFiMX0
tvvRTM8/2i4TrwPwpMvf/P/94d9+vP6W91P14x9/fCuxDVx+G7ZMxR//+tHx+z/+MLjH/ufXX/+v
nz285PwzD8PJ/GvMavjrl/37X/x4acU//pBM8+/ks5T+uBiB/lB//ONvw4/XH9nK31GwWSylHU7a
ReTij78VZSOif/yhGH8HXLUQ8ajbwRAyWC0tYSE/kvS/Ay4FIrCwztF0BdLzx78f7uQr/eer/Q2W
/VNJ0bLlZVgL/0nRKHctpA2LjjklOmD56xIh3ZzKkqIy38eZQwt736DSKghyf5mSf4366yhLrLUa
ZVEfoPwK6oAq7yoyiO1xyOyuzfds0H1hp/fDaGHFND5kvfJ8fajX5PlkLLpdSxcKasaiub5u8tpd
Eou8adK9XiZR/WlqySj2okCB4pOdSnn9AA23NPaGNAf1z7xC8umdCRerOqb4IIwfqwznKMsFGTm1
dxW0uv5Q4jhmefok9P5j7uDQutPh+3e/1QjnQ3BQv0KVAUWTScmri3eGalpLHIH7yvmQZY8SPLg0
3Tqaly7BanJYhfQ4QA7jxrM+CoeCOj6cg3g/STEWdNOhmOcHo0/xPBz3zYzhIhD9Bkc0ed76Lmdr
gM4jaQHulrTUVC6I01PJaNsiKVUHjwT3S+1W95qLZ4LX+6Xn7OYbfAVuGm9LnnOlxvE6qcCWF90E
PFgsNuLpoHKD0HPuZMm+3M37yh920C1ubb+6M25Vf0sg81Xmdz278FhJt4mewDSsXtGskgjUoRbv
QaJ+G/34OTzM/nPmDn58NN3WH/xxF7k/G7dy373dWPZnG5npBdi2KGIuMIo1/AsnisIWLWNboR8Y
bvvROgDtva0+1sf8aLxt9+NttNt641WF56/5/c+o6Oaczq+eKIhlJ2q8H7zSVXzlENcuuF438K3n
cBd/qP2wpr7r9+7sgWbYSb6juYlHs3PfHmzPeqKNd5e8bQ/h3t5dn5HXjtjZ17CQnUHPH9bFGg6E
lPeYaMEQ7/FBP2h7x5f29q3qDQd7lz5In6XP8Z14DCqX/+hPwaO+V++ko+wP9+X78qm51Q+Tu3UO
nn8kmuImGxz4J8fTGvPKV+vbIeuivT33cnkPSrF5FmHciju6yMpGvMzNstrrpL0Kd88i1qifxYAo
vgQRziTJPi67MfOnTKU+sSzPcWOmz99qqTIZpNhkv0u6fboIhpY+6DDUDBTq38wcOZ+ePeJ182xt
ZGVnZwjFM0q1tOOBbQBfWy03iI9SYVeTtAtr6cbJzZ3q3Bagz7Vi6xp5rcidrJ5lKChxtBG4FeGr
nb7ULCIlzNqOoV702/GY+dIu8as9SbPphXfxDrMj37qZ9sVD9aC8zB+i3XSX3NR30v76Mj6N5Nlh
Fp0F+Mg6Nyf0gfUOk7RqmHGekHbjvvDzG9NtXAw2N+Z1vVRozSPpixz90p5BuW91cCkm0o/TslUK
7KEb/AQNaWMxrr/c0vwnayfcUckIsGc4nc6ogw3aRRMXj4eb6FN2KA/X5+nsFai6IBVOdM9S56sR
Mf2ar4eQumtrktJdOGaWizen4+piqDaW+noU4neUrKg9kE1QPDZWLSwnG9peTGW+K5IWH9eqGbza
Rvvn995lGYXKOR+E+A5zgtVkVfXcj40o8t2I7VvpNy07Ag9VOPob3329c5eBqDrTcFFhP1JjOJ20
XhZqYRoNrmvmxKFdtqafR7SwOtOs/4t3wuoNUawF7YVR32qoLBNlIzFzkWrUHwAWVA9ZEW4J8Z9/
H7Q/OF/J+ChAngnj14BlFKcT2W4u6+Az54X1oFvS1p5cL2aaKaCsmTMiqYUtsTzFL7WhpIV9rcxG
sjNENr+Xh6Z/U1m5dcQORN0BbB1+CxfMEbCMt4RPoJ85DdZgZEuouRrkZrKrUG31iynR3SWa/M0g
/a9RqHUxIE2DtXhKl9SkrpqekF3J0i5VJZCYhqCQJ7XaoWo1bWNFnKapBmfNQtGlRrzUJqk3ra6N
Cc9Uw0L6w89FmyFspD/Ig0lnSFSpq5rSYxFlW0Q23mUdAfO9uGaRGwEISol8fRBZOOS1mROnfhCE
2QMMFEuNHs0WxIcd+3VeNbm70PxzvOx0DhIjDefWH9FYlCjfJMN7NOTS2c9yZN/3qSHPFgyZqO1p
UWjh5FXWYP4UU6U9LqSAo1FkQr5B6U/5qkWlFe3kKZSfElOrSj+ywtz2J0rkexz8ZuEmoB5DV69V
2EHoQ5WhJzoVO4k40vC3i6beeG82kdKhPGwrB3gTcHTqWQJJ4ojOGHcmENUc59CuDVwzieX5zso5
XnxEaigTqplcjx/5xticI1TgjO+QbZxpqUZKhOt3okVa4tqgfkAbgB/reJC0f9tGEv4oc1InT9hx
deONAr/xce7i4b2dTjxoRRU8d6NR5xHHvsle6i5s4PrbGUdjGgTtMzRP4w1iK6LFFDDXLa+vLKX3
zS5rlRsmk84dMkvBY9flcQZvQSkqP9N6BTFNqZ86eoRV/10LK81yHXmwHsyq64tdP+gJ3GFsiN/2
2KTq3pzMcr7HnLZH6Wvuy4eCh6q8Jfn+hCQDbs5xFGoAXUu5jt24EdWwj8cmb/nb6Dl4ijBiLj4r
Hgq/T4b0vkTb8okGylB40STm2p3hd2Akp6toiel5XVS3U1Yx2jCHi2wvJ5rmmZVZKK7pDNWXGpAw
8pTKhM6LG8qZ9ROzLCqG1pzIpdtZnZC9PmlLHNCdZB68XNHRGU2TRgq5hqXgKZ1FIHYR6JA4PkKa
c8Lkphmq+iVRpzzHAoPu9c6SnKn2JlVDu12Zp/GN05Y2mUZN9c9FHhTVgC5BRWDX6olD9N30459R
OhcStuVy1viID+fvLDspUzfUupL8pEptdK5lcEN+Vfxf5s5ju24kW9NPhFrwZgpzDr1IkZRETbAk
SoI3ASBg4un7A6uqWzzSJVfeUU9ykMoUDgIRO7b5zTJtUVm0WxqaTTM8Zv1c9KFpS0tdzdDnRswm
077AB3xN/cRZZkxD85YdGApR9QfH6Mzj1rSLj3wQbBIw062kDxW0VAXapKzPHn3zTwyD6h+mv6sh
djpaB90kG6R/nM7gC3MBni1WYdxzppWDLJtVGujT+s23BpLYEGnUzc+yCLwuzEZv/sXeUiJWbWob
aNShJRc2mOmCjDRh1oUBg0HvfGptvz5klqU5cblCAgol22mLN280WK9FF9gc43y3hUEfaE2U+6P/
KEyH4yUmp8ki0Vd6e2aKvoCWKLliQxwP4E/k5hxc9nWKY/DszrqMtrYf1LU1t/2H0uGXhkwuMf7O
IFrk58x/XD9sKSifkfgrskQXtXav03/GQyYvdC02Ow9FBleVeKsFKvetCC1L0JJTgDzNsbDKqo9S
tMfNUNtmo0jK0tefGECZyFx6q/doLsX81Dtln8WZZuuJpiFIFzWZVR9bBCFvfG/TqRVZ+iuncVA5
75xpepSWOX/E9nI2WEc3kKFo9HU8CrucLkcNT5aQq1f/aa5SQIhhiH5T9rQ0YtwYRhllmljX+3yV
WubGRso89lzkpl9E5VaUvyqqFR22n72kMfuN1EmYwbzFxmw0Q+Igjm9icpI1Bp4DSBqG29DZJUqd
UvRx2jQX62Su905raHfmOAMGw+BeM3Gm1ZyfmdZCI+ih2A1nfjC5VphlYzEBjTHsNqkns15jtwU9
FaZDY+ohaZZxY45Fn0dBG7Ro67UjgNvKEm0e5jiUjCHFTuvEsh7Y6aDs0+GQ7ebqid/1TXbcMiMz
46kERx6NwNbacIDjpyV23pfy3MvT9DhmfWXEk1ngQ2/lQfF1UAX0gsDWVHOD6GBzj8I8912+iE1F
PnLZSwTeZCKYdk0xRP7cG0QlNa5ZVGbd+C2T0nZworFr61LCJDTPbAFhOsr73P+5MMbiqJXjIGOo
IW4Z+dsg58ixIBUd5sJVn4OxDwym3IHI0Tjv+6ua6YYRycavebJf10OoGXO6XC+MLKpErEaf38jM
NxAWbqB/xNK3etA4VVCMvLppf8laaToRlhvFL1FquZtw0lN/pxVmFUPHmVl5iU3GHiel9sKdGi30
rPTxZ7+JVYVCU50WAmKyblG51voQCBwnEsRV4YYlZckPuRP2IkrQeYhye3GwEM0z3wzN1Se0toVE
ybSyQXRwmD1JfNp0LQ+7se6ZUemB6BgzBN2T65WTFeaWsc7h7k9ShJp0zD6ca9O7JKDMbIy+mWz+
vV8ZAiXeYgjmp0xaa5cwP964CBxIu3Gf4i23s4qKL91UEXjSJet+pFJlLdda0xsXOeJpKjLBQ3iI
S7hmGZlLbd91cpYPKoCfHCrq9h8lnLbLwJ/wiWcA3GSkPZZmchNgaYRGUZNHvblYP1Rf7Wp2NBZE
VKZbMMcGnsy715UsHsSsizLUBgamsW+NGOpZS2Z/axj5/Ny8IF15dC53a95stcJgHkggvHyF5iX2
f71Ip/seeMoHEqHvaclobLoRWqA2iV5uv7G1mtEwkrrj6J6treIbR5Y7a0+TZ6g07Eejsg550Ldf
tc6DxmwWjdlH7Ljyy2QPRF7dFeQcNvCjr/OKHF8khCKz4k36n7Pb9yzGgn/UGQRyQL9iFspOQPLq
v9zZHLFEWuwBqwFQXFlk62p6GhrGV7Gm7YJ09Djlp92Eb40a31J27JTGcF9y0RqJq5fzfbrKQE9S
215RtlLEOY8eyje7SPfD4Y1o0EVaXWw/Sn3VM+DzOiBLUPB1298MBZD4I7dvNx5kYRbfhrUxVGRx
pM7lUEonIrA6n+vKLmCSTlN+LaZmCyJvCNTHzUNyHFS74f5op3x5LpzFHCKnmoY2mkon/djVa8r+
ThfvoXCdLUadyme2C1B4Othj0ZpnKgUbCnqioKN9JYJcfsXNcxR3rdS9X4qSIU9Gy22Q61ymRh7H
eTaMENa/NR4VscLCxMKyrwIhyAfNAQhC1OdOoRKdbtBjMPm9Olpa5nypJHz5EMWqPD8wDaR5KN2a
8aWVKX8L7dFbb2sEx9uoamzxnG2j2jWj176OndUyfwlgLOzFAXhn4i4pDAMdT9UraTglrKRtVwJe
anQOcmEF0yXmp/4lm32G2u2WgvGx6gPrsGTVFCRObZW/Ur8f3EMu2zTpiqnfDrVNMqTPKUnMBoTi
E3NPadwWW6lV2Vm6LYP4NYlC2x7p1VtbGZEYMebSS+1ZNdD1nVBZE2InirR/OfbNZs9svqKYXUQl
8mq5RhPM72+QTEiru3mS7nQ25pO5HCt0J+BY4I/zJS+YNiSjr+VaSBkLoVYMvjXFZcWxi8paMDDO
l3Kt8LSsvOLO1wYSxq1uAZNjULcFYdmkVRObVpY/e9ns/1xXxXWUrV1uHDXRVPanyWvTHkkGW3+y
+aXZeWu0Sr+2xKiMCyYTBSZAW5DVWoRgEAVhXGVMfC7HQPVdEDXc1FcKHCrZeI1ecJB4MzoBblwa
TmUMhFNoH0nlFtv32VwDK1GTVF+nIbM/oRZj9ceK6mYOjaIS2nVZEmTPgmlBnpuo7RhZ2Blc8WsM
P8N0wqrQZHHUy9qYPk8OeG2Ui+x0LAgsg/Gl8qWPbCLWbdnRxJ8u+zDPs7WcabYiUJPee00ySMdV
AKeKeblwg44wbmy+u1zYoxjao9cjdUyoT4OagJoGD5MP/eFLi2T5Fw3Ub3BMF4SdLnBG1Z+DraTp
3JT6spy56Wxn0Vg70HFCBzKbc8TBUS/OBYoHABgaZXToJa6bcUeHcvZuzLYSQTKbGgFEnwZbCz2E
VXAla2vD/lg2et+F85g2XhMiAzj+NLOqRdNlIMW5aEG11xeloQxq8pZ7+YMNdQXiaTVad+5O9b/x
3K3UP89qGO04GDWnAtZdVZVz7pMcuk+FzreJ1ULxH6bkodP1qEui7yStcfiGKOJkJvSigiqs3Fa4
h9ps7ewWbCNYBS5zuSR1qVd+CDd0rRJ9aSEelsrUyCSbysiiVnNHjg7y63UEyWkYWc21Qsuz7ts0
GkocKBPiiF88SZnWeIpO3SY/goFcmuuV+19+CBpDo55ptM6OXav17lt9UB/nQPq3qxyt7ggibnh2
EBKRFwz4q/quQ/Dks77Vs0rgxk7B2TY2k3Et9W7WE+HhoRVCu8iWJ3PZ7AyHYrNbkraRIgszOzWM
jxO2sF+bziyMo+lDEzAKhYkSuIVyuBl1vlTs8TX1C68C/HxYhiEzPszeUKnzucFAN+Q0j0BZi0AD
JoKOgC/IDzVoBxQCKy5kfq5zKUIUtn9YVqWJC9GnOXhSqZZ+ueyQDNTiqbB7ckB95oLNNnpxN641
THVoaeM+4OjyLAO/7ufOh64GtHU5lrlaw7qAWwS3oigMH+mQbk9u9NRo5rBQDXKVlln79ieMYrkU
6z6dv9upS/oBwOhTqm2FFRfCnR8tZxDyHq0uTF53kMjPPqVWPqhAjM+m5iNflrebuqhxtK2OwEnV
fYesl4jsMs9+Trq9DLGtNbX1oxm7Of2EkVDzBZNB6KJKFf11UCgzixzQeGVYDQs1ik3j4Ie/TWt5
jnlm8cscldCiNu+d7ovZ6ZaMHT/z2suuGbQnjSwqOIfM1YLeVX0zU4UUWBK2cs040IasHmEOBH5U
LeYy3NJ4zB9rbOa7C6Py6uq8baZSQwJy9j8LoAif5z5FAJPiVIDDcHSRxvheILk9g7hEsUm31yV0
54WU03V70Jh7gGo+TLPL7WoO/QI0a5ipH7bVXK/qhugR5iVMH7T++4B3G6sZBGrbGY85wtEgmfjL
7ys945bPK2ecrm1jddv7FVO94lYPhtZEGktN49WsUYYMoeUKxA16FFe+oyXi0UeZ+tlNmpZiIc6a
HnM0IMmqPXSmm981VApT2Hodk3S7UKUTMa1oymh2BtgsQiy+oNkzb1wrnbDNaxDmm3FZZJSpz2Rm
FadFAC5Fb6Cfp6sNJ79bWef+HMFbdqnhlCvtKpTb0D7j5ureIvcPe6dEJ1qQdpjGLzouAJ+FP07D
0faBRYclzHI9VhLNqsTigp2IAVZb71k+lTU3sblF2tzOc5xbqdDO6L6pPKxdMpUw25a5jH1k+wra
ckF5u5ndoK4YYOmAdGatcfMnL8/6hy23tPJszjTKKijj8Hy2DYuFCy+b0iXctD5bwtrc3CkiT4cj
6fdZvUJiTnsRe2W20PVjBP91nHxG0YNGRhGulbQ+LXmpnly6ql+WGerDue+VBr1PHbZQiE+NtpyV
GSo5UQ+Vtb7d1tbmBFijjGdIoh3tBnh4gI7KLIhY9K2OU8010bShU6GfZ9RPVrhOwn/uAovzm4km
uzYLae2K7+jtJFKY9D+3uXJu00HzvqYqTz+6ZZqml3auVWucMvU6KiihjBBlxcmrrMpHtVZDu+04
ULVfgLJbpwvQ5fltAYYOuae5VZDpA/TBEC/iA1FeUCj3rDUmufVII2+Vango5qoj+8JTgEBkLjOU
tda+J3dR9ykSNfxwY/XHyAzgM1PyLfO3Ht78d6tqnCHO6U7O4dwU47kharuO4FCicYWvmngE76E/
WbSTSR9Nh3lWP6+C/9jT+IuKbZ5cQCAs0JU/1OMSAnAD0Gb6m3Frea1AI6IUXIrjJvr7RXT+3YAr
wQdcLtY6HCa9+hJsFtDssVtx/kVxbwRHDYfktrdKvApWy8s+oo/glTFM2u1HW7v0ftslc68rqZPn
exCE7MjD/PSmqOE3HuFi5NphxFpiDMdGDU4UuMNwuzgzV/kqdBwn1ar9KrKGKsrPrUxLOn+DvoXw
UJ2HRgXCOyxRnMhRXmEulcDaRbTfyGkNkK9k9GTG3ujXiAoqWC44PkAJ+cuJLGNre0VEm8m+cuTI
XL3S6x7I4bD1yPu7hWeGQxsgdaoJTJqOJkkDeY8b5ABN8uWr0VhGHom2y85sBcUpGgfTvu9S1/sq
Z+SM4xVKT85ftIhfXqYR9HB+QUOCXj/tBnOasp/lbI/PwSCGPmlkXvxyrQ7lActYmke43OuTyPXm
QyDqtT9oizN9WM12zvf7afwJh0Z7muUiqrjqyq2mTe06dx1A4Uenn1pKRqPxZDiYUvUhHm+S8OAu
GGjY9ZJvly4exl8meq16XBi1flFUqSiiuU5J1ZAD95/R753po6LYdOkK4VdhUPTBRW2Njgbuck+Y
plZtdsKFTd6hLAmlw+vo2frBWH91RxurUm1ojZXMZPCDyK5kZUR1NnTPKEHgTUPqZbzod4ktLBya
XKHHVMrgW24YJnjr3H6vFygNOK3NZeT6hOvIqtc6TdTWtndboTcDp7sjUx6osYt4zhZSaEghMo8W
g7h6EXRzc296dC5k6XLhCz33HsrMXh6kNJstHLLSSSSppQFz26I+xOI50Ggh1/OPPPdTVFm9hdyv
y74BbKcLSI5X3htNasKVFfYFHivZATPqHBe/GW94zP0C9HJqQOCfPZK5lOK2LD/AJwieJnoPv/p0
Gc9MU7NkQk95gpqge1q0V5WJmR8yF3mzCIuP5UNHLfag8rn+QIctvZqcDR1/gdzvV3hUakTITjQX
Klu9H+hZ116iF7bVXdplT5BRuJo/IC6rXwIZMa61Re+nSNNq9UPLfQ4RzdnxS6ZW+dTJBdT8qpXb
t6BaUakzB485SGE75RWFfA3YhN4y/jYWIkdRGajxGxQ2m0PrWeuvnQrL34aa0yPeEpYdgqa2ZKQr
PfhuTzMHj3M3AKElRKoYibHuq60VtYqMJd2h1eQsBgFw8e4tSfnKrdbjNaHlqmWPkkyE+uy5Nam0
bw+0mzqc6dexJZOeh+YH+nDeJ0je6GbIeWseCn1sH82JTgYQ07Vhdr+tHpjhojTnaE3HJo8x6tIZ
hGAHcjNtw+iEdl9YXYhcR/A1yPPWoy+U0smwlCE+Wl7ef8/In/qQTsfeoNDK9qeCBvPobcHwxVnW
lpNp5z/pUBLiUibjwGACe7gqddU+N4zc29DpsHML7dawUPmdS5EEoi0eEVmU+I5hSv/Rzkoq4EKl
U8fmsziNme7XxsHxcNoJB3fxvBAZSKtPeoEgK80wcoRI9rb9Y8vMSUVeHzQ/FI0OzuriYRpS9WXG
be7nbRkNQ25xlNJqfIbWs5r8vrm79mpcq2BiVVxRqlKZDJVpFN1BpAVAKg2hqSEp7aAlw6m4yzW3
NDlzrjnfLsIgK6omw+D0D01wBwOpeVR6L+yQQ5R+XyVj7dAnEZYMtLyAIg2NkA9I5zhPKNvsrZfR
kEClSmPBkBL842iuIdIA66duhSoT+dRoYp+O5VkInZMza9l08RLDkKlKFjwVm3iVC/JTHR0E3jkt
oF7ULOIEq1uWWF7BAbFCq0lnN17dbdzYLz0ulkWjp/JsUiigRb5NOXJN9Ef45R9O9gENQDSkx41I
F8Pwk4G7RGBQL4O+TjSFsaVH9+ZsdYtP//AhjNnBPsLEgWsL9OkEpKBV7lDLrTHiTVPoUwuRX1Z+
Mf1DwAXgBzApQEdB9e1koxMsTkk8Az9T1YkptP669Iz0I1KB/0ys5WVIDEAWPAcCQWSqLwC/30ft
hVnvhqBO3HVFetZpDd3LaXRiS2/bd+bRp2AIsC9MpE0Exl6sbU8RP9qoNuwvpBNrJip0tugZ6mbM
xVY4of9wGwBPQRuZjwMOcmdZ7KPx396Kfetuk2vbsZbmdF3ywXfjQRjkx2/vhD9fCTbSi+jzy3D/
1Gqx3qwOQ+fCjqvFss7Q2p2Yc0pCqYnd2NuP+nOab6Hwjno4pxeszwuv5LdX6reR0ScYoJjesvWR
Y+1xeWNZf2inTNxZS2c0DHzW93ThTgEfOzwLhg50R8CsyMGcgAjK2jeQLqI70br4Q1CjG+fC6fPD
2y/3t6e8+KEwiedknX6voiTUeLAZ49wf5ovKI7spB6P7hzCPF6jZjlwBC7HrfJygsDT8oWh4lHa8
KOWHlezlAW3m93wf/vIuSG2wLSzCOOSikxDkLAIxKKfiQzGEOWhdOTx43br+fHvF9r/ld/gc7wL6
EJYOmNtdgfbkuxQTCTq8Fit2B7XSeU+NQxHsLo5W5sSNXojbt5/35/YjBqFp/cJE3cWWXp8o1Y27
bCRvRelgfigczzpKR4wPaetpt6piyJD7PsnB20/983yxjAjMM7oFDASI5fVTA6mCDA9kCwgLFOUg
oy+X2kj5tHP/H2rlP+JX/I+siVdMizdZGP8f8iv2QPs/8yuSZ/ntRzf8Tq/Y/4f/0Cs851970AHs
ZIOsBUBv/l96RWD+SydB4KYlIO08KP7ov/SKf4E5giDABWYj7rgrgf6XXeH8C3qCQxjb5cI9559Q
K14gbb+dAYxAPASLuCahH4E0OwVUaSsadpWptERV3UF61QNTtWhofrUOgsOI63XtUdbfAEDU3pXv
zQmFUDit3TkWSMcV5/bcHBJ93c5/W77bfz//DS4Gv4qDiQzT7tIITu2U2Fh3QDVEoAUJuIU+mqHj
R8vI8GUEZpQULvXN2897UVF4tQwAvVBXQOAV4QvuhpOAkyoIt5wiFyWneqQ4dFunuUF9EqeQGTVP
xvSWPQy4+2neGLnAyZFmr1rtHrc9pYMgGOc2XHEou5FqK4aQOQ3FgC6dsSRDHLU7Q+TTZ4Fb35C0
SMUwAKXZT1pOXfGlXxmFhdmcq895OTlfUVtes2MabFsfz76/lPctAxQjaUxHDWEJnTM97G/CFLuW
IDxBTTj50V30oQ77YCj8C0vsX7MuW8SlHWVOH9MRtSEUYmoIBquBOV+h/Oyo0fl34lqTGO/VZi4P
eZPpbtj1lnshurpdjoVwhBOusi0/Z05jWcBqcsON27It6VDNi3wSCCNgBztCvezTEmxYZ5j1GOe9
h+l1gZkLICBnDeg5BCk3e5BBJQbOhYAyGIKuZY6YA6OOoNGrZz8Vax4G6SiCiyrrnT4qGjLVsGQ4
UMVttmwfRuZqfeIyPaf0sXBeCpVWd244+14zJdkQLGmIfYaTR1LTHDfU9dp5lEpARF073/20aqK1
o6VejOks0/vyxoCm+56V0AkcGootl8muawHAEbLQ6R2prNWedbKZxM89/c5l8taHnQZ0Cg/VtT8v
VS4vcm2gj7z0M64C7+zl17caT+d61i2dqA8pGMmc1/F+NLOe6ss1km7wxBbVe2mHApzQtvOp0tqH
qWuzLk5XoHbh6tHpOLz9/JcL5bez5AB8t6kecGPar3AI1a9/gBo3bZCq0hO8LK0HWUFJpVpc4k02
wxXoAuxv6qw9pEYRRNB8/Csc3BYqvKbFXyFHtWCe3sMQn+YTu+INmFRYIMCV+UX7n/+W+Hma2xeb
XhpxbqT1NQUuUyPHHR7ffvO/PgVKOSgvcy9rTvKJbM3MspQF1GtrbS+3oq2TOlVW8vZTTljfAF+B
9CL5u7vsvSiSnTwGwMaUdikv03eVfxvMvoN34GT/NGxwYcq3b4It+EJMtuPezsZoElX+Tnjei7NX
X/jkF3Br/b6c6VZ2NlxhI55zuVyo3tUuSmF/FTnAynDqRX+ggN9+bO0u2tvo3fZOInVywP5YgZMd
BjdOVwyyjXhZjV+eDRizG6cZEKAKO1QNIZGmW1iKrf3w9tLvt8Dpe8PSxR4Ipgu3wclztZZRRGZr
esymzg6p3aQRsrry1kNw+cLbLPf72887YSn/+1NDlcIYGmF0OPYnn7qglkxN5eqxGWBqpxFP4lHv
zce8dhFx9ZiGOVgQ3s29Nt8ow1l/bm7j3TPKWt8zXfxzbyOYiQrQrtqBVtVOEf39kyML1suW0x4P
S+19tztt+JAbIArefuHTDJmtzQnFtGqn0ROj9j//7ZwufmdYTAqNmK5z+TAFmzpvq9V7cHKoElvH
DscRpU7f0fz6891sMilEXuEgMVI/hcpL4KlVvWPgaDpzweayStSM1N/b73aah1NlQGKA9Qb/aP/n
SS+i6zJn43PqMZIe+WFtVnGktTtcNUZZP739qD/36S6pRI3mc/2YSGu8XkaszUiuAD3HdF+X6zZY
uk/a2sqQbpmddH32nobf317NI0uDNMnVh4L/6+dp6+q0gOj0uCs6cXRmDW5DtZSxRGngPfGSk9hD
WCbovYhGvWTUpypFuecOvV5lbjKJkfm9GMmpQnt2iu9kTPbHzRbQxjvXrHY8iWBkuGAUcdavaFJH
zCOG7/Oy1t/rWcD+arweHwdq//V2YQook6pnOH29FsgBhNmigRF7+8O8NJx+iyD8eg/9EYjR3M2Y
C522vQwllWyrzUykK/WvCzIQO5bQGR+HVgZDNG4tmEFV5TVGButqZVGV+faF4ZXLFsHWY7CBDzJD
PTqzwbcGRLR/sKuUpmOzWvbDONZ6G7rdaNoxviWIyqXYlxrvRP+Tr72/A0TgvSdkUS8wK3r9tWU2
2d7QlWbC8GuNLahGtFPL9aBb2Mi/vV5/eRRSPba7mzLuHPCTjVxVAWp8bWElxmb5V2Zt+RfKHLZL
b67kx7cfdRJ69rciuJHjQ9Gi8vJPjmcr8rFCthXeNKy6ozJsdeeodCTBLAcsVVo9fXDQg7h7+6kn
oeflqYQ5ODNEH7iW+wL8FvCgwy7jopPcm0M2XQeyD2LgJ+8pDf55ZjzawDRboQEReE7jAVObpUGv
HIDk1NZX7izdHx3S1pBfJyxGmLMKaCILJnTSDh6k2Kp3Auxfno/ME60H14aBSY/09VuCUDJHdGqJ
PVl7NQzWZW/aF7knboRb/GykLZkPeJ+4Yp7fXt2TOLivLkcNlQlmprsS80lc6kUwZ+OyOcmOljg3
KFASrzdU7DSyO7OcyXnnPV9vV0jN9N24uCglYXOz5Nbr90RCqrMX3C3xh+n0Mysb3Wt6rNXNrnb1
+Parvd44/33U3hjYy1I0MV8/Shm96Hh3HjVCDHEwokLEZXtPN+11ovWfp+wC0ziM74zIk0Phas7Q
21bq0TD1mKuYAPWerDFrL9EAwHdnNgP5we1adenP6Xu2mS91wutY6ZNswSzw+QUUgSfJTyd9PRM4
uANkKcaPpRBpG9GfGz41SgFBl25ZnU+DMQMS9+yV4mY1FuaQprEjkMHGg5Jn1Ma4ZDC80EqVe1G4
pQIONjR+UmQjOtXzGBTthbGYtXO5ZhgsHdGpFsBJphmDu8oo/SV++7v9eRToPe9kbywsIXmdZnSg
U90AEW0TwyY5XAWdVd/bTd6e52OTIU7UYK4XgCo62gGK61hi4QH39g84LR84FDRVaBHblGecidPL
GqKOXZiecBJrqxgfjHYthqQPJlgoHRqMtHbQx6rDZhI7o8YrtiJyIYc8YjTvLO/ch693sbP/Fioz
hA/Yw6zL6eSE0R5g8sGyE/4UHJJof1nKf484fLKR2MVo2yMzQ4uLZIgYeBJkPUebxrYHYq1XZapC
ZnjOM1Jmxhr7tF7tQ8OlfFu0hgMsdcLmFLstMGHHBev0Xy4Y4ifE27o69OSq+lBrmJqFcIDGyxxd
4PFgwT0y6YsxPIhsRPk+j1WlmrOs8kHvD2WwtEc1TtvPdz7j66V7eSmX9p9PlNmzydOlCzJcx9rC
BjeIHdyYocxplu4SGrJxn9WqVh1UzOp/rLqcn6vNQh6nrlx3Ahbc+lH1ZmQXrXNn+1r1Tmjal/P/
nVt+Gd43+3rTBEEQzD3tpQUa33qrBg9QViEwOvNhpJm0xe78zHA+vb0Mf6yCzU29hz96l5DhTyOu
ZmZpneNKH69bY8Xz7kjjmGCo3n7KH2+0l2CubtLaAGnqnfLbg9yeNrVJP6Y9Z12h9+klNMLmIwJs
3jul7Un3ZA+5PIuGMPEOmQ66Fq8De21lvq56nqUD71f8qgSF8xnyi+E9Bxb9Q9+iJdfNSh50GZgX
OWEwDESlh5Ys+wOUEPudqvfPt6coIjd6caKgo3OS75nQASyEOnl7zd4OIyRE+qOLi1XHNr8TnN55
1Asx9rd0yLMH3WxrHlXk3ZBs9Ioib6zbc+zFs3dCz+t8b19n+r1we/eJDGt9GgZNv2yCVDLTVK0+
384Apj51IJw+qnXz7+YxM+Kqbq13EoRT7f5/P5VMjE0Lo4t/vP66w9YivTmXXrxlYEYqCADQ/ezy
HFiKeZbVqQ87t0OeOd+6xC3G/IpA3t3mboFHtzEAa58DZ/6ITKb5zz8yxSKGRHvXnXHsyQ9T7VxW
bTV58eKvwaEXk4pXiF4HGG568vZpOulqvCw9k9A9S6JDqiMf8XoRRsjJYCOkFyvXkhf00uUhQ7Dv
g9uk0GqbPDhm2HZ8or9RHxpP1Ofk/MW3zFvEeyLHr2/j//wSmqXI4OwCwKfGlzpyZ0DUWo9O9VZf
jyqtnkdXrDcNsMUzq9U3tOfM/tFbdPnQj7J9Z5j6lz24S75RMtN8IIDt0e237V5hEYGqtObGgaOt
l42mW59WW6aHUk4P/Nfy4FQy//K/WX0Y9PQnbTSWTmerNRiXua5HLzZ6d/mg3CZLCJ7mhxxSWe+K
MvGhyUS18FKk7wprvh6W5VCjBPtOUP3r2v/2O04yWLfFUNdfG0J3B56qCnBV7qi/zyEJat+5lbZL
hUvcp2Xc1mPZuOvD2+vwl1CDOAKCZshx0BY+legEyFeVwSq8OPWRm4W2Km+xVUyvJ9OUP/43j6Iy
4EvvVezJ2drsLYOMzi7TN7HEEwxEcvXuF5f2P1O5+c9+hn7+3yedpMxKy7DA1XhSW6ORn9JrS1qj
MBjV6O9pZfx1/fZUkq7gLmFwsnfRAnJtQoYXW/M2xMrh5jWXyTqsRuG/s1NecplXGQV1FTqqTCjp
oZHFnSyg3ncLZqUKs0AHvCQNCAfbk9GCoizF5ebCpfUqz2K6ouY7x1sQk8zW6qm1OvdaVlv+Tvz6
25tbWC+Qduy94NPwpbkC3nRH+OIABYd6mJyDKVYrNsTqnL29c14XsP/+nnxL9O9s12C7nhSwQY0r
r7uSSi0tA0aQ4u3XQB/kpRu0w4FmXPuO9/b+0f5YaKoDGGEWjbZTrZVsk2Sz+IvzLqi5SGCBETzt
91xO/hb2aH5x9sB9UYWcnPzVGj1vmPeo69BBr8fcPyDc0ByhQumIC2AYQ4+mPL69lH8LN78/9GQp
UXVoTIG0OAwTY7wQi9JuMN+FSawPFhDpKouCqbCuG9tqb6xlec/N8K8rC36Sth9bmZ7+61CPaoaO
2BXhZmnhiqMxUJ+DIH5Pd/ivWxMqHNoytNCDU7tokKlNb3usbIloOKZuq3PUwUZ6HoTJt5fzr++D
Niop8Y6rOxVG0fOtXRl4e3EFrTYSU4bnEG5/7zzlr/v/t6ecrFpvD940jDwFkLkJeWwQ1zZPuR5L
S6CBMMnzt9/qrzuT5h+Wk2A1/rCvmEGRdyDQvHjw6DFQQfl9Yi2mONaAM88QKV2uNxtC6juv+bfF
BJiGMr0PK4zS/PXmmNrl/7B3Hs11G2sa/itTs4cLOWyBkxglUiRFaoOiJAqhERupgV8/D3jvXJNH
FFme9Sxsl122+yB1f+H9nrdcJ8j47Nwl3Q9J7e26Zsk+2Lc+WmV9eV5EG3HJMI2lc/B3hVZeGxLs
hjal+ge38K3vjCBydWJ34Nc46yN9sUrHdKFRMWW9yagrnDJinGkh0P3pYZxpmIW1lbVUHOklhB5q
QmNfmOPwwYW+dV7Q+6DeCMtrjTSPNhgBMcUVZIwbERTsXlpLuZHXptnnHaN5VZzNW2WO9W6xeaZD
c9863vKI1gPebUPX4YNM442PEtKiTT2QN5knvN6xF3ekCCD8jWXlb9SUDGcDLlm7mCmbCGG7/UE6
/Mb7C6YIJZHNQYlhz9FSrs74iNKAfNDuqB7GQjK3TmGl6+rmm+Qk3xV1rO/e/2beeK1Y0yErdsho
0CW9vrxOzejyZ9ZMsnbBciA3TnUHwfr/YRV0rzotuhVOfPRaeaO7LLMs/M3QIar1zfqX1VrFB9/h
W5kJrVamMTgDAwt7sdfXkoGw6Is68TeyUuKux/U5jphVtatw6VxmbpJeN25qJlwfGUVIR2wWlrLe
YrKa6GToHjXH96/6zef54vccvciYAw2za/DqZFYJBFrTfbHlpfceFm8wP9EzEFdTblgfrPrmE0UP
tmo9VynJ0V0gJbHcdGTVlrrChcbc9JlIP+xtv7nKSkmnrgJ/+zjj7AAiDKVm8JFOSuyxF80u29ju
Lv20XBhm7PubfLGWPcNlEkKGv68qJ4nmFNKVYB7wpDMLRvi0tv2opPTGBrY6hQAG52TDA8p6/Q6k
WeppxHNY5c1TtzWbMX5atMbDbz3AwSPBTjr0LBnguYotClON2Qd3/5lvexSErUxloi+iIxSAR5FK
7/appUBzbQinUZAM64SK2Rca872Dz8SZZtyrwWYv64uIsQZ6oM7AHNDgzjfLZNtPnYwfPK+IIy3P
7BNGQ/Odnvn5p8zNJnyA/Xj8oKrx1pNEsEeLhS0koP/7+o7NTqH5JRLbDbIX8FIYKJ7o6xDKP/8W
+J8T1PB41umE16u0adVCnsz5Npk4DhuMV1UYePG0M6xE7XtLoNsDrJzID9b9fftGtctHgLp/FY4/
l3RebN9VhV+4F5DU+EaTRFgMJ1vppcUu7yEWvX+J65N9/eRZChg6XHqXDOO4OzzljTYESN42jMmX
n7tpwPAuB1il0C35VrkVlp6fw+Tyym8w4tRHzii/P8eVGUkLa5Wu0U0+ChAC2qtmlZNtCCebtl3t
5deSutQ/rjSxyqpPoA3OVnVcjW8GJ8M7SdBTkgMV+GoJds4yPjEprz7QCrx1OzGGBk5OH3DtIb9+
Y3zEdsCeWAnRZnPi5ZZ5qw+LtbMaSfNKAw31y5z77aQ51uf3H+QbdT4ukt4V4EX6/Bz7r5fGfhO3
BYc6H+mFUYcToKYtu2m2t/TZu4fF0+49t2nCBL4L0CM2QEkT6oxvGnAYU31wQ+Irh1G7D/rNb4RG
a3ZHyL4qmFYZ/+sfxljKhC5tpOwxd44VkguZX1z0kDcU7e1L5TRJif7AKH7MiaWB2e59NISLzzsY
wVxIWkZNh/kfl8H4TSC3KeST4xrH2E04N/Qogtnb8FbWl0Xex+EwjMtPw64ZQG2XpYDulXykJHnr
u3bJcWlA0a2ATvr6TkgzVc2Iah5nh3KKEtNhWEx6Pw0FH+GDt2E9MF99146OuMDlVSA2M/mKjpbC
bSoIKPRtWgbjTn0Eu2HDRPU1iLzhPPMZ3Qi1dDK/FT34eVB4w76ufJtSaJtfm0vZ/PAZ0vuJhkX/
7GpwDcKC0dQP9p7fPv71N/JiPDsCkYQc/8apAhVhV8CzhgK5cxrcLmP6Uenkt7P1aJGjty9OEi0F
BMGNcAr1eYA48COWcfzYCRe4ZFdlqb5v3FT9Grj++9lcuv37j+K3LWH9AaQlhHfQ5WlpvH4See9B
x2KbBfelnTOreyoKq4qUZp1LZzzrbefa6eQHx+ObT59BKapFlFVwU3+95tTC6XBXYofPmHgVTkmZ
sO25kuyr3WdVot2/f41HHV6qRutF0jlfoxcDYPLRgniCriO5HnxzfYg3CWzLTd4FzL4DZZW/1Fi2
3/FZQhUxgv2YW/R0bvlR5v5cxPntnX/xI44eNRwOZ4XAaBuNoXAZFVNunRvBnHzOK8q84O3q5gwo
UxDG7mydjtArDxrYwIPv9dNnB6PRjSqy+Evm1hiTd95yCHBmvi6XwOHgyOKzSo4OM/CjhVVZ0e/z
3AabjoN4iCh+2MhlAnEgOtAXTXv7/v1980shFFhFJcwOHRfl6IIlSG34UqpK2ae5l17Tti8O7y/y
2+60PsMXixxlcorvNE2cWttkqF1B7wGjBE7jXA7N0Hx5f6m33k+fhiN/rBq+441w9uxRJVoOyZE5
xnhbLQ2TXX7r6/u47PSvys6sX++v+PtXiNcIdQ6fQ4XQ//hg1rS+beu8DTZdpaWHVBjdFywPjV21
lBIPQNrYS9Pe2IATvr6/8O/7DwsjOFghxWwBx04iEuV733llsIkpCTxNAafhBh0QxAPV6xswh9VN
WlnFPcABY69qx7x7f/3fnyrro+XlwAGYzrDz660AR3DhF3kebJB9lV9LsqKOSWM4HHyAH4or3lyM
kw0PFow06HK8XkzEPXNfswyYmA7qnWjSJWEqueo/azPEpfcvbD0sX3/tXNiLtdZ37EWQrGEpiFaO
J4phc3dm+MV8AXOzuMJNmqnuBRslHi5Tzu+vSj/8t3WZXgqoPgTQ79HPHd3QyShnxh3GZJtaMNsS
FA9GBLBsGba51+h6pOmEULXXOJ/yxFBdKB2YmZGe4cvOK25io5jAQQNX77Suswf8mmH9YOnFV55g
+pXS0uc6tqCLNrRR7G3apTBlUmFVVRTAKUFzVQNF2oLfs+/TYQjSPabgHv34upOf4SoBFKg0Y7oC
C6l/GgD8ZsyYl3IAU6fxWYNiKMSm7fzRDelYID4GKosKpcG/QA+BBlk/GV1Qvyok9OfBIjroaJ7M
v6reqYBK0imlVK4W+4vVzPWdVB6kkQRi5Z0jPP0iHj1VhW0BODRsLYc/V/FCWwiH6KKIKtTjP5Ze
mWnouL3Wh0zTuBlDI7WtTj19xAu1jyVoRaOeGkVBmeHsoCxaBzgwrMswhbuRnGuoLYwNwI32O2ZA
SbJx2wUDUTLSrwrFcb5lvBJolNv4dXqlTcytl34u/BsBoVCM23YChhRRhvBHCKC+dtDbJKD1Xg0S
mR5cNumZt0Y3Gw3cNq6vbDc+WjqQrk7ZxLdZYlGxz3y9vjGgbfrGfvD6AhvDdsK+tbJSAKJYXk6Y
aKUisCI99oS7cdwB2FxSpBT+tVb3HnuVim9ypJ8V5aA4CxAdoBiZSPEdQneYOZCTHUXuDEVNdJHh
ZeppRLd21dDUfUon4fWhjh1vERUaONeNzzjAcgexNpl2MNFicehcG3wN/pF9EypFc2XTGJqbRRIK
3RC2czd+MbqKmoNRDJ7cNB0+oaEpWugtBVCvZesx6QVLTksAxdAZBhrTPANkgmeYTJYYiED6lTEz
r7QZ9QyeYfpDfqZCBY4G2FgMB/kZU5M/I2sqC7ag/wyyKZ6hNmmNOZ5saMPUz7ybZkXfUHqHgjOv
QJz2mY1jrJicEelaB8FFQc+Jn0k6mlOK+/mZrzNKs/hEjOpf9St+h8Y+JJ6lrRtKd2ZlfJ6fWT0g
E7AP562E4dOuTP/d9Mz2MWjIw0EG9ChCnhz8n8BR+oO5QoH0Zz6QY1IViZbElSeZ1CEIQfew5YYg
S32n1zc+Ws+0ITpqTOqBEoZCxETB8sWJE/0LvUzzm/PMK8qf2UXzsMib6ploREUZuqqAPe5uzCGD
pDI0M5gpSg7ZU2/F8ynQW+BIXZGln2N7RSZZBrRf8QxS6jhf/bB2UiU3+jNsiegup0OZoNZu8VdO
zv3OVtfaymhaVlqT03l9enDzlDHAIhZMHMe+uSIoATzZWr6y2irP+zENQWLx/q00KFxLIUOhBoMg
4cNY9aOSnuBCjTeFJDXoFlSpubLsJ/zUYE2Bc4E7lQCshTr4zKMqSAyt0DNVnZ2kUlQPrdlUD+BZ
rLvumWiltxK6lbeCrvxn5tX8zL8KnllYZTnhvNRnouojSmLwsureITCRVronvJtuXCXMQ+ekGsOQ
0KrCZjkdRJF9VzMaIjBHRX6fwnqZQwDekg3YceT3coTNlaBpN6Led/t7PJdd4+A63uytGwMwGaA7
6S00NPfWzAfR7WCGqW4zT1mpHqg8WWozKtsR2zlLzSuVxaMCOaeBGQwySx9+ZLIt4NXOCKwhMGad
B8ts1vqT2GbAh/Yt1Z3QYIpgiYJuRZiYM4YWUaOh3t3OGDFjtZ0OwAn1Xumna9GuCF0qr9qe36V/
a2yxDIfZrqFBj4UGwsc3yGJAmo36vPE6GzGaGsAEhW5mMo1QMdbuwhbrPUCzXXJnOxCTqS4DYo6a
cWBea1a6Ro0zdwv9pAb6lwDYRW98wJZw2vu5m6/culwMB6NwrTtTG4d439SuLE86b4QsrKMFDkLE
NzF/npLE2w16XGZnpqu0fZp2+i9TrtN5ttLFcF445QQoKiesjIYO4vWt6LWu+oy3mBD4/3pUOjOs
sdEkoYuH4jWgFGWwbHHn0K8q66uwG5q4E/mUfsgNUWe3FqOk5c9e5NO0wbosq8LS7ZozYwBtmriZ
e6u3wXJvExlYW3ZQewkzK86+Qi9kLjafmGG4FD1zQFs4bFX+HU/tog0Nk6FkRAbBwC0cCuqdFhDg
EOjwAM3WS7XHUeuCkmIO9Y1NAYhRbRYzzb4h81KXSwkt/5pXe8LTIGkMfmmm/ZC2PQwn1hDXjzpl
dhExrwvwpseGmb0DLuRinWZDwSFQV1pvsPEGk72b0KY4AGoDOvJCyl5sndmdv2Zlb9xpVgwfNckE
+4RGHPLoZ5D5YNBIM6ygngHmsnv7JnFj7b7t7JG831JE3lo3WhDTqTQC95Ei/WpVHmxMvICr2xIF
jLlp69H4pbVj/zRZy/zA1PHEhwfu/MyLAR4RoMzALILFBhiUanpztkiqsbsK8nqyL7ysOHGcjmem
qsr+TDWm+GZ6qXkpncpUm3mu6/7Wknl2ARDLkpugXtrLjn8rDmnvNu5Wx1r6eworLI2yvCqdCCzn
wlCvn49PJhyyBeZP7J7njd58G2o5aKHSDdFvyesY44V75Zz1VdD1J7C42n5vN0LzI6OoTKQjg/Jk
ZI+wD/j9iyN3TMjYV3ZaqS9xBRx87zWYRF+Oiz1B1Z7wfSSMGwKPbgzvdYhKvG45SSfwOQTfFdbl
zF/FkYszw6PoKyCQVl5qXTRyXy40OBJB6NVMXjOwXdSQnnN1Gps4QUxW+WSNqQLV19raRWGludgg
qQmdyWVGOOMV4rShEDXu074WZ4XftP5OD6b8oeZ77KMRdjjtRdkMC6xlW7vHUICP0OnT7lHOs3Ki
kTKAs8XC1T+tagtbBanpjEgaSNAeK0DOulVgtTDye8OyNM19Xku9+14qL9GB/xRmFtl+GVP7V8w6
bRrX852ohJ2ccfjDmrUwJdehq2rTmSTtvkTXX4mN3nv2dQG6jVrlUkeuY3PVuGsSHmPkwVEymU3B
eN1YUyKo46XukT5qE9Ah1VTtFjyLOvOB9gNx1HAC2npTAp+bnV+JDSmOt23Luu0jN83anzauHL98
uFYQJhO3vAgQ4jthIkd018Wcu7hu9OBBozELpBVJc5ExARFg/jCOqfaFRuskQ8TcI6YBRL5sZwEd
6x5AWeHaGxMhKmjTAMTj9v1M4vecnlSU0szKaGC89LgZ1eLt7arUjDd2nnlntg6o2MBb6+T9Vd7I
e4kCgP+C6fPoeq3ZzIssaYWx+os5xpsiMPBtSLkLEIRReWbT4q7XBbC/FDNc65p4+/D+4r8rix2u
8cXqR7mSAP6litqJN3Ng5pdd4Xf4nFR9e+Na3bnZlkZUFW1zMnep96Upi/KnWFlcLvrfU2kE6ZnT
tR91Gt9IUW38Zh3yNwzg/OPKr6eCSeLHEWxss8ClQs+Ha/YiwvVqbj+498/+YEcpKmsB1GDykTrz
8eTF1ICbKv0Ec0VMhW0g2K14EtqAkIQWnH2ZF2YATX/Q3XOHG7Vs3X76ouklE2Cd1ZF/ZIYcv2n8
/U0Bx/EUuwescWy55BPvtCPvTW+qLGwN+zzZ6+1oP2YLBeZILXHc72jHm5f+nIh8HamQ0zbBceUa
+ZN5hUzZfOySUQMqtxR1vSurTtphXbbqU9VjvvLPX3WGT9YxCPQBGIQd9dEgRYLb7UVAHiRhAArR
bjUAGx+s8uaTpYVOdQfBI7XP16865kVM2eNNwAelcAer6VUSvF4HM6nX++/17yUAyikvVjqqlEH8
TdEtU3rg0alD6sX1wZ9XWJ/jIaBNGiaFUpHevL/o7zWztYJF75oaEmOc5lG9wxmmOG2KIdjMi4Rh
Znpik+mXaXNuxJgevL/WW7vG6gm9jkZjSnY8vddkTiarlRaRw4jk06jFQaFpv4ul0ceRbdZYF1Uu
PiOVyZH8/tpv1JKZ+Sa8XIc+Yckdq4VxeVumuNfjzTrwsTdg+57Y0MSjprGdC3xX8qgw4vySPD21
I8X85GU3uOk/lSXSo6HSagKWMOy1cfX6ZZrcmNzBpIJumZN31xblEGEROf6rMfn/9KL/XnWcf6YX
7eRT9SP9r/2QPVaPLxlG63/2b4aRY/y1TtnoHoN4TDbS0vwPw8ix/0LCwenJ0YJqwlr9Bv/NMHL+
orYL8IoZ4ZWtA8nrPxAj8y+szahMMvlFxwlRlPFPMEb/0v/8vbsDWll5WqsOkUUwsz62lm17g3JJ
NTGaksSjOBk0sDfRbPtNTlonSOxnk1AqYtBPFdGUtdODJVN72E+9qBkDIz6JakVOucFFq9ajptZL
YMtWkuwdsML2jna92GV535fb3lmmQ92bLW4LcvbJj4SrTRHlMPcRVDahfy/T5JPstBojYd8mQ04a
hnii2ISsGFoGCtTNMC/aCbLm7lfgd+Xd2JRZjdNG0zuHxYttFY2SqGpLgzDW9/aMpRGsZqgqURen
sfoyIBA5nbqxg1vmBvIBI/IUbl7uu1dtrUD7J2IsD+Vc5z+FNrfXAkD/Q2AkI3zXMW3vE7P3hrBT
Y65detWkDpOOGwrsg3Z+KgGq48hGoe3HUJvpfQ9U5Bp8ajlvypqQ4BwEvmZFsEGXOKo7x76lxjgK
6LhaTgg/aeVPw4zd8k5Pete/oxZmUCfC5yHd+sZo3YxVSSiceB5FR31xBqbUy7Eg/XdVNgAO10BM
4TbuwjovkwRfgQDdZch818BTTEdlka4OWnshuhSLsR6qvtwPlcwCIqqkPbVNv/1pYjKRRfps5e1O
erMPtCqn0xeKWJqryG+pL8thLRIaedcNpwxAQcwYsI0qTzNgfQl+VkM7oe9iBBYUkyM+Vc3Y8ThN
t2yw4KvyNFpwEfuZBsqEaiMoOJwggJX3s675j5U52T/dtOpKzGzd+c7OteRroZO2h8KvynZrNraL
vhQ2C8DeMhjwjWmmDuc1itbmhe219lNStVX5SZAmGrs00xBtAMtW+W1POGJvelU5HKmlRZ3IHNYx
UWAr4sJgHKzCVwBC4A5vocG99rxGUhTQXP2EGe21tqqo/G5c6rdAR702SW8Y5iePI8CZJxW2Dd8Z
MHhkkbLSS5vgPVHfzRrdECmCwlEJ+aS8JzoBONxKJG+ydP2rOiVo31njUpRXBsoYStlBPWkndmFP
v2QfBxn+ILDeH3s59z4fQWx5Z7SXZBKWM+fYBkNDYFlLUbnxripLjey2GxuBaYgCiYeJJYVSo0j7
AAp4FfdR27VFg1o8wXFuSersnpg9fWopmaGsdL3GCFETkrqDzJ5KnpVVH5STVFeMA9tqZxHp8jYJ
3vdN5tmrW0xNELNtVOXjcYDoJt1okHB/4d+CTMPI+3VKJ/fNjvH5tHr0DIhX4WRb8gugJyw5UktC
i7C1Ak8lUA52ezGkda+2JnVqY6MlelqGY20Op5NUdUN25yY7w2z07KC0qtyr3GlAohf6eLWsrqBN
mkgtkkXvX5Z6F1NTDIz+ppBlWm4YZhE3CRIaHAhM5X1NSj24bvrC/KxDXrrIrQVngcQdajwWAJNu
kD/UYM6p3rkRfko1Dmpd635jh8y+4sCnHmNn9v0TnwZrEbFTt9C7VQYxKxZx9Ylyx5hu3QnmfJhU
+fQZQ0EUhyUwW5uqmhAVsHEmnqkIOgG0tHLyDfSZYlBrpcA7wPoVlCRmrVOnRTwozC3w4+OtH30s
UPEvomDxfHr9/zn+3x5H6zvn+GMhQPH9/K+Tbv1L9+oo57/836Pc+wuS0DrMjyRhPa7/Pspd4681
miWaJtxEaLdKE/99lGtEADrSHITMZFG6x7n9n7OcJs9fUK8ASxAXMBltm+Y/OcyfY8q/z3KN9iiz
IYg0jsI8Sa0NobQoDkI5n1SKOxGeCVlE/MtYUS+tb3ontFsPgPp9Jtga6myZdliZudEcKxwiijnY
MzubbUccTe6EHD+aeTqSZv79y8zXAWiq5frY+TYFUSstz0x7bpgClnAGGPK/wJ8njnSJoKIlqwuN
cS6+9NZyO2qpsTNhGCC8iB286TAb2gCkM3exyWC0VeMt6tW+2hYUDK5fPPnP/7pZLwGKR3H737/0
aAJMr4m+e7aGwxCjY7LkIMNCwxCArmT6Q8ds4sy1sYobl1RgZBojI+rbrv5AePfH1Y9yS8vv4mCk
sUAfz3R27MLTRssSZ+u3nCky7csDSvQCG6qpoQM2jWD5448gv6/Tpf9c+bF4sq6sbLGhbRwWFJtV
2LhjdpVQXD/RnA4btCnQr7GBweaq97yPBjheZ7t/r3mU5Y64QpmYz+aHRgzlbioHyAB+VVygsv/5
wQP902Ud1YygqWilvkziMBpJerY0bbolW69vgLPjLLLEKZxz/OqCZNYBqZfVoVzGfucny6UopufB
0k1gV3iuiu47/kz2rs7MIcIxKf7goT/j7d74bI/n/VH/11XnTvnBFLmKqi7LtzgddLuC+sPBQvNw
OkEpO02CoIw8tH43zMHk28TA1KoedDTdcdLhoVl4e0uo9FSfDPOyoSp8ZrXNfKJ3WOTQCe3CkjbS
5ft39U/Pbf3nLwpxZTdlfeE7Ff51qsQUwEFtpPJxj+/XB+Ka55GLt+4Ku+zLJag5JIVNPfbA7GUB
7MZq8USiw+0UjTpDgkXYJrN6T9OiZgR9ltj1YYcwlvhJ6GowrrCjnLepXO2b8ElAHziKr32V2Iek
SYeDl8/Um5m0ieIFLSmmOdpWqRokAVbJkdENxlZg59nSptyWcWzuxn6pzmg4tCdgIfJN43DJsjPU
mZ0Aq+9E3WyGZHrqgG9dmMng43YnrX+k/P37Kzna1/PZWXD4cesD+gM9qpuM8XcXlKnezN7u/Qf6
p51HP9qhWwkAKZgVt9vLux2zR/oGX6oy6qvhEk3rV2ziHiA7VZvJ8trQL635gwd9pKz9++qOdtxG
iwe4BXZ9EJk7YITr5LYbTRQyyH/S8akcfQ87gbzwXIAYs7CjoTGCfReAHQtbVzn6YemxAPxXEARE
OXmq3zoA1gt+67072oJRwDT1UjvcbNA559OCBQY6k6w84Hbk0ciyTys/KZgZWGmuA75mmiEEQ5it
Oox2+RE28Gii5n/vClMMr1//sXL43HWjPqDnyA6VCeFWMCgMrT6+ba2JGHtNg2a9J3SeWn+7UNva
+/4yRO+/EGsh7vfbAJHk9foU72yN5LY4+BPmWgZJ2Sapi/YM57WC8BT21fvrvL2TPGOaX37m8ezz
ZQELOoy5KvcddH4OewZFdKO9eX+F13XOv+/keoUv9ipZBMECpUAccE3PNzEtDCwdQSO3jjGcoMpY
naZn4+v7i/3LtOCtG3e8Nap8qNClVQdGFeefFAWBuqECmU9pHmnBrnMwFQtF5+KOOsiiOCsw+8g3
/YCJaYj9ImV8n0QeF8dGugg3xQVUGu5O1jMQUoy+uFCFdAUZ1az/QMsRP7ZlbAxoJqz8Qczd8JDq
Y7Ip6bDtHEZfcNOlvotGyWEzDScMKPGsrNJA7N048z7rPi6nEY41QJ/A0YxYeynzohvG+dKKC3PY
LhRpT4q584k/MkNbtkUZ4+qCEA9Rk0uItncpmxoMWAEAAPhHEWRigPZT4vjI8C3Mvc4yrAsNapsl
9jVVZ2pfZ1sKyjZaqbY9fkHlOR7ByYNDXHGGD6ryL8egMraOq2wryrHixmKU7DAIh3zK3ShIvdbF
wrzC9kLVSb8309q9Ad5SZ1xZvfzSYmxBpzzDTyfWfOcAx9S6an2SXPDOmn0ucze4mTuG8raGHWcN
i84VOt+xNHEvrweMXYJ4AiyScnkhMOVFbjGelc75DEXF0nr+Ifn8YbCK00KHnxxWKjOopIBOHSPD
HPLHnHrIjZWV4pMgCT9pKxS2TmJSsOmlw5NnAqfx0Ts06UyabU/ZoZs76rMVnFLw4RmE6UVUxr2L
jswKJ+zaRTQZrvjkMkqjndIT7J5q1yl+MfISnOG11WDggh/ZliCh3hq+M6LdyWTfYk3Vx2MUO0Mp
IkMq/6b0F56yIabiuiqrqgwdNAR4s2Wle68tGV4YGFmKVVsUIDP2sOy+n8oMG6N5yWxjS+eZhnBq
Jlp5CFRq3eezOx4sX8hboNb5oyFc90eJ/gZn+qSewV71uvsD6Mqi7chaFH6qJN3JlZtZVRsZjVan
FCF8Ak4TT/Nrpj7Ku8QEsQzL2BT6QbRDi9Ow0eu71E0N56TKx+BEaKALdtkkeR+laO8zxIpfOmcO
cH3RRqbSsyajTej6dK1ClerDld1XhAzY6qJ987PO/DLYwI82WW/aMJ3mqoAl7bibEquv0JVBcObI
GoNta4nxnYmnPvQlvF4/J3kK8ZVeHoLZadsIhJVbRWas+i9tA8QzdOxZY15swG5p8u10b6tpwLcR
l8yrxOC1jobY510v+uSXk1ZNH9q4CFHNM3ChkrVIHDBZS3vQAqPcqa5t8k9Tb7hferzW76WuNf1W
c2teQ96cZIM3L4e1q1v5Fca+2G93pRt8r/nUsFQupPclHprql2Z17g8/GY1+tYNwntrZQjpntAOO
RmM7jLe51ploEZBnfO/Hrk8jp7Oqpzqx81t8kfE7SygEDgzd02kOYWfMRtjiVPfYMht/OUDT/jqr
YdiZYKtvXJk1mLihiDrp/TputrGjxUYUo5XwO3+bKMYTwmbAjkslTrNabjs4ujnNaVLM6qY3Sipf
Ki/bR4+3CTVXiTTyYNZlvhNTahWbovath7EbVLpFjHw6lTrW8wgtKX/mRtscfFq0K8kvV4feLjwz
igdj+S4C2fS4lObzsjXxFDyPuwVEAXtCeR1jrcam2TcPKJ/n8lRvYv0Cg8DlpB3SHvIdRKE7u8t5
8EMw++cGcPh+K2SLkEpD+zMkcXZpYE684UG2B6edlBtOTo1hdCBoKBkFjpJzmRXsE0DiDuNs92Uo
VRA8ObWexduymPQf0OtaVP125uCfGajhe0vEWu2wwyqMsEHMUkYu5aiLOah7pAAutlCh6Jsc9IKX
7uNmFTZOWmM/6EFfPo7FxGZb4IK0etq2WRO6QvA+d+MYx2zhbJlR1gYSdV6aOucglPgM3z8B/3Cg
PzsFvDhu+xlGhJLWmhrk5q6F8s8rIEamVJHkvr/EmgK8ccT6RyldMwcIAElNyQWUGVpZh6M5iqcP
mmZ/iHz8o3jBj6d0KT23OrStIyP6Mjc1NldnXYGiYwI79cF9WgO5ty7iKE6oxsmvmN+vDoxR4dfd
69NlkWgXyI+X8xL0fjTR6o3cAUtvd4w/8qh6nkF+a9mjtKqCm4wtYlUfICm3d1hGcUGulrNda4W9
3Gd0KTFU1POESGBKMibYirhG8ijQwUZ4h4rzvpCroVaciV/0OGq8bokOws4dpYbeZhQtr/kaZWgz
Z+RSFWo8s5y23s9QVD83pRrvJV5PBM8QhSmGe3YaQ5fk+9vrouOs8rQWaybMKOWVIZqG+rYtQZqo
vhuvsngQd52nM3eztIP50Yjsn95Z63WI2E7WQL1eEvP3c7dzKis5wb9vDuvFijf/t3f2KL9SQ9mV
6HzqA9VcSddstg4J3syH9//vz/Tmtx7rURKF328dLJ5ZHVT5LP8QNL0CKvSDk8w0luruCwa9024x
0blSyqHVHGNSMUjC7aDO0p0w0LX4zoD1oo2bekrgtrOXPLtrRg/zcrPHcq3oskPuYCnMtkNgOInl
tLX97lKXuf3Bl/2Hb+947FNCjpYY2+bEbGaEsK/clxVfQaplP5U1ex+s8ofHHRw97sRbMiYxG3HI
Rss+T+jiUd1f9TMwfT/4uv+Yvx0976paXK2wVHGwnCXdyYnufpFZlGShsHsbj5MnUk4+f66qQHIe
4nE5+UsObcaMn95/J450S38nPkfvhAcDIBgpnhw0jBNPmnie95iepZ/RFWZXLdaTuCam8hYL+oGs
23Iu8rZ0rpZWtNHMPMqhwS58//5v+VMOdpRUVzLJYkf14qARMGNNrtOX0h1kWkWtRUZZwxUO5n/r
Ef6Ywv/h8fpHqTOFGg8IEsfD4Ftsbm7iR2gFta0l4/r6/ev50+M91rspGlxx1i/FIR+m/JwuLC6H
OWyU3LRHrBxnY9sl9RrJBN1JSwq6L/BmOTea0dy+/wv+cHysnY2XWa2XOrIUfpsdHNznP4H3iS/U
1OT3Wqst7NyYXzLckfDoq3SfL8m8e3/ZZ1+jNzaaYyT07OH6ng52dojzvP2JaB16V8YwjZF6U3M+
WKXLVGEyxG04tuV02zt299hTqqAXMeBFtncbge/nEnT40niLKrdAh7MsInBl1DC19IkTUMO4ZkEb
HRquM4Ka6YrkRivKBBM9gp8L25qMpxQZTxVpPadLMSFHpVRnxf/D3pksx41kWfRfat1IA+AYF70B
YuYsDqK4caNICfMMOIav7xOqqjRlWAZpVete5CYzJUQAHg5/7917Lsc0oqc/2SXO3eGTU0Zp1WnF
ERZ/3TCZlJbxsV1c5/16mMaOUJ+GFY2SnUAL4uhl+R53afUZ0ODMEj4KSX5/ukuLzcwRS7TzS6f4
5kTTvGY0iYuoTutP3LVnOn6Mh/96jaEsOec0XIOGhNjMmZPdkbiq0SKnP5oZTrcyPRHvNav+OQw4
RJwpLe8/WUV/35SH0vrXa9MO8ea56bVtksTloauRQ9RYua6oeubHCa3sbnHcYcsMQshA1mY00RCC
AcRhGrljMOoRe1ZPjyhaiTHxr8tZSrFq7XnYJfZYbCDORDtRJMYxedavvxMQXTxbSVxv/UFH6EFm
IVOlhpKwXSXWPDFORRd90/SO3/93W5578pLx+5GRFjr6nSS0OMgR2m/qrl8uBbpRklay9Jko3+iT
M+u5+3nytgE4LerKq5MdUWQ/hOjvjpA2asT0OteUse28MX+xIox1Hz+/c9vfqRZUd1IibDzmVERu
XxreMNzpVYHq5yhycM2k3gxdDNrPz17l4mrP6D/0YODHevvx9c/9PE5eJxkhRDXRD9nOItgrTOF9
rROGihuzyJNPpjJnLnEKnWqZu3jET8c75nHDXiamDho9qS5yp1g+ORKeeSk6Jy3WxcPRUA9atOtF
ATFgbPDzNXZ2WbdGvZ8azA0NmVdv/9Utc053s2Pg2ex70Y4CnfDbUXf25Cz64Tjp7vrjS5w5vDkn
m1bsovpFrJDtCpp6t8ZSw5MpBWouzFRb2eOL+vg6vzSwf/MOOiWg+H1jT1rLzmVIp7xI61mEnVPJ
lYEEZVNqQrsavC47dPpwY1BM3LpOUaxdo6qfhtI0XquxIFc6Nn6UnImDssJISlD2QzSm5U4Fjibr
XR43XRBH2dclSZzN0ufRsRNBiJ4GNGceomyjtf02ro76qbqw14pMUZpLKrvBO/GWsrvRRsDwmcIS
2KkKA5ruxk0wVBw1Jycu7koe71pmLQcfbBEX2dARXtKZ0JQd+eL2SbNxKfQ/WWjnfq6n+RF9jhzP
002OA15NTwWCQBpgKXNCh+y3Feozbxu3pr5rtVFuVJNr36KuGUJR5PonBcq5tX6yG1YKg/YijGjX
FW6EdWYp7xcTp6g56AauDkyOAcZZ9ePjFXJCrv/z6HuMhfz9/ek2oPr6OYt28Oj1K9dBBC5kuezq
rm33I57dbe90JueNziROSBVBgp0yLEx0jjJxEAVP1aMfaz7nkqzF1tTqG2uc0CsW1vLiMG85zgnT
lW3m5oq6EWkSDqBPfkbnbtXJsd1XuJrdZIh27jR1a2GWkOhVOePBsr/iHUzuSJX+1Ntw/Ev/7qd0
spPOR0V9UTfRziwoHi0xd1s97+fvrprVRUKI00E5GaT+PI7vx6yoEIKl3apJks++7fGN/zcf4Ch+
/f1JpZmfJJre822PCjGyH7WwSKDBfbwQzh1yToEBTdf6Cu9AtIsMOJ7HjPNdtYztGg82DrVpci9q
bTJRmS3pvrUbnIyQlz45YZ15hdgnW65OUgCsFroiup2jaximckWAQgLB1PyMsXVmyz2l+tHZS61l
hgHhzrP5LKQ5XaF2e+s8eOSA96zPmnq/WBZ/95iO3/G3rp43EyOGxD3eZS4KkMaf5jsxLsXF2Pb9
yqykufXIUNmMOQJJouWSu9IcNJJGEzpITp0yKmJ+gl5Wm9cqcsVhts1y1bnOZ1Fk5+71yYESnbHo
Z4/Xdd6W6Z006bkbi5kzlrKNp4/X0rlLnGxhyexVAw7TZNfjhd/+ChWIQZzcWIP1GRz2zDHOPtm2
OqgKOBMSLtGl3cEdDcQ4WuZvTLvw8fwlJnFWxrBmLld/8i4996VONhv0r81Se32y4/FhQZvM7MCS
7UILdesnJ6mTqNw/N2P7ZI9BGRwpK/cpVV0tfqDPXWyV35q3edvW4RxpYjXjzrznus2eSXu8M6e4
Ce3IW5Ael8Nqsgw8ou5khQsQnpVVOkNIu6Zfte30WTf2zA/pNKNh8BuIIomW0I3FZOqPdhbOqTtv
KodJmovncvvxIjp3nZMzn3QazXQj9u/WmG0m6gWU9spHoExdHcbFf5i88ec9P4038vFAVXVjJ7Qb
h2VP0ZQGmvS1NemDn2UOntm5reNX/G1LqJi4EoiNQkERG7Jeet+66ptyXn98o84szFOWHqgCBNqF
X+5aHM8BaCh7LU3eEN7M6P6/u8TJnpE1VS9wJ5e7tIwY3MGiuIYafIOCd/zk1HPuS5xsGZFP5kk7
53yJ2Pdu6gzfqF+1y61SxWdP4dyCOtkytJggOyJHyMtpZP8kpV6jwc6MvaN3dYAetN9/fLPOnEqs
k42Cj95OQybSHWLLe+zo11HaOYEBk3ulagm+w/qM+nbupp1sF2RajMuILnpHLilQ7JJQ0tRtDIYS
sf/ZseB4d/7mdXbK+e0js+y9WqW7NEXMBwlTHvQp0YhULsktGjvk8ce5mMm0Yp1kBj5jsiAO5F65
a9JVPj2Xn3l44mQ38GKbtkBJGR1XDen1o+/14FFsw3iRAD9qUAppu1emxKIP7PG16CrjxR66usIq
bYm3ftbGg5/ZkO0zag70cTllBClBzGM+fuq/Psnf3aiTM0ylJTblPcJdMTRBhmv+frYG9BHEFZpt
1q5Bv1gh+sMj6qDywk7Mfsisftj40TAGVm7bK/RbM9RVHuMItp2Rutt8HSLD2/Y27BxVyGmNAHMB
3zFG6zRKAXFk8UU7dpeNKrqg6nBoDASX6oxkL9UcOV+d2FPbIhLZZojaC55gs1W9hlUyiczrSe9W
RvvZHnHmjXyK8s2BrZi1wUJBY2HuU2OiTvFTxLd6S7G4mD+1paZ2bzFqfnzHz6z+00QVYjU0f5JW
tLORRoRVDorCFnO/MQjP+uQSqMr/fvWfbHwDsttYxEu2w9vhr3Ctz5s64o2HSTSCJ8iEp0qXEcVr
s6yrUkbfQOO2eOYh45jmMh9yU+aB9Npou4xYNIrOl1eSiI5Nkc8oJSP/trLy/C7rq7fW9pPNx3fm
3I/lZDP1IkBNCxCnnfRq9853YCSAW01C01+QdbWu9cmmfWanO8UNZpFeEI9qutvYn2997KHbDApq
gAtbBtwlzDKIJT7+SsTlnnkUJ9sq2tw486Y43Y2LryNxHyrvImmIfAZek/HEJ304Ouhyxw9rQB5X
RlKpgXkYs+G1sJNkRa8AjZeHCKMNE45VUDammuPTmELiaMEjE/jJa8e0tY1qgSuFKfgPEYKLG194
XMLFVaPJbZ953d5MKAIDPGrTe6wkfKGYI9qt3WjqhvawuM+FAXQS0Nd73JSxQZSyysnH7hLnakTY
kQS4YYY4hBMrbwpfs6uV0vzxC6ghR62i2qmGjRa9oTsoK5wv0rwue1gviFYyRntwOg8ABup05S99
AzQCKvHKnXU8CQnDzWkNOyqKg9lz892wTMwsNVdb8hWO6Mxdyw4LWuDBUf7h0LVbTYTWQSadRPet
VXry6vUe0lmtaf2jTd4GLYNfXL7q/KyesCp+6Z14PNgz09/O8G/qSGGhW2YzCqw2huyiZkdjYNe5
5mUFJFEPYMRYKpAQb+o13y95H/LcuJRpJO0QzLQcVqjO2o3TVPGr6bYdU1eZIs60oVDEa1FaxrPd
N+Yhh8q8jmOva7Z6UdKXIsZapEE2jq0RerVsdkLj6yQjoSKhxzklviXvU4AakEMKAEKU049Kr3v1
Ba1s8yV1U4X4xPMBj6Aa898a2eUiXGw/30W6JapVaTgSI1I9F4A5RNSO172v5e8lSN/nfKblEGgO
sCsgZVb6RAKfngQj7JKvYxLbbjiRbiVXA3DIxx53VhqqJaq/p8PMvrhkOXSMNprV3phSMQQ6+pQQ
lU9jbtC8DSzpxQS2hAWxzAMW5Pg8G0YVYRhU3mNtyuSnhpYw2eL6K7KVW3RyN/VlCn2rLRG6WDPC
psAaRXqEd9lsQU7UD9Y2z2bISaItEQUOSZNuKD9t7OtlYU3bbCSVSQglzDWR6pYV2rGbXI3E/xqU
5aN+N0bx4oaVg6cuMf34MQJ0m1x5RokhRq8nXezVsuhGkIEyKtcVVkN/33Ra+R2oj9OE09D7L6Pr
b6SHZiLE/jbfev4841PMfXerwAgJeDbWGKYOcct4BPPuciQNI9vQwmy+zSqJXjt9STaaytNjyzJO
Q9PpdP+gmFJXYeO5fPQxztE6JQaxAKRORnf4HWtvx1megbIHEStfDy3EpYBXtfXdJxDsUZMdBlx+
Fe4hNQ3ow1lZ6kCIQNyROGoPz3Jo1AXjJQAiptfaaciQ1r+Pkk6D41Mz+2Kg6bfpF8YK1bZMNftN
OXO9Yi1oRTDIYqGxmzXJ41BK970a7IwTWkoodzj5XXdMxi0rdPENKpNN79dLxCta1lfROCXZRmh5
dxfZ5IOFHk0uO1wyn7Dl1msHxjqYW6KgihcbddIwZg8aVkksdZ1ZPCKCh/07ZbH3HawnbYUMMByR
hZDZuJht2TeLd7RtVJly8lXq9nKL+rSN15ov7WXT0Dm+zosJDs3EDpJgjV0MtppaafiJ8g59Jmgk
bT0LrTZWucAnsq4Wr99YuqwfMEkh8Fe6e5mJkeDo2C/6d6VIxwJs5y6bOfF1JELGiIDGsjrSSKFy
eIGZshr8XjEUEf14pawO5D1/nxeak4x2rexS8zAMS22t+erocOu4zd99X43DqhiNgSiTwv4GDUJn
68r6mTvUKOXthYXiMChA3eG27T11MS2EXQfI3ewbnWzJKPDbftwXAJKA/PiJfcevvkGTG/tNGhas
5JkUPW8MqwVc4DZiZPPdttWVVzRPkU5i3srwPP9iMrXoR8GfZyUgjwuIU0hurMIVbzKONNhhaV1j
fHZMex9hqHA3ImafWhPtibABWpd7V08dELBKP7a4p9y1Aqfh9ATDbFCSc23PkKgj0xuMSBoxZy0M
GDW04vRnOcP03vWFvGkS4d4UQhkPScUQH/xWXAWNWTssxRTzdKDT6ZOoGUvrMkepxUKvR3k76blt
BVZfG9/cyh+qNQgW1m0nm5tOmj1B5fMjCuDjsNxPywctW7QUoXLcveeTU81hh1QSoNmQFS+5n/Ph
KnLuDNJxrfZAO7mAOMKSXc11pY3BlHg6DNg+G76g8Ry/xMSjvRBo3M1brxeauXYyu+0JhkvIIk8V
AWMBr3QdfVMV6buSW0A4YV5+xzqqHpaqLK5raEb4h/WI2NSyHJtkNWlSUyBlJrkD8TeD5suqMQp1
d4qh/iRDIrY1FsS3mN/uNw4GYLMK5rY1wtVOHv3HUbscx56MznVf+j0TdlfuraGks4tQYrhELmIH
SCMFjnBTC5CAXiaqreHR2Wb35X98xcLg1OBtVZkWX1ET8dHA1dVfPz4QnfDf/+xbmMfD329NBR2Z
sKPRYtwqY3yIiJ0MZxVjt8EkHJqRrlYmSfVrKJFJYLKL7EFZ6hdjM+I8trJyJYjm2WS6ev3445w5
/f9SW/32aabFrItajc5WHyu2yUg5m3Ypu2ufeE0y9UjalXpC+CIv1U+ueOaQa54czdnm+8wxM6wc
Wpo9mTiZVqKYeEfyA9szrf8M8X+mzPg1OPntm8EkJScOGMgWeG+5jnMzv+IspFa1mWR3H9+8c5c4
Vh+/XWLJJZDC2vW2BM/QGvKdm3wiSrwlSPqTMv7cFU4Pz2lhCI3J1tbxtMc+FeI2zY0SLdP8WSjT
ucdx0ouAU5Az0KMaI4nXXI+QJi6qqTI2+FarrTF4/1lezZ/L/pdv9rd7JYlw7uoYvmCUxc9U2Hug
t6jNi/i9Sap5nzm9+4mX7FcH8G8q+lNklNPmrY4rI97JAU9pU+XRreu36oYxmBMQ8+7shDOgT+7S
8gqXnAirNjLWZhxPhNq12o7TOSXf2PKSTfrsUsnJeEqLUWBDEuPK5Ci/9iL0mhZkX9jp8D6QxTtr
M0+cWwE8eJO4TIIduubIaUp3P2ppG/azVayVcuNNYzTNikiK/CaCFrsVbp1dSTKcw26Yx0ul1dM6
Rv+5L/KM4XUO9IM9f1mXY0q8B2aFlTvgIaZ0Amm+dPMnK+3cBPWU8d1EeYq+J9e2jVN2e4OD0Zq6
OQaxO3QrSxJJB2kPL3CWaYcu6fUvsWFwgvDiz2BG59R8pyAhmeY278tSbm1pS4wKlYqumWEKYH74
abau4TTmCiSAbyCF6rpXmD9xsHjT+A5QYD5gh0jnHQ4E/5Pp1hm3uTjFYzNsyga3YB4yWdD1RgSE
YQEgcvNPr/LSu7etcN4mrxGX+WzZOz9hdGEmOtw9jhO3woAriZaMhy8t/z7XluzbxxvPmZr6NHBG
xFHXWySz7dq8MbZlotV3yODM1cd/+5ktQZxsCYWnoB9Xptzq7aQuZ8TQIYfccWN6OhY5fB+fhHuc
e/ecDkYlBQNELn+LGqoLCCF9s8a8u/E5xu+LCIZh51F0qWzwP5nTnNtNjx/ktz2IKmIq4+MFKc3q
uwyT2U/6+87ezZO3j2/duWmsedJNHHVYfZZt+1tXMQ0shdBXVRFnGycxuu+946Lj71XO+ujaXYIk
cEWY2PT918X/n27xD0PnBXgeb7Ed5hM+1a8/8G+qhfMHcQIGnDDL46f6K3eQaqb/339oR6rFkffn
0kSCwvw7oMr7g5qKSClg3bpJsNRRJtVVQx//7z+MP/gDJql2x5wQm//J+0+YFmSv/qVDBqCKA4kB
I8s5EtyOKdt/XZ42WCInK1UcxgRwGCB6hFvC5a6sOmwnB0wo1ILlRS2G9YiC0UDY4/lpEtpLE+OM
mXp1PybThP7ayMQLkanQkUxqr4BcLO1hBnP9Pi61b666qDxAnq+/MMvGgNRr06iCihr0QtQGWoxI
qOhLBb/aDbVyye6Gobcv8RG6cBCn1n6aMkLvIDeX1YjQuR7hvVuzlaMAhFAedgsU7THSfZr7dIue
Kfj7aypRGO/dKI1+gxSCb+TKrHsml1GOjDvFkXeETOu1tYborqmlQgg7iOxH1MXwtVvkRfTWp6wF
2j/2ZLq1bP+tHgPqmtujatZ2YG9stbJ0LxpT2rhDcSJGqzovHCYbFhdbG2YFdsYZjehb30XDleoh
N9PjBZMaqKiY72LKPmtLl6w7FLqnUZoSh3nT4gnMNwBGsSeb9PVUkLkUoEEx4PhbkQQxyeNzKex9
vegEtEcgLa5pucAsjuzJ/WbYvYxCi26GtpJd5iM3xbhEUeeq1Obej5hnMaEk9ICatkO149v+Dmxr
Zu/FaN8zlZJftNSK4JB1hLsFyHONL1oRRznMcM+9svh80QrXqz2EkXCXx6jFcBLgcfH2OnHp2nG0
5KWUMKjjA82KTRD2Y0+9kxea/91pJxGHtWP3340J/XogMiTcO1Mv7Hu7T2bqai1XD2OWu4qavzv2
0YcGImsMZNoc7ENSZst6HBOJl2Tw6yvoPkxE8h48EqE5rvHTQ61WBJLGWxkMjdF13G1g5oCnfe1I
czKtBmNb64DCVnhGw2rWUHsP1vwuuqr6oRZH/0lcg37jtDNDalmaokYYCwYmrEdUbOuMPhSoBEvr
eWTNnHyPnbEfA8ixMzYyr1NgtGX94pZVDEkCuwj2ndlaGOcAugwWe7xaSMRM1npXIs0ZvRSfGdTZ
9iUdPc8JnBEmXGWqZGNYWW+taVc5B7vnGELvVrqg1aOYEG2sL1T8jlnV7fdZk/k1IOocD0nsdvsh
iVxupMoLa40sxLa3rqnyhZHiYC4rs7MvjFQUcg1Hqn6w9EJ4ITlHmHBT02nKcEpUSZUYYVDaVm2q
7lowsOneJb5kDp2SnnXoaYv3vS4XQDetRRMt8JVROdeTZtJuShh13NByACaMnTF/7w2vay9a340v
awcHR2Dp03QkN9YEVYCl0a2wXngWR95v/ZOmbUz0Wi6fcaEtr1rFow+ZUzvfSmIBeHa6VX/LYw0t
ZBWlSlvpI4AzmPh2kQbN4icF+I54evCoa1PaO6a6VjVWzoDT7/Bi00d9HTMspeSCxin89bGEpLYs
2qs72LZYkbXlv/f1BJkgcqbuAfeq1+8F21+8Znao7tMkH+9YYwJCSGdmetgSu1muc22ieQkCH6n9
hBv0yaOQLVG4snChYiMV3AxuTLJ9WZn1QK5T7RuHQa/H6VpZyeTSpHO9JJSTGvqDU/ncDquBEx8W
9hFxPZjI9eEJLa3zQMpHJmJkkg04MWimKZucHIpqWlmWMVyMul5l13bdJe66Ba6erFSPxugqHePI
usEOqn/XUqLPAkm2jrfN88UBlZXoR/Wd00/TTUPmGX4hUevZZYVpt4SNUdu3Q67N/V210FsNLYKx
JEkLjuV+sQwtZpIbz5V+0JqEwW87FLYjgyVxjMEMLNXMzhS4BedGGmhG0q27edAf3WUkcWpGbKWF
peWOOkmGGus7jgWEDNOL5vbJtfU+/5HlUFgCOJAe6RU8V/DdjefN24zDIbvEnFtfiej0boHUJl0A
jAyJSzGZxvdjXNF35iYppk5Z09vLRDLqdOGK/mHk3iw4cJvS36RN505I3BNnWnVzHF/bejYeOuAg
z0layCF0Fj+9WsBNGVvpKQUXcfY0RkJjVb9FfbS82V3W3lRNlr7UBHVexLFjfJX8oN8MOs1LOPY+
kEA2HaI0cHm57+44Do8C0j5SxEQVfSiO4wfsQzJOg5qAhxYWiiSLx8ws76tQk19dOBwoGQ4tBeVi
07ckgXrNUvCWYMsZRnhyBFdV7DZAW8WywphbIQT19WnhfenQdUICeQ9+25p3Y1fbT9U45jTRp2F+
hLbN2lNZHkU0mCPmMGIcyxjMPi2NTVa0KLTpCnADG0TCzcFIIG0DJJRZvDEUQ64giycXrK1shieY
t1AGNNeyZGAbQ5IypfAMpBPMGR4Td+y8cHZ97Cu98PWe1wXAvCD1ZXa5+ITXBuzHzlqzo4VlllTm
CyxBBmEVG4ri9Z/lapMSTfTiRHbx043ocjPTdep2Azg5/VZW1fRkm6kN+kHqznc0Cf2DMAUhFQwv
8iLIzc7nLY738c2tNH+ver9795I5u/WboWLDsBQ6utY+kvvr2M7v5jJJq2nL29Yv9YsSeN7TkEoi
CLuobxBAMib/maE6+qn0yP9pWLXO7lRY11jTnCpA7Nrd2CXWftxi1RUThP659BrqXAz41UPS2U0W
LBiOkDJbhgmM3qjdHYA7ar+SgfBl3pOYEbRJKfq1q6MBXIFk7ndSumJYI8grRBij4CEjIBb6uzNO
y7xiXAn8BbgKlD6RwgzXJ+VnMOdN88ETg/WAWjlCA4fjIMX5kUrmeFHNmWtKvYe+k6UTJn7W4lGt
yc0OoRXqR5ahevb1shfH6RypQVhcRIJ33V6u6dfDy+iGodujT/SsIKnz9HqwolxdF+QcGCsbSP0j
bxQ926d+Zjy5bmOOoZg6uYk7h8b+hGLVWs2xZ0Zr4Q6z2JhTCUGoLFvnsRcMWrYEBVnPLTmn00qI
OHtYUr2+BeWRRKHSNSq6KcrySzZ1iI6+pd4LEJjvnGbn7zkkixdvyZA9ML/g0cHlAkxB28QsQ37z
Lmaruu74mTuyv01cGT/SVvdkGA0cx4KRmakeSi3LHsZ0kBltdcP5Ng/pclFGid1sbDH6/qF2wQoE
LWxiY98lkowZ5lfGU1Oo6hbdUlXsAI1NgEhxC68ENqcLQw5jvGqt0lBM+aAzBrFs3D1QFWUGvUFs
9bgsaU4PNnUOMMTojtOPxuzVxR14TtZwxkvTZCSGZb6WW08o9sbF5HiwwE+ONqRP9WUQVZPxzBmh
iJHLc0hceY3ffY174ghgtyKxD4BjZi7McJ8BF2JJLd35EmhWqFnSdIkPWPwvc7nMzG49d3yw0ib+
WhFeDhC/KGULwseMv5baPP7w3BSiXJlxdApKw0ZlkyF4uSB6NL4bGPLBnR1H96GoUywCvOOj64QR
1dEeXc9gccsJ97lGUxNHYx3714trkMiR8jMrxaA9i1JzxS7VBLTnahjLgzZm5Ckpe7b3GSCxx5TR
CRssyQYLwTedvGFKyWcYS8nkRM1GZAa01AS6jCFmTPD/ZXA/798pPD06GufL4NvX9jUaXuff6Y6/
/si/C2HrDxOcPqI5Uzcch3/+JDU75h8O8m+AwHC8HfiOtLT/jXc0/D9M37DAJ1v/+o9/VsIoOv9w
dAds/j/h+Ujh/qNS+C+FsGMd83DJnRW2RZFOaX3SGJqzyjNH+MRrEeX3JbiZwME/hDwkcj9pcf21
E/TvKzmurxuCxo84GUZYKnMMzUozQtPm+boedPsWHpZF5xM9w2/P4PaffeffeYt/d6ljD8Gkzucb
nmqEAZcPvdnzpfDl3MY4zUPNsL80rfyk7f3Xrt0/v5IQeF0MshPBcJ90EehkQGvM/HSdTWaXM4+k
zGQ/MC4QQWNcTbH8fPzF/qoi+tcFSTEW6IPgA5+aohSig4RMDATMZZvf+JVH4ZS2V8QuWZss9rXA
jrvusy41RdXpIvHI/OCZkR1AVgONnb92SwiebDS/E/Eajpp7q4HU/FHWs0TMiEZeIDi5V1M9Xs/H
dr3ou3qXkDl4mHD7X0tKi5Xdwlqx66z46nME3pAKPh6Uqzu3CzlxoVUAQ4rnod37IGl2BmX9fYpO
gnPPRIBo1xGevhQ0fJlt0hCtVe4dnKnKvuUo2deuGXOogTZedWGb1f1KV63kJJWz8Uvgi6haMvcb
DNJiG0NbsoJu7LQbwsW8N6lL68Xi0RFnt4BlLtoMc2U/9POlK4v+1a3y9zhTaagL91p1LvAp0yei
BikMvgTRp9wP1+UQa9MlZzJ+4bUtiDOSoICpJNpXw4q9a9ttxrVRQIF0nKFJjrKf6al07W4LuDm5
yUaPVDmy/vYWaqKdrRevetWYO9kcuxWNIpRKdyrjtUXLd1/3nOoBEsIeg9M8v4F0rzCfjV6+obYe
tryzGNTnBclWGqwP6oYElEuYk9R1Y3PO6hmWTzm9UZ93eu80lzFxSinDED1bkYHYPqPAyr4YFgHU
blwbe29O7ZWpLQ5RjaX53VkEotZEL8kGJi5qtchEu5zMyAMrqtu8/r3hLXJmLQCKbjxooj6K6ipp
J+HcF+mlU6FNVUUu9y3D7bW54LeVrd8dYsSXN2neRrd93si94cJwCwz+5W4odI0JeZHnhFbM9ibD
oeLQSJpkmOSmOtQAhu7nwm4cGM7laHA6KNxDn9rxt8gQjsHIQuIyUrmD1SgDNL3o4kCIRPlqRh2w
66pPzTcF8WwIsqIbdqPEvRDEmNk4LLfezkgS6ifUAPN6QGW6shiUbPUquSG4bKFVvwzvR2DroZh8
FK06/QvijURrfOn1vv0x6Hp3kcrIQT/NzV1sMOBJRwsxpMSKVVA29Dtqk1NOmvfNc+OoaO+oVKAd
AvI8+FrsrgTR20ShwoJSRbKsxKxGSFmG/UTXp7pFs4DgKyqzUFa1/Or1SxoCQIW9ZRX6gYlf9mQz
BfeCpslfZu2YDkT8JrMs70dvlOWmLxP3me4Fp1Snnx8Sv4i+lMp2wGpb/qMsMhNCveNtO2QDBx9g
4xUiPW+iy2Doj2KJjzGatbw2jIS2F6iE6T6Wtr5CRiDfkySKbya7TMNldrMLn1j1O+Cv3bMHA6kH
oVU3+Zogr7J702JCmdfm7Bfpri9nvdqMpSIC1kWh2ROKHB9ZC23WiWaLKqRp4DI5U3GndDONVw30
ef299PMx33AIJH+tXBqv3EobHE0gfFFVVzE+pl0mOj99zDK6wUE05/p7p0C9b2Zi2eZ1lHAOQx8F
NOuKVwr3e6HO80I599bL0mhOv5rMxXU32GyHfqXJzBoPTlK7HcIx71YHpuumumFvabJF9EHBpYwr
ju2cJ0vYc8UrcpfhIVGVla1sdKfumh60dQVjESo9E61iPMT2KKtDCbria1nolqJLJKbXQtFGDxjC
2VAJzG56G/RUWxBUdOIJdLfvHjI37n8WdTffG3MRi4eUrFkqKGD5BHMU5hLvW03LrFXhFsBO45Tq
i/wQkX9BwekFWkJyJ97RrY7mgUmqpYWy6y9t/OYIegiBajuyq4e+xcupaK/SywK5X42HyGO+SuEe
Eg8kn4RKCFIt0vSnFc9LSNsJznLjgxdmOU38j7XnBhY+ym1ki0NbUmEwbNIvtMFhv+B+7DWl/QAI
QwKlpdW3fZ0YoZ4P9LEI/t0hiUFrNKv7jOVV9XpI6hVcY663NaYjRCb2H7qhu2kdZyfLwqu5lqdv
SOPa1pFzSCJPreeBcINSWsYN7u4nGu1hucRb3kAAkdsLtx8vnFjbF7V7kU/50zg2z3bVJNtJzm92
Y7wK1QRpb20JHrr8P/bObMdxJNuyP3RZ4GCkkUCjHyRqlnyeX4jwCA/Okxnnr79LWdXojKhCJm4/
N/IpMx0ul2Q0s3PO3mvTv3v2zWR45hza0eLZmx6lpqeYQ6HIITZhBMoV2SQXxHF/qKt6tzAHWw3e
8pKTYkn/iXDWRi7filSdifa7cErSjlY/0eTvakfcCtGEZdE81m1xXzlBRfCW2I2es0tl0n/07A2r
MokYFktGamj7Vnmlxc1QRT8TMT7B6ruVFoskqEhFBbkqbbWpk+BVwVQkK3euMexG5TbW+t5vWEfD
spdmizGTpu/cYvbLku+TiUq4n1dx8EX0JvZxNwiTpXjBStCtCndgyyxoIuaA4sAlQICrzq47vaee
3DuCcDXCMJyafTe3NgUJaqLrvqmBv3ixzkk+38JhonGmr2Qni/tms/AT7VYTxiQzedvpEZag6d3E
tc257/QXV/j2o5Bq4+IvbofpiTzXnPg0VV9aP9rTp2Ed2eUe6tB2bkD3yWJ+BxfXoJUsjuPYbUTq
oxQlXpPN0iCeHOF6OKIA3PVTW4fxZAALraDyWyPy9NoHeiddgIqBWtd+Yaxsae9oP9IpntWdkWTt
q+WT+dk4Qt32wC+dQWCki4gcPhdLn9CbYpiBw+8oUFKH1I1kxebFU+pyNTTz6kJLK97lRbXtl/Rg
Lj6JXsm3os5/VI7ZPiQi3swSoKOw7WPmUedfnQG0GB6D0j/NbezcZkSI4b3HE84L8OazaiMj0iCV
Y27xv9IVmvzXOZq/BIGX69b1+jU1MKLnpCeyVTOI8jpL3tsya25Sk+S5gvnoyjTVTdOAnp0Co78H
pBUcgtp900bGR6bnUyCzaHtNw6T/Zu6IUukeBtVH27puwb8bEZIOe/xmG1NyaeUijwgt7qK02s8m
vUTBpOCSG+6h9Y16T87aQQFMQl9tfDic9XsE1MOq9K0Lo4j7aoKzraB10P7MwJGaPlL15gYTg35L
qJDWoyI3utf2bo5G8JM6B3yavqEN0ls1oXxBm8zPxHo9+dO9HtKX2hofSl+cglGjZ7TrhMVNXOdo
2zeWNC4ob2Ewegw06i55nGbzxnKGg1M294EzH/tUnwegl3AfmeSEQVKNO4J1L/Sklo1vIupr45Mn
1L6eRtqhbrWde9JZ3Ompma2feTrupdM+tEn0UhTeg+M6N3GuzrJI7vKgH7YDKdnWvFzF4D1xLvP0
3aN9PaMfFbl/CDq11yPZGq04GzyudCOwE+r8wqDlpsjybOv76Q2plJ/OVBLimCKQpfmeQl1bWYb/
YYn2IZ6tcu0KeZvlxYbZ6NbOLXJxihzFXxlayWKcPbN66hbzEwmauaqKIUyMKQ2vXCWW7JgctYNm
U/HGY5+m2jxN88or4PUk5DKvZz4XzqXljML2vGQ86/jj2QtrZk9p6joPsu1AG07Wyhe9te9yo1tP
isSepqGv0zW9XAWN/Wxo61ChE96YapGr0hzmA0Gf9tpQ9g/T50vMr94Ag1AeKze+N4UwyRXrvSP0
IFK6E/1c1OKxSnoDp+WAx2SESqptN2C26aj03lVXia8NMCi27YUeDXrW3h++D3EdrauhufTeaBzT
0djgxbkuleBNF9XHpKpQ6mx5XOiOXQmyyIIkhxMQlnbbjJgu0Rq8ut0w8yvHd3Snl7LgvCHEi88W
zS2UGG3txQJesJt09sMe5KfdFbtZG6dZ1d+u4ZqbCa8D29RGeHy8RVx028bLcUh71rLNEkJK1B+N
6Hh4VLXkcGm8A++ft+JVN1nafBWTPhENiRHKuyrOW4e8BkIAEBtigpogz1/MLJArt9TGqrMLfYoG
DYO+m4wDaF4SXyKrrkhBzqtdvXiZSbprk3FnjVFRtYjwnXr+Kpe+IZJyIOPG6a+Q3KZCj9W2uw4N
WEVYc0ZCizanF8gC01HHaL2hTudPUDNvNMxM5FmqfFzIVgcya4AATyL7XGLvoc7qPHrohK2SyM79
mLi/8bNSjEPWdplYm9Kp/UfYKdwAYmq+67PIqovJ5KXHUn9ZhFScDQLaXobYDeiPEw3ajQ6MDa9E
tDqTUrH2SacLNv4V9BIPRfJA09X7lpvFtFfCuQDoS7aj6ec3WI/SLxKeZBeSYE08ixcY615cSYpM
UBLCYaO8Y14QHCo/oXHHrGk+pD2Dv1U22agUUanpVWyV9pmAqOwIXYi00BE1WgXo6y7yvWHrje50
o/K6e+w67d4SaVVeVB68wwmkNcus7ysqoMXCkOgob7zYW8c5a7QOuvqs2AV3gtxT+C6596jmKtuY
cAdvusrIV7VdTNuIEVrYGLR8I9Mdbhm4ey/zoEmJEklPETU3+uKNgzzp1NL9KiMt4r4J4jLM8WGu
yQDmcQLo+prOiX2qDMu6pzmAc4KQ8/yCvyZ9Ik2b629kEn67zt0o37Ji5XdmYjX2iNp/nViFP6Xs
1WbIRvuTEOribOJRXPdo/09JqVLwwGDr+hUmA5Id23gsMajx7B+xrMQ7JLJy34qou7gR6TRFan71
ZKBvETx0yOQS/ymbJue2Daz2cVxsI5z1yPWstA6Ju0QQzv0fg7KY9bKRHPUS8EUTDxUmZlPPJ4Ys
/YNyy2tXQ2ZTu0M431bhdP2mjsz5DcKaV3HCrQlvucm6nc9maTvC/1khlfbrje+yHO6I7Z3n/mKK
NrXGsPWWPMNs0hEs0q1mhnbOpp2JP14XIxlcGwTrBSaAybAuWpH3ceflvvXaiRJhxHU8izxC1PFD
Keaz5Qo2V+KGD2YSDwg8gCnvOrv1X6vZdSi26P2LaCxLtph64/HXcxFNHDKGlb21rKI9N75NVFDq
6xD2kLmp57bfYP6aNxaQ710PW21rBd64H3pSaokW3ChnBtaXOGE9NhWjr0rSgskEKG+nC+kT+mfH
Ev5K9NFdO3JbsjBn4CoNpl3NwQ86KbOvvG6+rrwZiDkupiMTvGZHyf84DxMU6Hj0D9GMBXvo2k3W
jfEl09O78JcvL8VUPhsgdAanMzawsp1jQl9/GNSBBCcu7nKk3p+GDsRkPJyneO5Csszc7TThyBiA
AB+Jp1GXpvPHXV8sxSlBKIPUGbOvMTvOWxSgH+SB3sWmC6eFCfWW4Vm/gQI6Y0wUT5HNLXh29Za5
XUBJYccdFpwgWTM48U6dXflr1zWGiypls41w2h662oU/TGwoh+UyGTd9ufHQRxKPUxuhxJazct3l
EzAuS4+A7zXcb287W6jMGV305bpMvHtXiJMis3rjY0jl7yEchUTYkFDwrF3VQV2HjW8eQGnLM8/y
xIkpmTAi/2E8mohb1TQ3UwrwMfHMbhuLKTi2wUieLV2s7FXXJcN0TTj8ATz8Z1NrL/QKQrLRRQ0b
7ef1bppJzhM6hhptOiXeMP0tnZdqi+8Cx2jqG9skismnX/z2tq37ByaWXihV/DKYjBHkPOYb1c4f
hKcJhrcDAGL8dXseeMKmJm/eIOThuB7MbV3Shxgqy3mby6rdRlex5kSjAIOZcyNdf74BYaZDysoy
pMboTy6627VDyBB3IteFx8XcqubKsS4tVmZs5hHiAsKWJWlvJyq1b6ad/1QwnBKfvRmeSHGTTbN/
SYPoFiAF9YSyh3eHkfghmNEzrerBYWhpQxe8Aqif3YFtEDDgfdOZ6dk3IIoj5Aq2g4m+2Reu+W6x
Mx+a3FQh/G95YY/P1m7r6z11TLHhJCBBHEfhGo+MvZmVdMlLca+EDWt6W+ivbrTnz2ca4eVtNo0z
lU5WfRpRNN4z33czJsFu9u52Vb5pfCs6RLz5jW5Iv23tTozQwPmPPaFjR9skq8NUKIODxs2uyiwm
8nFpmM9+23NaGo5HQnXVP1YArE4U482mVjilYwNALxSrFkVEFRyAOFhY4ZaMziaZ81RHWdDghyv9
6Ia8ZwudVPsy9/lymKPcWQ9g/9auo/Bt2XbJOKv4ZmNBW3NesN4w+izCubHixryFxWuyMQVcy2Rb
ZdfsRtTVYT4H8sUmByJkCBnvpkAZR/Iq8Tah8KALASbJyy0s1xrn25SEUVYLbouIJEYkcuE8Of7K
cpc3lkO212q5epwybJUZ0IuVPXAHTXg8Vu7AShHclLX1UZJjvXc6i66zwwiO5+nOmwZwXH7pb/uc
hn1GRuQ68BvvDlZVeSOUc4NFpdCrhdlnGKSwzYiOfO4K69ny0VjoKqGSr10ugHPrrqJKsUuwJHxF
JqBD8qLTeS/tVSMD9JE7zLIlkQIxTnUI+mojpuZdZv4+i5w7Z/Y/YAJ8cpdyueOSeIP1pLtNxPRD
NIvYZkKXm0hI6g6tP5N4RBFOBg9wcKq81uwOlhrdO545dVnqvDsrzvh9mVk6bLDV7JM2njZeg7E9
TqVh3kHEz4+Eal7cdH512vmbwXSRkm2cH6vF1A9ipMPRdnE8r4m2Q2Tf2bdND2FrBXbeRy1kjSuR
jqfe7sdt5VbBa6Tn6dUFFpisHN+4QLS59EUqmJ2jbot9uPBQ3h+9wX+RgXeqiY3dFpgxi9zliFMx
E+Opfa+8uQ3taNw1w3SUQIG4NYR0dM+zFP5HO3OQ5okZUlDtB9k/jgrh1OSHZb48eA2hg7Tgt25G
LyQ16wtxBDaXX7w7btZhQkzT+1HpkA54SFxBWLusxYzYnbFKD3Jyb2QavAXKPGUoKxthY8fOjnEr
9v5SPk3C9LcFmipcOfu+Zr8M0ntt9E9D0jyrql+r2t/TVN0mgEd7+iFBORxjnYZF4m2RX351TAg0
fN7Z03eVsbgftg1WEklAYXHakrAQ2q2xqWO10fW8vGay3C8D7JDEJZvjmotJtENhnFTL01sFJ0da
2zIaSBwYfPyeE0pHfecHzjZwy5cGmUqSqneQ4jjSqI2vtc0SH/H4IqNqQDIDHUPE9D6U2I5yqBsw
6Rplo0JEi3ucA+85anAUB4RQi55VtIRB3gLyZJafwdSWtP49m/NNSnR7CDHj8kfpNO3NVAZ6P9p1
yKlxHO2xeRsd51i6apcM40EkHOtpNB3i2AmTGgKHIE+B7u65q6sdlSlrNXLOFdZCOgbrKdHrgb80
j+v3JlNhnGVrzo+wrJo7xqFv0mAb9GMObdM7l271UGk6SEhp6K3A8ARQspW1xVjA4svo15n0zpPU
u8Qb1jQ97hynwT9LWCgqlY3s/K0R5NWZj/ISuNFT16ljbn93Rvus03SLtfROjOLUZn0e6kI/eVFx
N/sJ7eWJX0L7mWonsAewEfE5hq9H0kb5iEP1Usy0vzjRnc4OFzQQQPpMPHejcx8noKSW4AO/NNY9
vF4cHjRIjf1kZxvHuQa8e9MZ3cxF+w37hX8x+uZEHFBIUu7GM+pDFVH39zxjwcTkb9WMRMpxyt83
RXx2huxj1P3dHFcEpNvd0c6WNSkX/gOd9ZlrQBHWUd9tPNe7AGHFnG1cO5gKkWY9TPdObtPXdnMO
hC6748C/L7zuorhTLmZOB8Gmt8a7zwfsv27QnXDGPxAG0K+UHE5NoTFM04klfmCXgutshHWayh6R
8giAnb7THVLcs4ACuPbi8QHhwmNSRKHMbBJTgBVUjh43vaOKVRewm0YGstkELNC2S819mmAzd1hX
FLcbLxMfjh8RG5P377XoX5Rg60Q6sYS5lidhzzKMC/XDHHtOl/7nlEwHQtYPog7CqUrfh0TeMzJ6
tt3Kp/XefxTOcFpyPzgwjHgS7FoNw0GGnNjMks95mI/JgCU78+7mINvHfsR2ybTHSgMELFGwlZZ6
GF26CvYYkISRTqdWWAc3L69Rtc/+YtxKm4tybSwozGLx2KeVXkeYNxEJXcah/MpA4k+tvWsm4zbw
km+BHow1jZdDJKj8rrVczVsfjfqW4iR0zPzkFskpCqaH3GsfepNpXuLqY9XoG86/jzqFyO5Z/nMR
J9OutDvuT5KwDMaC5LdWt1LlZ4UNdRcZyysj7NVYTicMvLfgAxYKi8g8gzdIH62YQtwgQudmWRjL
jX5NIuk82P3jkpZPeTZO64Rkm01uGvGMgFVRdxFGfJABmBHLzOczIQ3DqgiWm0aBr/Q1zwXPR3HQ
cyt38SR87NNOs+9aaT3P18EgGV3c9FGdzoBfO6KCJhTLdl/R8fEV7OmR6+ybAS52YdEFyyk1Heti
u263zjtdtNuanIuNpdT1CuR7WybJTJHb4prWVCSPJSESn7ljZ3fF3NL2yYO5Re0XmWGfpvbDMKfu
nSMTbNdzGsRkGuTm1zAEtGIw0PVsRBG6oDiCvduayWeRTJHaRymxnhBO4v7dGNuZE3KsxzviUEi6
nwK/57AiioaYjvQTfhIBImWl7lvGh/s6t+WjkwbLK6nG8JzKwb8xgtaCZlFQMgdpvIR6ECaxc8V0
R+/QeY+MxPwYaSXv6/EqxHZxRUKFMKN1xhyu2KQxWVel7MptJNPxoeWb2VwjsDdRg94TVf6wqXSc
fgtaicNOLz0Y5m5aM1Z3uI8Dyfeybjq5/eRsmSfYXOyi4AE2AmEjpqZwLLhcpAjpbWdr0SZhYx/G
C6JBEAez6/EdkbT8UlTRBMRnkMfBHf1vCfzWLULs6SnOe7HyfXyhoyimZ7wKKPCc+CuGFhLW85wi
ixw5AMhWbvbarvqjf4X0jKn+QVTxh+zc7jalfbCxkD499aUw+5Wo9UDgSF4f5qXPH5VLZ7UZU7oy
NFbDRVnWWtZutc6ZpZglrZ+IjZKpJB1UVy6fFcNBwCRBMB4mQxe7RnfsP+Yit9Jvm1Nbq4oHiK2t
jc1Q1NZNTdN9O9F3ewjMJT+lnbtDmXDPbMh5SMqFezB8dr0xkfWEk19Vm4Hb9uukJ7BpAAA2tu4q
iEIu578bF3TU03nYdPRQQ9uh1zQ4dBvaNPIvUS2NGzIvam8lh4mMYjeFLp3UQ3FrzyMzs0rEJ6Gm
kbNjjK6nCZKLFayD/iZFnQhl1MpOUSIyWMryo1V2u6UBpLdx7hU77k4BKlW3BB1Qc7D34PtvzEHW
KStAU2znMJaPUBiCx6DLMcTrvtY/FisCDoMusNy2cuxv/cYsKdc8iCL9Yve7YQyQsGL8nKjxpdgt
QquOa0HGNF0lkDtWiFHFJVKTOGpcnUeRNwXq1nYhHMNLmnzYluQ+7snFGVQYxFnE3d9W4slqYrsJ
3clBAxiY5Uj3bQluCWPH7NDMxsyNsZtvphwoCDq37s3SVrnPhzQhcBOR4dR17gWpY83vNLybJtIy
dNFF85nOJWq7rLZX/7VUSHaa3iLA07KA3nd6QqyRmcri0IlNO2Lrjqgq6iKy3gIv85I3h8z0GHcG
U65Qele4x391idVaLWPJTTz4nLK5AT+LOVnXmjdeK3W3+6+8zDNyHelZNBmZv6sk5WXXM8t9WgMf
Tl7iiCyr7R+6of9vU0Ofh0bqL/R5X6r/VZvHj/9Lm+f5//BcC1K15VG9/zND+V8mNR+TGjz6IPBc
3+YMsVGY/R9tnvkPVHmSQOZASlRsRNjwP/U/bWqG5f8DuZlpo86zrpo+vNf/+3/9kjGhf/v3P+vY
fvWceoxJTcnEHdsFYn9T/qHL+pOJMnEjCnaVxZvWxJrV1O6y86z87yinv3rh/vUqyA+Z+fvCxmX3
q7pLMf9CvR8zb1TNg5H5uyZIv6FpvxDjFIRpPtwZTv3zT9/Cf1Do/SZk++OdSZd/PHw90hS/+V4r
v0HdnGhSriJc/CYgiofY76Ozq5dvE36Yy1TZ9t8I2X5TBf7xmj7iDkyHWBNhCP76Pscuj2eOC4Om
ePpqBUl3LHS8rLAjFv983H75Hv/8vf2nT5RWnmdiIxSB/7tn2KrdVMZ+R0N60uNLXUHycGKzwKtG
YUI6oLUnmqLb0gcrDn/9uf7be+T1bEyU0vYck9rvquT704oBXua4ubBbOu7+wJxEdNZjWbtXTU5k
Q/X461f7t/XJs+Oi5rRcx8Nh7Ti/vpqLjS7WlgCAzKh83aSaHdyigv9/eBVeSSJno8P0+3vqrikh
ReapTY8B8EKgcxLiumk2/7NXcV1pSyF50lw8Ikgtf30vTtU4WqSR2hQokO6CwTa2tkUa31+/yu/f
z/VVfJ413xNcS7mZ//oqjZVgHypivem7hWtjaY2PtRN5x6a1ot1fv9TvXw4vJXkZS5gu2lTPvi7S
Py2F3EFogEZdb2aKexKpYc9wff671KP/8Co+w1ObL9j18dn+tgTUPBW9T0gfVCk6HQaXOmLNlr/L
c/2PrxKYaKi5Ilj/ll+LLZ7bctPqzci1HsQbGrmyZwbzP/vE2BjY6wW/no39Kun99RObyQrGWZjh
MGop9LKombA8dUYr/mZ7uP6e/wvL8DAdI9/2r5uDbQoAsL9tuHwJaoARbGJq0dAvzEnvbcPM32Ph
0872c1Hd/fUb+0Og+8srBqwC2mWcTEzu/eA3AW9S1sQJECuwSYmVWRUtVvneMrDK22Z2FF7zLRYw
oReuL5uZUvJkC6IvJLq4v3nn2KyvC+LPf4p0OU2vp6PpCj6C36OGtJDLIIdy2IyxLWClaViwK2NY
JJ114PEN8riGrQb8Zibs7ZiroHy5Xtr9e+bL8UydP8ZfswkR68jUedKXdhrH5c212esgRTKdPQba
SGhbOaVie+8xXXCRG231YExXYLqtPCBHZS0WtS+ysbnTxJcO22ps1Nmsr5BQbLqTjz6kyZ/QfIty
n3iw+nYpgDj0u3PqJyFdNLtjgtV7MjSxWFIhDCmqYD2O8w8dqWzZQChbxFtstRqyQuKV6cmks5jT
KjCQ0eg8nk595o4BYQ5dOaxp1I1c8OdmmW+snH6ucbKdvPPPGL5z4M5ElJ7rtF4MCmpcVGvtmvUz
SC3yN1JTN5ugciMs26jDTxkB5lmYx5h2moDyZUVQqb5ULjUiUS5NTsSQX5YSvtv1wfXyVGY0HCNl
rpfeIiqe7oJmiFx0JVacyQM25Yy9fNVSoUqz7U75xIZOJtMYK6EjTyiTe5cLkK1rqQxxEpx3/sqh
HstCEyLQtjY0duAqduwkLIMWPLKT2rjUNHpAF4agvUwURpN8MEtZMVWfrr/FzCdfbbDSzVBRFa0W
U6SMfQYd6e9Z147LOi2TPt645hR/JJYOHtCVOh9GQmDwNc94gMom8oLBthjNkTRAGx9emlkjUqCm
Gd913Ew/F1FxPuPWeutbob6l2EejsExHGqhRDcMMj9DkvQkcj2ixowACfiO0PF8jXfMVLQbj1kQO
+T1HnJXsM1Oay7bDO10Qq+5JfPYkIR5jah8qW+mxJKOaxY0MLNFbZ64xoiPurFdGLM0b1XrqRVe4
GXbO4MWog1XamIySIvBVTeIR+mFDcAzJT4zcFYPQNA+HLil3Rp7Jjy5OmzejnL3X0Wnw+t35g5f5
9X1gkk166QOr7vtNR6TfLmWwb63TxA4e+MpsQad8xJGdczkaV2SFBi9AvptxUxp/EAaJt8hOvoG4
Zaekx1wwVznqgbTzcUvbudtaYdRrRqNj7MpbkUd0Qwq8qAaExdleznESZ8i5FDFx0XvuL+o2jgmx
5buJvR+LXTRPTTehVNeAgMyVH4zTtbRthw9j7F08cA0KtRmALNIUJWl70nGoHpORpg6Gsai5rWsb
83bTWQwjbZTQyFGtZHiSfUY/QvlZ8JQnY+EeJqfPbxJVCuKLS+G026IAXHZxiNV9N5YBm73VTZZ5
QnQNiNJQnu1sIqMjwq/H/Ujvukrci12W1pdMm8UPe0AHx9Gz7eIaIT3PW9dSHXOqgJky41nl6fjS
XktJ8oGXfllZkSXButR+hFjeToOVV1VkwXeJQcfDRB11kjm7FjNZRGgb0kKwoGYGbRUUUBVj+b4y
up+jmPCqItBMUXuQ6T6gGUYwy4y8nY+ANYhbtkdDTQhAVPyDgJ6WcApLmeLiNk3yWXOgzeRpolhZ
ze7kfvViKF8cxfR3p3pbvM9kDH+gsE1fFqtz3otlok8XYY+0kNmUHuS0JJ4eIeQxCWoZ4yFbvApW
sQlwwzDTGqalO8eGu5qlFO/F6MyfIzT+B1Q3WUbjMuraVT1OckBYsWALwL1biI0D/+bJdIIUHKpB
7Q+yEIDjik/Y/A7wrm03fVzy8BQ8FSPKWRekg5dq7ydlWoGIVzG320cCEuiqdGPZHtCmOvsBigLb
RZm0rwXWjQQ1J33O9dyI+kulPclkeeFbaIoD691d5PJ2dX8E64x7RrPKDRtZXB+nI9MPMfM0SicX
yQHKt9ixlqXAXdxO3xZz1Bb+Cpo6NBP6QZ96x5wfyGLyfwZVC4QRvwKIgQKwukEmeNF8uuwBP8Cx
GVAFheHd223nxlhvr7b2OGA4vRo4iTbYdjVjjnpI7gLLBncQTXhUroS+LFiNg5N89p020BT5KfP1
SPX9uDGyAJBvHVn5Y8Saj5GE2sawS1URY0F26r48NYAVbnM6dsiNnStje06KvthEiWp/WknqDKEr
4hr5qEwR0Exwyu5M6bv3jou/p6jM8jsZeVhPDeXnjPmIJlots1LfwNgq3KJ9ZjxdbbhvEAQ7sOdE
Z2A+thvnRzymcj4U5ox7JIvg4NG5KXF0zKIhkhPJK+Mbi46gPubxItRKdkl2N4AtRjWR9da9CYaF
3GFkWO0Wvkw3XpV7zQOEBOZYtpm4gMOrqfgZgEGYV4WuRYU52JjPuncGubUp/e7tDps3pJQAllUy
erO790TSvPopMoTVpCwcoK3RpS8Fpk5GwrJm1pXMzvyTRpbjhn3V1+osKvQee8Mrghguiwvy2lPm
NZeklnl7IoTEfPCLhEd7Vp48WqiKyT1P5urW6nIMqSV9buSkPUKysisc79IWjrwq4LEi42q1hhO0
E4SROPGj+4kjrmOv7c2LktISqzaP9DN7Dt5XjvfgJgO8ZyLfHLyv1rTHXUHaxhdRf1g+i7nI5h2i
xv5xQA4jwS8TNXKhOT8xi8BQEcBwGI0PJcrlrTclsixQcfohclLk5+2Uu5uFYfoHu0VBc3XgnKo8
C4ojUAb1MXuzee0eiw6SYdSJV2gc9vfFjMjJZH5YrZvctl9IbGeasqjUuEVy5emVTJ0EOXKrb7kG
mJ+CkVO7KvndDJBtlgPDQGF+WlpYdwRetV/c8AST5NjtQNC2BVSTiJuMHTcaWLzvR0vYDkABYF8I
597qIuPJKC30XwFzyHOv5FKssRkPn0vpj23Y2yMPGRrW/BC1nZ+hO+64/uW+QO3T0enkZmz1hwqP
CRkEdpQ/UGbiQ/OyRjwyX/LILI6WGgaLMvEM+56B11aAOarCpsHYtAocux2hmATZQasEzm+q6XKs
/AmpExQe378rJDvcmluW12wWEeRPGb1g7Gt4rj5L27rKriONZ3FsF+OqPmHKlahxoW+eZdAEbGeu
zHAZtX7u2tK/KMEkY9cabVRsRKkt2uJLZIPlLlFb7w3uDemGr4qEZcHk2AsBAdmgEgajSLjONtW0
EUNAF7hL/AQYUa7TMnRr1JEbfCA9eMXeQw/iXnEuQGeVIHdzMnxku4meXkDgNJ2NujJqUUTmdk6O
ch1gJl0hk3HfO2LQbjvySEhGHzMuYjj8eAD49I1P02yQCwFDKp9pJwf3gHaA8k4tZqDQ9OzhTpYx
wj2X5tOAZiivt2ruFwXuMS2ybZVMSb1FSUgIk9Pm0H6oniyTxIMBBYAgdyZ0fEt9b5ldsmfYbYlO
1yXYaIUqiRmroYiJwmUdlD9aOfRXt4oQP2oGLt66bZmXrmqEe5zF3oi9z5MG0Atsgrm1FZ2DWG5e
dEd5EdOu3eZtKx+4z/U46toqfR6oEdpN7WuHeSNpBEhvp5mZ1pJX35Ue1NmgK1CHGF2YdLpenXzB
Lahuh1rpN9NR0zOfWvnFWLW1GTIza1oJrHifi07UA2L1yFtHScI9OC2q4IPhhV2v9Kw0vtPZCW6o
geD6IoalJz+mGYBnf54kJgYxgaWNnI75YQZ853kY5vLJlHTfmJ638iUCP/pjwj/hXX3yJOcMPptw
7nRucYhRp7FtklheAcoyuovdK+x+IsnlY4MhgkR5o0XB7RppgWArjaoPS4kR2xrGigbNv+v5K20V
wWdholFdB8VVn1Nn/fTM82Xm3HOq6WdSDFx982ABNugUo792qOHYYvOhSLdtO2ZnR8mrxyOfZjwM
DAG/Nf3oDwi9sv4dx5f6b/bObEdSLM3Wr9Lqe0rAZpRO3xiYmc+Bz5FxgyI83Jnnmac/H55Vp9xw
b7OOvj6qQUplZmDAZg//v9a3vpthnUCUmNXpdzDKZeuEOVaCXEmwGQl1etDjctA2so4Q5rJtAcFs
8z6wfltJlV0IbZ4bViO1+9HpE3H3qh/4V1KTgI6cdPGg2eXwLcTCiQDYjCsvpGUCuQSlFftqTqNn
oOiyNxoMY+NIfQPgVa+L8TksbB8/Xz6jW6gFqvRN2TfipWMkcBqJwPxtTPg4P6Mgkb5JRdr/RiyI
maPtcja0fYalDIZYrG+zNqKFnw/18DDlnfnQx8uXmcVS+GZxaL0flS4NL5oJlAJb8UHj6EL+BwaC
tshQTim0HTdgCvLbWJPBH5kWOaLg1IcBePOAfDCv/PxXYk0oTS3DQDMZ6wX6xUSe6glCRKEA48r9
fHJCycxf9AQ7KmTx2mLHZLQyPcQuYB+i45T86ZsFpkk6H/Z3IUWob/AETNoWra1JvyZRNV5iVKI5
GUw2EXEUzZeGlfeQ1X3fehlSukybKlVqTu1KKl/oJTo3F2dL8Z3Q8XAiotHS8H1gT1GBdNooZuoe
Kw7JYPDdN6VlKY/lnBq3ED6mlPto6sQtaiH9VQJgebXRsbMZLJLuGysKBFEm6uxbWNXTXzPgk0cT
jTtgmWyM3vy6qsst0UHti2jb4LXrx6ThMcx561qBFAHiJr3vbeKRorjvDYiDpW+wZNaqdj/A+Aqd
Oi+WNDyhhA4GwP6HadjhcydraUzMR0CtvcmhLDmy1Roqsw4d5p3RAbhA+maLqxY2EC05tts04qdq
RsNBxsZw0ZZKOaJlD0yWh0hnj2CT7ItJtwVgtwXCXkxbRIZQcdIC1RXfbgd8R23y0XTrqenvqXbG
SyCoxPI8jPSsXFGV2PB7v9H5kBkMOG8sHFY7k7xkTGswkhvSJDM5dbBdmS0nDMt8NTnh3MpmNL5K
Uhk3DiKVIVrYdHPDmA8QvagIwOZNHxGQ61S9oaGXrOeYQBoAdFrcVJCejE5BwqJaseHKbPwR6NAK
T7eFCDHKdpxg+Flmm2bgXKpgKq8iuxHXBiyaRy32h1w8tErlG+qjGdC4dYeO2ApsCd1ooQ+fWz2q
b6lBIGqGyY0eCzpt92xWs3weJiEmPEmuq19gCEYFLY/cBFc9qEgWhyytdDzGyBZk1NBYlELsBah6
LAqcZDRq44UW49reGkYrtVDpQtJnMnOMXwz8vCkLMEpPcqfj3N4QSsz/2/1CZcMFK19LSLGfJLla
ElDKqXgCU6Tdx01m6U5rLB+qPPrRM1x6gmcI70AxGtfjm2pL6u82zlno1CnlDKRZY4MCqOGoTwpn
nCZLTgWWk1RBSuioiPtsJzOSwWtF6LWSAtqozMIa8YMwkk2AiTDc47XSvo+dpMNKGE2CSbH6ZLkD
C3CxMtZTCJ9hwp9ExaZL8/PATI3quxJ3lnxlzznw7ALtOjNgQw8Lv5rCm9qodYoTaFlfZ+YOTZUj
pGcN8u2SI5wUC86EvhVfZXHu0+edLYQP5z1mSrxCupXBIrW6cJH5NvqQqvgUAiT3KaueUxC83nLw
DK2LoRzs+gHqflfcxHTxLVfHtEltEy1K0174s6V3D3U4jKiIRjFibpsT6oCb0m61DmeZPfuX5Yhx
9qqesr6O8MvnVvONslGDZIUwaQrOTjFpIvbqFqv3rQDjN/ywGsNIb4JyaHt/N6i+MPdaiJveVToe
37bzh5rCJh8t9s8xB6Av8R2Q/FIvNqk5ukVfYEF/I0fU3nWmUDhethNwfslt4baxTJKPLVcZ0e5z
X2PgMWygaG5P65hDTZvXRR85QYhUHlsuDXLQabbg1PZ77PhLfFARuwp1I8NVFDtLI1+cY7QYF8dP
ItXYdeflCCLjP3sNVbm+Fv2gM61VeT5vlW7AqROqsTbvp65g4zgCx09YHQTVST3STA7f3EVOsSaq
ogkPbl9wSnhkOowh8kizNrU4FJIu7IkSUQvMbJsxU7Pu1Rr6yKT6OaG3oilRZK9q71uiduMxM8xL
1Nx2eimrVcxTI+ieBlLc8CBeIrPBGprLPZQ9xnY0VlejFVTDg4781uioptEI8Lpck01qZmqqY45R
4AYgG0Cn0SWbgeTu6J51q0meWlw0JB6GxhxCwdSr+JHsN7XY+6Kyqsuk1vXobkQvTvCEMQqbwznc
/csRYSYmtxS+U4bXyKcZ4MLMLdRpwyRfGMJFfkWq0aaq8FKeIQWQxHlCr0V19Iza6/fMr/07ej4F
mSFjI+w02gd6HSfj+aQ0ozJvW/QSgbXHO9RKPQKxKBAUjxOBp5KiMgcm9ORCblooWeg+mGw3Y1mm
9dVg1oJFuZeQyibY18OumbeGmdGW/rtn9f/FA/+p0n7777UDm9c6637//CgfWP6Ff6kHNPA99NVs
mubQWIxFIvBP9YCh/cOy6LbQabY1/UA9INR/CJveM/18UgZBqQD9+ad2gL9Fw0MzLZC5imzi6/0T
6cB7BPe/+yzgGqk2K6aBzg/OhaHzpx20/6ouo/IwtvVuVBL8UAlRDt1m8HF/UVlUB3fU71TTcPtk
ugksUrb7ds+PQv5HqmCoXMdmsl/SUarpqZ8TR2kqh1nTYYGmbtGc+Y3losu/KGGj2uK31v6wTUhm
VXfGruQZVP8jZnssaGjwwviMEqSTcwKOi91Yzm7LroOO/yaISb1uw+dAa5DIshSQ8RLGGbvDlNwg
QUaYuAKaJuwzWjYZ+9LBsSNIXHoGFk7N4wch69h6+rs5RBoYoURElWpQP6c80qIz7/hzFJoqHwbB
F9KFw+7d5we76nhastHDem3qXVsVF4vHZzA8rYu3faWf6JYddj0/X2n5+x86uCWgmXAseYWIwiT1
r145AQPXPt8KDSLZQA1haogVrNUFKlNC5RcP9c4KrnGA40+6nxOk4r5jaGz9HwK1cDj3bKwquSnD
S1Fku4RU8Tj+1qJbrqHxCxLA8SJeNJLuGv1zJzi/K08jAyfkCNRQHWKxBJtQOMuf1VbTlU1d0mhx
DolbaWIbj+0zZlFie78l+WRLVC2V3wAvGgQOKTnLqWkLwkwK/aLClnj8Va6CQZYnzANQoEkv37EJ
L+rwCctLYEk59PWupmoRFsAeXmLiou3uGb3/WaIsEFMO4CP3CHqYh0JY3Y48vRON5y/fw4efsW4I
y/SMEe7XO1CQG2RFG87yG4UyOVqFE2PqUIDw+Y5XqoCipOBDEZ9pAU6myl7Sx3cEvvHEHS0T44c2
77+ug/zANpjsDHn5+x/Grh3W0JMTnmyjPoSlfh7LPtJwjoVZuZfC59q+wtPstNpFLXd3s3RTLP6K
+VlFQT0Dz8xLeVP4W9//hUP5BB1sQZodzozLS//3T1s1w7UGyEATd/VORrSCzsmlfLNJOjx8VbAl
qn7fG9KWtfju+GD7+iX/+7KrCdmWxskve15yRZiUDlilAA/dlP0u9U8huz5PHId3uJqi2JfDfeq4
1MSRg7wzzBo/jt/MqSusZo6QChB+bq4wTD9qE/TKianp64eFNk/ngQl7HUVuyAKrsckk2ynf2uml
Mxkdgb6x/Zfj9/Hl5wD9boHOG6y5q88hMoHTZg3XAUvKEW1f4j+f749fQ9O+HHGECqN9QFYi1nkf
jR7Ispwx4ugxMcMNO6KzOLhb5+os4+nCZm/5JAQiVsiGXWRc0tsHP4RC3RRPY4DTrjTfVB3qFI1T
q8aD3UnjUmmEPUR9BScC/6gV0RLx+zMp1a+y8TFO5DMNuEioJE4eht/ISHOhgm7TUt/L5e+gHXYy
hr8OcX5rvsjVb5w1TmKWF1IpXyjhTY+a2KIsr1O5hjc/zFtJ/G60R+TpM8ZXvaEvlrg0W84BZru5
ydeNl0mSbDyj+S6YOR5xwMPhf+4TFxfKpouNHVcrzjjlAqPKGZiLsxbTV4kzuUlv1PxVJruv+BXV
5puu9U+GPt9b/njXmrieb6Dt33ap+RZ3QGikAZNQvfVj+Z5kSUrj4WXLg2tCk/jr2tVgtESdTclb
3hLu6RqDRwdsIw0/6gSevSb2+qDvC4gzJXv6JLjBorpliHhZm9xQIL9Kqt+EE29wA9+21Usy733W
xuUWoMnvfID0k3TXFT9z4yWYf3TaM6Z9FqefpDF6PrZSY+pcfLhuQgl0hslZDPG2tTkej9jCGljK
o3XZjSQDh49DVe2qpLhYcjIyDC1d5chzfB1PtIpx+S/DRYpI7cl2xKXuTS284/W4nG4QQvv0kpbQ
b/0Kg/5vqxt3yIfuhxGTRiTjyweQdAXC+LrQNAOJwXDDaY967XDW4Ygaq3s/pGExXWYqFqwq2tIc
cVTZuMyQOmgwBCzjDDD9ZliWh4i3PdKTK3QqnjpNmNod4Y7r7S8piyHXMo9LTlT9xoq9wXYKIWRy
rV9EQW6x+mzRxZxXrXZuBpck0KK7D8/j+KcgmBITwY5nnuMo7ttrTf57R0ADndPbmRnEC9DPUaF4
ZaXYZkXmtr39kPXfqAy47EPsCaco2762+4XTvcYOZas3xIIOsidrxNVU0Oqa8A4P9E4IDTRw5kqi
/w5EkdVv8RLzlSWYjbtgUwf5To3J4Oxs5mP12g57t0qJmizSm9rUfiZy/CPS5m+5UdwU83DXDNZV
xlZW1l4ACl0gjqPJF+7b7qXT7A01nCfyxFzffOxhHBdh6QTFr3Z6HVCQyCXJrMjcSaNnIzTRjWju
1ZnYLNjiqY0EyOsiCmLxbwW9uWhZDxVlG/HzzdZh47TXBpJM+nKvGOyk7QjwvAQJBaQsgHoAyLEi
bVNAGCWul1ptL7OqcCizX49B/qPkT+tUdWsV3wpV4hdgfo3x07XfigQLBi1kxPA0WftdJIXuFD+l
OmeHKjtDac+AhL9X/oAb4fmd2IYGwp5hcuugdDA6QjK7pxmxhTXhSJzHyQFAY6BuG4naB5tJmlIg
sm5rwhsGvDTRtByTx21U5zuKQo4ugxCDnYOw3rUY/UsTNw+3GZR8epFX9mR+SyWfLZpMvmJW0nll
WGbNuY3BR5rwTUKaquk+LHeYWO290Yz7Xv3RLyHQ+T1UgYSXQwu7KXIvyrCz59kPq5ZuIzx/kJiv
1CWILxj2o3QlUSagxoQi5UesJq7gLehM11BLthhaHL6xtix2ChdSynIHuO1c89Nd3Whnwu/Ox8jm
E+53WmdveyhDSWEDB/LYaFJiJVjDILUT+BShAmeB5M7BcCWsamtp2t5PYKfXwbPNBCXh5s3UN3m0
N43shXZ3SXCdIxnUAIIrPQpuTdD+ovqhq8Fd3Y3nfX9dYqJBzLCVaHHjJtjVi2knP8/VEiVXshdM
dwNWLnwPTzXccFzPlwTpflPM7HomHr0jvgtS4xbW/nnU3NdBf0LF+x4FdrDt4lBrLiJ2WbcUUCHL
kv9hR0ivtAkjOuhUqYqLxbVtREwG8Mgoe9NtTXdZzpEQo+440RrEc2nI9lazwsukl69RITm1hRI9
fKKOd+KnfVqeV79stf02EzTFbMgI2M0sV0CJlWmL4Z2knfGU8i7tJtsRQuEe3xZ82nqsrrraeogu
bqnFL/B2KDa29gT6ek/E56nN7rLX+/TYFVQmqq6iNV2HwYXU0ADYJtycSS+0M850id1213qdjFaE
WONitHFUDd+WDQAYlu1Ec86eu8u+sr4HvIpUbEu1ovSdOGZ3qZLCq1MCXM7o4UAXcAG3ddqjVgkO
jYAP9ckV/KkgGfEx89UY54Px1N610UOrYHO0AydpkN0o2/5McCTsiQz1a4J0SSkpSI7Rvpf+Vmjs
ThaRdAlTguADNKn7xphuatF66Ed3lnglvtkLpcZbvjlD6Z/0IPtOt87V58BLG3ub2tm13+c7Oxie
CCTYoixD96f+GLLJMcN7I0A1MNbjLpvm+0aS3bDvzhaOITW272kb3M0cTYj02UvYEFJOY6UZv42I
zrqOXK6MKI4CUzBU8YiFRIBGA5viHB8fyok3937E+vDBMAX69SSny7C8kZkTw/pek3ZLGcearaue
Zzw/dRddU+yZe3375fjll0F/OG5U6ltLMQqTjMb/HX6uTWWNOvKCGrDbviGWsjwPb6JMpyfV/T1E
/6i++FBk/Pf/LP/OS1ECvg3C9t0o8++/uo5eatTAb+3Rf2r/Wtz8zF6b9T908Cfjwfnnr3N/tj8P
/mKbUwiebrvXerp7bbr0718RvBbLP/k//Zv/8fr+pzxM5et//edL0eV8yXevQVTkH4uJS9jbf199
vIeqhiz7P86b9Gf+u1n/i39XIfFE/IP4QuoUBiaMDzVIRdf/gdBaYD7lrPR3ANe/DEz6P2RAzgCd
QQgpOCp48/8sQUoK5cllluZvmRQNdbxAK7vSMfvSUsz8MIaQuFMEZQjpbDMVW7P1VRFAJXC2Ts0s
8gooM2c4SGCL1crkynYa3xcyXIPMThW0jRBP6mHUnKGcCy8f8/j7HPuvHx6f9/fQ/WjKeZ/p/j2i
//41lrKcjG0dZ8Ty+D8uQEhKxlaz+9hL2tL87mPn1BAzjemDwNT3OkxpM7h9nEGaHJGKYK8IbrOp
VX8bnU8WZeMvsBDf6uTHuhQZClZkrMAkpoV/V2oRIfPTGIeFk6f5cOJbVA+ngr9/Ogx5RTXQnaIp
W1awD1OBSKrOSNQpgkSFO94tkAg+1H1Rof1GUeRZU1jC+J1gNeZR1t+Nk14EjgiMXzpavxt5VNTH
vrTGh8VDiXi4SOvXlALdnuAe/3ZS7eRN9fvoRdfC+XFqkvI+Ucc7WnLS0/F3cFg2+Nd9UA/CAmAK
015NKgpkZXbmdeQZKoZ8K6AfzNZZ2R2/yuHK+n4VcKjANGTY+/x3VZxAEmdFVTtGXlZLiKQ1ZYDQ
UlWXdcyO4/ilDusU/7wUdHWD8S1U21xtavokskvL4IakqHtLex0pFaeHRlIWBLD+ePxiX92Xgj+F
QgKiS/yJh6PA6hJdWGirvd5qtcug6CZwjgBtRsEKcfxSX7wozItUhbGTYQxc+/NUjSypea5jL87D
aDdoYtjOUzWc2AJ9eRUdpLxGn4K3tbohwN1yBBsDP36QxTv+iXo7kmF24h19vgqTGaUXS8bTaRtr
fyOOmMEfZyX2mKCQ8XdwN+g/n0rwVJbp43B60ZnwqHfyx8gUk5bJ8MM32o5aRK83YSgQo+bmEAvP
pLhFCMEx0wwyHmClqgCzrBFhZQHNGNrqifTUZcu4/gkYODktYKxZylmHPyEGtm0afRJ7Q6i+dQBU
9kKlrxMu6CDC6zoHpTixsgUgmePD5fNnoFuCp0zdV6Wttc52UJJMJy7F4kXK8hMBZ5qTJ+Yj7O6f
eMarE+/zq4tRSDNNDfOhZpqrUVMoKbjdNoq9bCqf5QrFSBIu+nvpVcZT5By/s68eKcsnlXBsS1jP
Vrt0bJTh1Ghl7LV1qmzrvkUWi79lUxHS4tJar65mDWEF4YfFiY/jvSq4eptLq5CASqZLlTd6+Db7
sLPywW9Szxp/JE1/rU1iS+IP9S4ZCpj0EKc4MAJUw7nv2qa8zeb7cIp/omPejBOC74TKdvf7+OP4
PAUZ6IyxtIIjYKyvv1ijr0IcK3Po2akUPU0FMIfaB0kT6369P36plWltmVuBCbFUm7qGtVCRl+/6
wweFWlG1ig4ZOMtb4gIEI13HiOYdsNXIacLQPDNHKf5LHnzilLIM9QYJnDv0/eMfjwHDxDjM+Ga/
xSBfrb4DDlfL72OYOFRTz6DVttuklUdwGHII0CTXONLOEe3UOjxx5c9DnSvr9CEw0tkWbarDR4Bu
jH7JyOgbEZGgxKEMFBl0SmxSwCB6xvKpZ/55EsOcyE5DGMtz/2TnDCy0DAQ+Rl7thwpZz5CKC1uy
rhDLg2JCC6Jj7FEFNhvgZ9m5hDaTTgC5bX/+7tmjoiHDJatorA+HN15OkZg0QiM8EzPgpWg50cGj
UzdlB5ak74GpUYRs71HA4DrQjXE7isknfIli7fFfIpY58/ArtIi2Y3EX+jKj6qtuUVcqE1DfjGws
kKxLk7Bc1G+xWnTbrseZsY0leC2L8Se4lKR6a0w96PCqJh7PWcRRpERkUu9RI8p9vBkZCsK8ixfz
XGCoJVCc0UBw1ACCITTEt67QSKt/od8N3WAKbLBryA+/m7023uGDsDqHU1m+EJalO3MEPJSl5HZh
vGgmg0JeWb+V3YQ/6/hD+DwM2TcvnyP/4eOXV28jsomRJUui8QqpV50mZQvaKEgJwKzSq6wicX/8
ep9XbLYE2FRNgnUwSqurZ+7jYiX0ZGy8SquSs1lO7d0EC3d3/Cqf5zKuwhxmyVRikOavPi6lKytU
TAp31SlvRriUQyqwpNCAoxODaNUNXaayZY8jL6uWLdj5rqayKUrRLS3lCvbwZyPSCmP8NaHegS/r
QCB241z9TpnLUfz0TLH+aqVhqzF+dCTn9Md2oZHf6nK1h2n2u7FCgCLKiYnmy2dBbY6+KE5+9ueH
31tY9TDSUNd5RpbRC6CmSBYZFqDJniP3+GP/4uVir7eFjkRGYW5bXYoXErNuNK2XlAPZoSOQHKuo
/3xraWEDUjjHaoLivr5at62pDdumjDov80M4LAX14pL43BMv9vPugKvYzAtLc29pcx8+tnbxqrcE
eyAAMewNQX+pIzOcL+Z4mC+h9gfbeRaZQ9rnqTXpq6e4HOEp0PC+7EV99HFxxF2qC3MSnVfnZuYM
OrJ/JPyn5uEvhoXOnAenQ11AD+tPJMuVWrfHuvaSCLC5jefPBYFNbqeO5+X4sFhpMd6/EYgIS8mJ
swABV6tVVmQIWQWWIy8mlpg8PD+g5djK+5mRuSUpGfMNSLArFaSgI8V6RaMRzsUQVOI+rYp4ayCw
fVSHVlwc/2FfPAPy1hQO38LUqGKsRtKURgadg7xlBwiDTyg4sMMynZbEjf7EPKt8cS2OKpTHBSsf
pIPVRNuWIOHkWufbgCj2JE01sESQcWinknrYh0UOWUuec2aHXlaqjY7bPIO1FevqBm9kEKPBaVps
DFb+jMWRVl1lF1m+Pf5Avhh6bA2E/l7bgd+yeiDZhLB7rAs+LVP3N3Zilef6GHUnHvuq/Pk+Hg4u
sxoPplmqGUWKzlPq0Nrpkwi+aSGpFsbCdPIltT0PBhOfmG4D2JN9upbBIO1jeME0N4LRMcmDPnHn
7wvPajNg094H3EAFaZnUD7+6vJ1Cf1L0wSsLqbyKyUXbgMM1OzA2/fBiKCRibsI5b3AQVwuADuJ+
7VFzwsjd9G0LydRCO+oMRaZFZ5Ftqf3eTzUUUSDAaBRVaP93oS6RuqTnKZ17KjClZxRsyE7M9ysM
w/vTBXWCCsbipLgsgod3YgGxDILC7ryoEs0WqXm86yfSrQlAsTZmhtsPv+9rbFLc8pumv/DbiwF1
bzeomziFxTJBMdnNtJLdmrA7XF0qZak0Vanyqv1vMhcsErty9DUN7bRI19/CttM8S+uDXYEx6QpI
XH4+xIO9tyLLIgSgac4l1Za3pPlMLhr+4Y9Xe6ZLuE3ozVXWt/WpsZRNuIuhPHiy1EhOSNjOs2Hg
LUhkEd/+6QdCxiHP1EbNCUHjvVLw4eBSjV2vGbM5eFI9iX3YpK9V0itn/4uLgMQR7/8z11+hJKq2
DvN29KjhDW5BVphD7VA9MSMtE87hgKeShoqU+YhqMPXiw2GCoruY2TOMXmjE301g4ASXXxDVMOO5
xUp//JY+z35cjE0f5z3b0ghwPLyYP2hAMwt/ZJeEOQ4i/bTLgG0v9rL0xJf8PpOub4zVhorqcjXS
lg+vhY40hjyVTF4d6EQiBVYEVzlRdypdf7fPperCnpLmpxIZKj7mpDcuLbC3wHkb7JGwkDO7daK4
xv6rzUGm7lszGd5isiLrEw/l82xLEUDHC8AJlH99fRIaGmS+MouwJ6ahdGRMG45RB9mJq3wx23IZ
jtsATZbK0bpmWmWqhHac51HVRovrgnxsEKeJhnisiev2xazj8LkBIQhQo7T7S5GWzbdWz/NfFTwI
4vhyVb4uKw3c/PFB8cUIpPCHDYWaFgvwuhKpB4GoBcgFwkIj5ScuIXMjUZD5lpsL13nMT1WXvig7
2AcXXA350MJ22WTV7FESl3E+25AvNBWUNfyBiwlhBFEMXX5GHrl+x12XuzZNxY7kHOPEjPXVm6dr
Kyj9MJdQ7zocori7SHXIxtkr9K49MxWCobuoO/V8v6hbcr98ACD/Oe9z7j+8TBpZQiWKZKbMZIl9
T9nZ1QLgkklCAKIU9tpWNWH61kWiXMTkaT34tRKfGH7LWr76GimtsfWhFgyRTxaHv0Eqayufkm72
Jr7YjU2T9rrAhr2Z4jI5o1E0OZjMpy338VLXvXRiq/HVg4bjQ6QqBna+tGUIfpivFerqbYz8xlPn
9LuoimJnJJo4MeO875XX9/jxKqvnTOB4BR5VUrzMAC2MpIzMIEVtyti1lbb9NmsGZZTUTzuAvKJR
vD4A0ksLPDMAM1koQQQ1toegTYngmGRd7dErwtekUG8XOylX6xcr6hHVmZjY5atZmlUSOmSMVnlF
YLVTwe6o3OPf5udZFHgfD53Dgcw5QawbfEi5xlzRJeGBgyDSISqlvR02mUd6mSK51lBOtmtjIcXb
OarQaJpSfiZyGItVSWhbgkoGpCEMdvONBEJJ3sntIN0nUq88Hf+h6zeM8oFUW6HKAB2Z7Rdi48c3
HEWWMc1x0Xi+IulsD8W8H2xiX//0KiZHfNCPKteDV7eaOQYjwzDd1p0n6viuh+Vfo39IlfzEZdYz
IlUxjny0gTS+FaGtYV4ZunsCC+vBA0djXgUcMHHlJ/ajBB/pXEJ9eH/ittTV14lglV0MXVN2vXQ2
rNV9lSkwGHYxsudXwnxpk5TkjUohdgO9at8HThqbFSojdrwYxShlQ2xI4e8vtKXgdyMS2gF1E9Q+
HtkwejarriFJFWckOWugWkl/0BenRsZuJnPgfhjflCxKWfYrI/rR8G9DniC5NwaZ0zW/6loJrpuO
lMZwkKClFKEuE1o9o2F3jByboBspNYnPZVHr2iZuQPRuSjVpZnbqeu9lXUl4Wzhok4X93kZu3qJT
KdxQF+V1JFk1juR4LF+OP0JrPcGxfAPztHQMQUTkcL47HIBdBw87z5vOI8Y4hHkbkTVjD5Z8o1Wk
nwrpUU9mDMhabJxbOSBk2ejSwqUvEYOD1mL7Qi7m8neu0I3bJDNyPDeLI5FuiI+SnqfeVBrcYaZ8
ES6SoivFFPN55CshAsdWa3+R0FxWexOx8xmvlzeTDXboybVRP4SpRRshSK0FdFQnMukIbSmuOziS
48Zvs/aCuFO8GBgUZCqMExE7G4SdAVAe0WtPpOIW9SZoYgmosB6QjGbDVQLRrg7X4VwJtIfF1Dwh
10Ptv0SQ6A4ldjNxmrzryg2JwfotHb/S3uqGEl5MWHUrrPf+vJ2HFhp5ZE8zoPTWrOdLCYqEeqH2
WvuoJjmllr5rOssJatR6lxaenGspmPvborCgnaSB/IMR1mW4IReDMQ5SWXYmk4yZTWiG8AUSkRTd
XlcHjo5lFYDWV/viIUqSJaR5GC2sj3aZwOcLcl3ZjBo5Rnk2hWc0n2B61OQsPakaZwosLOGCaZqJ
GDIU3M5MzrV1otC0nsCW8WPgHEMOjwhXXjfOmymL1I4oT0/ujHar5KLelnQh/3DHwVUoY9GIXciR
tF2WX/FhISzTDIxeDv6y1nDm59zMuV3P1Ynl9tOO4+/LGNzQIgbEf3N4Gb9os86XugmhFlnhstHi
d5QgRbRhpO6hM3vY/jtefTHtLFJeNo2dNCdOT8ti+3ExXn4Cn+HSqqSvQily9RPAfKQB8b/ebJcZ
eunyGQOKTGCEUMA0Sd3eMIofx+eAT/2892tqLBDU0Uw2dqtrFm1PiIZV9Z4ZdQA7MAdmfIk8A+r3
km2/5W3ZQ5Aw+DpiczZuakNMW8kn17kpRrBlU3mj+kjjsfR2pNkqU91CVglgD7Vk+Z0wYCzn/08P
iI4TkxYnMtQUhw+oyXuE6J3We2PfQ4bRymgPrNSGScNBMyHkBzm13XIcMkvn+HNanwLfHxPl+GXJ
pum3Fix2AcXW0Td6L7VZSUYJcr1UNoACspP1ti9uksIebswl2p7iwmrj17SCMIuCmkBt5+j3Grsn
2wJeW0+EDRDuv6JAAhkGfi18ayO4Ln9+p3xli9JKQED+1MgW/dQUMrIcrwnl6jwgcvBWz/vzQeDq
OLFn+GL+IANRoeRO80G11i3MAphJM7XK5NmkhjmsRLD+/CQ6MX98OkXy7rgMfXLMp+894sNR01Z1
y1QaEHBIrsC5FarQIJltHGbc9mJUyZGZ5Ik4glZFIaBPJpolWFfEWDfbLFcVB6XNqX33V7+J0yMD
aZltOEmu6ohprWMrASoGEpGuhlkATIFe6REAUZwlZfsWU7nqm9IRQ01aQh8kP+GotucZwLddaEOD
PT68v5h5GNxgxZc3wRS9mgUwq6NoFTk/h97KRh5zcjeScdhSN6PlJ4rRnbtJdo9f9P1PXX3Oy1aR
TTA1dotBf/hiDD2NS1FOHHHQ9ewjuXtNjGl0jTJp9sMs+eTwGuq1JgFWqWMCDCaK8RhpWuuWA5NJ
qmtOGFiYVFdaTCayBAr1EnWQtKuJyDwn0Kx9mexoOBdkeW5GvEOu2ivaRS9rT9NMwmLI7hK+BuxL
1ljApi0t+34e8IbkeUYtsebzls1tZhFNB9M1dckUF9cEJ+dXxx/EF188naelYcPD0D8dWLJK7hJe
yuwFtT5vVaoergVgiODZOnOJqiDaRq2Cs0SCkHv8yutdO58GEF7aCIaiWzS+VnNN1cImTDp/9sq2
Gq4VdJCoTeFDwVzChhHWxf749b744tlrUuGVZTpBtFQO37gZzoCQ5Fj2IMf2rtz4xRZ9wfDnU5hN
DZmWsIpY7BM12wRGTpRbz1Uyk9QdpGtIVFQ0KTFpzcdv6FNhZnmCC7t90bouoObVMSSfBTvzJlQ8
P2UtxU4SojkXQUUU/Tj2zyT8Msn4w4zjJxiJOq5S3ax2JN/LlZMWNUaU4z/oqydM+XXRSDOkrLV7
ui9CnCcS5g6yGoEuzT073Eo91YL7dMZGFkufj10KJTCb+WI1YRS6FYvIzFUv0ed4O/IWiAObde1a
big9bkRBYY6CKaYzNdEXI2CphX9JiVWRc95V9BPQ8jWuYYXNjSB/FAifMSi2A+AtsE7M/5+fCD/V
pjG0HFE1+kOHYy7ubepVk07tQgZZWrSEuZOueUoY//lLoryOwA5Vum5r7N4Or8IJ3pqNrlA902Aa
6UQY3hRBZl9Gahuea4TLnfJQfHlBSrDLKo0AZP0pseIF89TMqmf4oJ+tyG+w0mDK8hnuTu+np8jt
n+QCyyunc/3/Lrg85w/7cM7+Sl51QvVyMW0CM4pdwkEJpTWv4pJkMrAx1lmXiWhvEuXKedWwthm1
2T3lGKgHXVHdUe3I3WDQlQsq23+NiRWTISnU89yYpd2on/g0P2/Z+L0YW61F500M3XqzqBqN6GZ+
r9Jwzq4tSdsNLa6WscQMd/yj+/JdfLjUalqz2dzMI0V5z9ay1qW4MO/ldAY+MEzh7v9Sd169jWvp
mv4rB+eeDXIxD3BuRCXbZVuyK+4bolyBOef16+eh+2BQojTS1LmbBrp7o/fuWuKKX3gDbET1xqdd
2tKcbiQ0aPGr1KBPl2Jqgg4RpEwcSuRS71pFIRUcu1u66PPBOH2e3082K4A9gGotyRY+KlCY3Qt2
mFlZHjLP9iG3kpi/ynMvwwMH087M/XJ9Ks/fQlc1OUKqzmGin7k4R7mqof3oJPoBKwLLG9r0t1qa
zseOA/5RmzUXaFzK736k2DeuiUtraNsCzYUZQgg08XROdUtMHDOke0azjPbc2hOWiYV8MrAAg5Iq
uhvjXZpdh1uJ80Sp21lW/8yQmNcde51OqvMqEqdYT1Mx3BVodBF2zG6Cttker0/uhSPBliGnEKTS
5JmLx6qSKS+DnspDNFUqZNXa2CBEyGnGE/pGPn1hi4JLBHYMwogBl/VAP+pRXUNW7RDrlbrLQ/sR
MGt5Ix+88D0ge7GucBmEDtFizXJ9NBzF0eSh69JqT5yGu5agF+IXdfA/GMoVAKjJI2gHviPy/rj9
XDfTaqVU5EFpHfHsNFr32Y5E9qGNk+DvVwl0O9xu/FIoeiy/KhlSfG9Erh7w2X7yQ7//WjbGlyKJ
9MP17XCh5oGlBG1UsJxIwp8VcDCe0UozstSDVapy16BedtTDTEUi2Ve3nNNwGzgVSpqp02/Nts7v
myFR7q7/iAtryG+whYFLuQ6ucnGX5VrbTRkv+AGbiXIb9QWCQFas73Sqp39/bRKuqSQcuj1LzCxe
MOQnWssCLnvoiQYfgO5inFfX6o0b7AwzxEM5t8dIC10gfARipzdJURWox80Bx2Q75Q9d6Upv1PEr
MHNf3DcqLolqGwz3wpYGQsBxs4/aWH3K4kA8K6Wu7YcJo/M8AVByfabPuEbvP4ybXCcwhp1lLO5W
p46dqVEzFcvIDqavPYQfTFT59lHDawwbawfaKrpP0+yLCPL8gz0hy4C0brZGmNH8okxAvVveUQAg
ALurAXk+Ja9n2+mEYtGNJ/XStmCxDCyDqEzRBTudRAcdfJjapnqwWwfCI5a/L71tIMpt+rf4Pxee
nLnVSOkN7Axd98VQAmkXC2Fy7ZC28KdNWgmPI2qBTy22czhLY6ABAUvlSRDtz+srcukjeQIQ0jHt
Gd68iBtISpow7qUGOwNRIuTY/2lQgcAABB/06yNdyFNIMfkX5X4BZFxdHDPHbzETnRpxkE75VFDY
32lB1r5ZCIm+pnpqoauIu7RJW+UfbSzEJxNrxb1uRzeehQuvHhcbqa4qkBwBcHm6rGMY4RZS9+IQ
iBoJJmk85YNjrTtqJWsZ05vyA+31+qe/35eLOIZmNc8D+mcm7978m/64uku7V5LRN/VDqUX1TJII
0w/GCD9qRTcyTVZcavdZZEFWcwqYaYiW1KaNjECKYa1pTckhr8zftAvrcC3okWzcSXW/oPluvSlK
F2FFbwfoQeE3RM2ms5P8dxwP4+BlTlMmHkpBGWpUiq3HG8dWHKz9Kld81bpsesLuYNjJqVWsR8Ns
wnu7mgVO2OZ4vOOF8uAnAwBOXcYVeuuuiTVzVPgGegLK0D/AK+rpPslmgkimhkiRYjMosQ/UFDrT
KINaz7pPJ+xRs3HbpKkBbwFPchRwPcvsmtFLJ39U9nhUiB2OaPmDquT5D5heFl5GxFfPDfEBso1V
Wezk6EaFhzp58UVXBlWsc7Qs8T0My/5Lie8q8lB6/NNHXLi8a7vAbFdYvrrlKgvKWU/JLZAJ8X2s
ta+v7KVNDSIHpbC5coKi5eKmRcmzAbjb6AfgL8+2LDU8km35SeZj99uYVDRpYR+usW/JvuWqr4zg
1rGj1WSR7q//kgvRDukPMC7eaw0c+OJ0YZSgKLiF6weMQII72oJQCG0n2P31KPMRxkoNGJImxOL9
yu1G+LHi64e0ipyto/bxxgiDt78cRFCa0UDcqBgN4sO3+BSBeb1d6K11QJ8Wm9cilOsaqsmNp/js
5mMUW3eBvtmmgEWyiESnLi4pt2n2oXf93zZP31NS2tq+6igCXP+es9ud1hQHf2YXE2YTLJ6e/mEA
NdFGiXIobAy6urR8QT4audxRqPd9HpvwfsNx7RjFLfTShYEJrHC7c7l5oZYugtOU7ioeTrpymGrU
yJMIgUK7xoA3rTKCe5n9VJzCQQlaSz5d/+J/5/4nNx4Y8xmyAudPzPCCxY1XAeuUih4lRweLqMNc
xQm3TSHTxw53DrmOdanQ7tXq/pHOXrw3G7PclJEE0IuNxKMRqAgbWpniPhtIBP3Iitj+jF9M9dyr
SWJ4rt8UxUeqKRFiRQnOgVstGHBxJegpNlUuM58UEQcM5PJwrLCbZizuK0xpKrw5iqxbc7vaz4lm
t5jTd1ZRechAARevk7Df17LEFiTAfAlipBtESEGm0dFS3P6YZpw/byr6/ECBwX1CHSf9HkO8495u
XFRN0izqDoliJV/i8J3HkA3DL6uejW6sthG/NJvKpjkNVCfawX3A+N3AtgEKlbbDpGD60ppDoHsu
0IVg2zTmLAkYNyMytqb+E9cu9XcBddf6gBgg8iUzYNPdtEkEXzkkmbub8AUw1zBFm19Jlt4h4xpz
+wc+vBu9NWO5V5Jk+IApjfHamlLhI6PU2mMZRckQdSZbbjo3CTZ2BuRg1YTmhI93q3c/+xByjRcN
PTJwvdB7LAZc/PPoRUV7TUlFgEJlR/HEqejC2zkSwH6B0ooaKP90epp8yQwQGawNjKn3r4rvqeYZ
h6Se4i+GUzUouPihiXZTHzZf23dnG5dw6+B0Mt4iMB/cVW6SfEvrTldXfdnpT6EJRWUVtin+RCOA
8+DGiT2/G9i9VB1oCLHG1AFOTyxE+9zKbT06sgjRWosanAmiKttNuDncekHm2+z0pMDVhDHItWpw
4S3pjCrSubnVOckRMAb63PinfIfeN3kV2uH7xh1QPvd78y4paKaHsRR7HR69lIn2YDdWdCPHPCtB
wGAmPaHcQjsW7vY8MX8EKp1SSaej/HHULWSNSdWxMTF8HUXiAYeAps1u5X/zLXv69UCkVAiNVEVh
HC9bjbE2kJPZTXEsekpIWL7IXYzL8qekgLgoe2fC8MxSN2qL8I2i+J+iLJ1eMquNf12/sc6eT0FV
wiB/Zy14y93Fm6M6Sug4eSyOduAXD86U9g8Wzis3FvvCKLMqBWHCTLumD3E6vQFi3pXVhMYhoqBK
zGNaa7BRyY3de3EUHjRKpQgFiiU3t6zRQWnKyTjUGR17EDY4KI2+s7k+Y+ePi0VVkVAA4NP76p1+
ixmOvVTrxDjIBn5FSNdwyqd4l6u0Koe+sCmsUuJG+N/9SzY3sEs2pkVth24h1OrFq5ZPYZRhfs7n
Cbf2LACn34MRM0p3cKf7xBoGOLF0dWwplRvRz3sl4HS3UtSe4eLUdQWR1uJ4NGJCib3KzIOfTZ+n
pLUwVMP+C4eO8F6bpbSKarrjSgnXllG4T6MW37n4irdK+HZ98s/PKT9kNrMlrAU0sZwDq0Rv3e1M
89D4ffdsSrJlHDRqsY8zaC9eCXfi0/UR5yBl+ekUJ2dWIKUasDCL5UZWvcwi3TwA4ZceFonZh8ge
g7tsSofnonawn0ih/sY44mBkd2NHn4fZrDmpMczbGaoIyu90dOzK7DFDqZxgrS4Pah6V+z6Ymue+
zP1uJacMUxC7+RIaDZ5F/LbqCLwm3SCPdas0dulw/flLFluANFyJnEQxD7lJ3EAnFsbqYMR312f7
/dY/nW7UZiw4ejC9ia6WaI8R+P3QoVRyqNVMARaGjcFX3Yqz7yZvwItZgiv1WtVJA68tW/0rAYKG
kU2b1MDvxRS2mMX52HkGSBmn225oUB+0AJV+JUIA0halk4VjADDTEqORJtkTj5o4EZHhQDBoI+Ur
4HY8rRpas/tU04bGS4Cg/hhrgpjrX3phaQmL6f3CE2RowJSnS1sVI7FV7ViHaaTdXTSKcuc2tfvE
Tu62gHrFapjGcGWI/kdQtJ+mspFeown80q7/kPMjxe8gSJ+rqyp09sUWa0Qx9ENRWQdgbPURa4pf
HOZhb4eZ8zCIMbsx3LxPlgsMsJwmA61BQE/66WcXbhzjzDdYhyrDi8FU7eZDgp3kCpxZtrn+ZQuJ
OdDrAs440GckMOjKQhs/HcucMdTcVvbBqBTzDbA6ifoUHrVIuM+iQAM0UFrlqz4pzcc+ncZHjCEe
2thVfkKxIkQWWWBuAuE7yVoVmX9wfTdYq6meRF6u9dMNKMKliRFgMWbuKNfNMh6yUzUqO2eyDoMd
SPCKAWKJ4Akh1DW3RJ/nJGSxBlwpc4b5jv9ZHrLEKgcrKnX7kAyF3OEyqO0UqqoPeBaEG1GhbpTG
/XAjxDp/N/Hq5rsItKAVn1W881RvZWyHwdEMq2gPqISRMZFEmU3p0AzN6YWocbahcX3LZPu82I4E
Ck8mkFskWYAkLcKPxvIT7lErPA5NeBTImG6yvqruSePKdVQJYzXKQa6SyXePSNF+01FXuLEVzw/Z
/AtQ3OPdpgBnLHe90ZpCLczw2KczzRvevFfWERaHUsu2HbDeG5N9cTxCazAmXC90NE53fqJmdjCl
TniMafnvdKfJ9kGV4VJZO+gDSRrx14/a+Y6aATQwkizeZBNo+Ol4IfjelGQ7Oqp2jM5BpqBEEt+V
o5uvJoCVqzREx/36kOf4SdIUapnQkGe0CTS+0zE7EMiN0mnRUSAp/IogRdGsqjBLjccAb7cO/0fc
ZCEeAsFNRIslSdAXuKGElY+hUx7gtjRfrsOw0g3UhFtp6b+ycAjUNQZ52XOs1/kt4MCF142fTPgC
xI+biV7I6U92tIlell7Gx3CylXUehcE2SHAFkWmo7NRcCdZl62j7Uqv5tY5f3iV6ZQOW15VX8mRn
g+aYvrecxNlHWmdvpg79Ec0vu6Pd5NF9q0/TBtbzAa3EBJ+hWG/u7cZp9hb4zHtwRZi9zXYtOcnt
3+83+keoQdClA5CzvGkFbrZ1gvPwUdffQK63KxlmtueOY7SVoXljs13Y3LRDQOuiI0cY/L4x/kjW
RGD1FAWi+Eh1pN3o6oiz2+S+oRo+7aYs/HR9n81b9/SyJGlBMUBDJ25OiRfbLKVonmnSiY7A0pxV
h4vYh0INMw93xObGLJ7HWAzF/Ll0yHgElkXVMIL0JKI6Pga6PwGZ663dGOH4dv2DLk7fH6MsynLt
0EHhF0187GI32vNGR9gRYlaTpwAwwzJ/+x8MR+1/jmExQFkeU3Ucetvp1fhoT6bxWnUl/orTZKO6
qbj3uHHeKghfuIoomlu2jhQD1dplZycdzDEndYiPWGWZGziZ7Rr3bQxBBNGhieg+Qsb4Zl//yEub
ZO4Xg2F/J84t7nebQLyDphAfa8iCD06tfUWIwtrYDqaC10e6tHo0DFBAmlVo4N+cXiFUoPJeUFo9
Ov7kUn7L/hGV9uak7R2uSF+vj3VhP9KzIV0XUKVBEywyzrDpO1PDq/hoztLGiPVZmzKb+htzdyFM
40mehSfJpwkQxHJD4sfkh9i5H4UZQ7YAc99+ySG54OCZcFetwE6Ydyoh2ZouMrVMnKkwDPH7sATj
hW44AChD/dWN8MykHHCd92VjbjAZxX29R7p2hUJCMt54fi6sAwQMzijk8VlTc3GVj4lvSh/Pv2M/
u21mkdFtpQiVlXBRXp8gUN4Y79JawBSC7kG7EgufObz649ILkfmpKydJuGEtRPRnjSWEruLtX684
mHAY3DMEiFB0/uo/Rkl8lqnCmfGIGpFBK4xYbCLR+vs9jOsiTUF4a5RpzPk0/TGKlU2aUXRGdnTV
uLmPlIIjarnJplAl2te1c1OL78KdMA9GmAB7nf2zmLxsrCdIHEF+HDT6KZFdzkHXiAdAP6o7B3TA
rg6L4ZiNhrs3CoTS4tQ1v5fIsK9J+014TpRpmykdt3Gvax/qzqmeDOm7u+uzf+EWcQiO514WBVgI
fafzMnRYLAbWbMqZdsmDo0r3YaqrfN22WFFfH+rCdmKVqfjRcqL6uARktI6RxbJlqKyOMYHMUfhv
rDLYXx/ljORKwA/7ERwBd/97gHD6RXHoz0y3pDiqKpL9oaab9z7b66us+vfTjClsVjT3PXrDeJxV
xRY/0OoRUVDqHKZZbUvZ2ltbKX/VZRFtgTvleP6yDHhQRXdWn34TsdkirljKHwHcN89QZHgjL7s0
UyAN6HEi+kbYsUgezA7jhAyQ2FHKJl8ZySTXDR2IG+txJiUyzxQhNOnqzK8Bv3U6UwG8PLB5bnnM
WyNhO8Z9tEPZHn01BWhnuu70MnoLEwi860q0+mc5BaW9GgzD/06HQTv2oxg/+Vhhv+bSst6wZm2a
rQtN/1iYwv8Bz03kFA07uG913Gp42jv+rYT70lTNZe25lvyuUnj6DRIv1SoqkvKoG0WKCQEmhivZ
ZO6367vq0jD092YtY5iLJB6nw2htroep70YkazV+yF1KXo+ppnd9lPlPWcR91JJpXtIJoeipzr/i
j0tKT6eM1crjo4VJEhIt5XgXm3rv6bHb7Fw5/J5ye9v5bf1JH/P0BljjnKUy49De637ofSHzu3jm
tQQ3UEhw+bHWexvWpjZ+1kNEq6D0WLsYj7lkVerYkJhqET4OKH1uSqt3dtBEY8/CrHOTG3pxQwT2
wkPN3YQqmAFJCdSOu3jzuqANwlCnyGjrY/C9bjgLKx181bfJ6pVspVSCtqo64fS7mozoIa5qfW/o
UNhWHCLV30T8U2+prZHmjFEMA6Stxt84lEAZxfwT01xCEPVW7+FdFPF0IUGFU+mgCQ1cEfWS04WM
/WxM4XOS4jVG/aJXofUpDebCYEArAdEk9BuLtSNwUMGRzq7uQG+WO9SfI8UbIsg5XmX6XbKt8s54
K3xVe2z5uK3IRzZfMirYqHdWF8PA8xUcyRpQ4xiLW50AUz+J5NArBgQau1Sab1qU8fcg5zkDRhC9
v8FnNn52pmhy1qVeDeVGg4mcrFs3nh7NLgzMdR5aI/SbwOnWfkPsB768VKytXk0CaoWDPaTX1Yhv
rCW23cMqBFB0p2D6rN5zEzY76h4iW6UIQB0tTLihztayxhwmQE3OmJDvIpXz2th+QtgHKsoAjkKa
0vpRIJRSrXxDqT92regST2Ai+l2tbSPxAGPi1VI2OJj7fl98a1Np4RSiOfm+dRAkQdDfxz1ipKWb
ciH3PmifcVSw8xkS5EJw9ES7S+PyRhDXt4GGVFluHtvEnC3OKVv8xOc+rLzJbehyxigJWQjcYbW9
6prG+T0ZJY3TG0f97EaZjxrV7Vms16I2tdjYumKYUVyY8mhVCSgf7gPkF6uiVDEMjJwUzq+0LQ/L
eTffKW46qJ9iU023vcDEdQ2YQ0se6OCN5arBWPqXGEf/o9m3fkeHJA68GjcSTsfUqhid9Kn4p+yl
33pQ3YYHmO5q7qUswUvU1dLcwHcU3yKnDbPVJGu42YZeIwg4aeODGFs50qCuK4ZOhT7bwqnf0RyR
nws15eBUfVXqaz9V04OGvBStoXZKUmxooxQrVIyYyk2C680bxkC9WGPZ3Ir1wInHtsGdBrgTqUN2
Zvel/m2M8uauBUTRrJC2zKadGfdTv6oNg7rDmLaixqoBySe7mYBaFXrvmlunK3ttpUBlaKGKz15j
dpirmxwD7XUsYhfj0gr1gyoww59+GRQRmMYgTL0s1azwHgKeQlQf6+FvVbbBF7Qy41ct7HBHQoOm
3islZX7P0GeXQNot7mbIJBAyILsTDDQ9k5i2Gk6+4fUzviET63NZdkHw3a8CaO8DpKRVPUCDwq1p
MBVPUSr/MeRlL56CNhHDfeybar9zJqBhW1kXxev1PTaHmCe3EO27GRTC7TEDcNRlGJFZhmJPbUNk
nQ6eWZb2vSHqo99ExdZA8WDry+mHWpTaja7hha1N3dWmy0wzZRZjPr39EGGu6tga6qMVYl1SmGq5
1grQfte/7tIoUMSp/vAwk5wsvs5GJChGC4f+gd/r92wg+pClvIU6Ox8FN4IZrAmkh0LCMkZqJK7y
2NX3WH+ZuGnr4kda6OX6+qecBeGzrhJ5PAVFB3Tokh3gt+i/BKLrjgWyQmuSARiM9Am2SVVnN7Kt
+eU53RNUS4EosTrU/amfna7NoDUYcKdiPOao53ocR7mBc+g82FNqQ5YBGH79084L4VSC/xxwkQfF
egGmpxvHo8TgfOPCnvPcKWg9PREoPfAQ7XCltD+bJi9iGcaYdhtmcSP5uzC/JoIXJDqADlwEfk4/
2sDHq6kddzy6ev67cM3kMZ+kxgOsOjc25XmLjc8VJM3EouwX0vXToSx8lSuzVsbjKLRip2RW/1DD
0dvUxjA94ALqeFUwxC954df7gB/tgd3q1kpl3volFzbuzOtG7XVmMIC6O/0hoaspU4So6bH3JRl1
nGj7uUB6Y+deGmXG2mFiSmtcLPGDeY9dudnn41GVSnCfKOIrXWn7Rjp0YfmYTHB9tAupESyDbwSn
IkdSQTy61pjuLFlk6arF2BX/DtV5ub5fL43FqSB3dMElURE9nTbE3zob6bfpOHMLZ58s/TkLwh8h
ifgNPM55ZZ6yiUWPEOsGKFdgO06HshI/U8LA0I4DcFVSJNXOcakngslXvet20Toa4hIZ0jEjcMxm
ibxPqqIpH6JmxMw2ZsbEStpmcah4fobV1Pk4MhCVxrMcJzj+1s/0DXg36036vvmcRjxhXj0Ov0dZ
JD+4uzus9wZF3kFq5YGzR2lEj9LHYfDGoZjvlMWdg74BhViHkh4Pwjznf6Q1xlj0ejBZWN4EmPko
oRVgYwiD0S/tVxTLi0e1Lq0bZYBL60gD9t8YIyp9i+2v9F2vTIkyHd2pn9Z2D02VRr+18Z3+FvXw
/JmltgsyB3Y7SRNQmdPPo5lojgSS07FJQZmjHKUSbwTIVyqSv0RH/FuqFvmKmCm7BZ67cJvboGTo
N8Mqg6e0uM1pKEkz7FJ5NInRkaeg3VZbqOYlBa5V0/i3Es3zMwWSny07o1LAkJ1+Ka6xdW/bk3p0
IZNAiKo+6Zne3o0DVOfrx/DCPQoYbWbUEEmQSumL173DEVWWaWoeJXiFT75L5zx2sdn0qgoC0apH
kfWuUGj544mcogfiSncU66BMAMxUjf35+s85v+Yo65OX80aDVmAOTj/cqIKeS8Huj0mRJ5BXa9dz
B/HXsAgEqWfaLUWZuchgLy6EXLhRVYnKPNZGmGyHvuabBXgXrcWfL+lb7UZyfeGrHBJ9cw5ukJ5b
9uQdEaQVRo/GkebhtC8c9XOaooB2ferOt+hcXQI+BQ+fFoI7/4g/Dn9XNrVaxI11zGszv0+gXuy7
QA93Nr5AOxsZkOe/HY+YkHorGOx5oZZayX5TpXIyJutI5V/zMs0BaqsOsdcHqbtvKyzkro93fvqh
moAfokqNDjf/ffp9YxSgm9uH9tHuUMCKEzrCg9Mqd5Um3tAJHNdN50a7MC1+XR/3nN/FncPyAZBD
P9QA1no6sBW2aFbUTCx+SsNvw6jsY6Ck9cbslE/McPNS0pJeR40jHsPJp4Kok+zSczQ28PCnJy00
U8+N9beGgAuRuDA/OojTbv3WNlawUfMbF/J5eYnfC+YWAQUuLPq2i2uySTCEGjvdPlapkm8suCme
3TXxN79A8ksdaC64/hCtsbpyn8wpcdZ2E0QbrS0VOGe1wMsWEMz1OXTmbtLpywTrmEsCGQ4OgbFs
tIJOwlzWmD1tKXwd3apSSPTGDgiBVrbD92L0jaNdkZ16kpq8s40DVGW8KNK0Ai23esBYNbGL51RI
Cy4OdspvuAl14t7B72afx4G7C+MYtJfj19G0GssIL9opaCq5nky3PU6ViTGUlZPHrVQzrrH5NM3s
MxLO8sGy8jpDaC10AcRX4ALmfpXc2GGc7GPX7bNvNuot1SywgL9ralvphppA8cXtoG/3dZi8UPrN
ftpBZLR7VRnyT1VtuPEmLyPx4kvb3hK1Z9/VqghrvJX9MVtbfMwvOtKqXKECI78JPcF5qWkn/V2a
BpvSsqv9zaBV2h2gh/hnVGqxymMDhdVzMqOu0CSzyoemq+PfFbEaGtIikF+qQljPcdVlybqQif6U
CZTkdraNYwmqy2MfrDp01Eav9ssw3aVD3ntpiAVvMlTU8QAMje1G4Br9QQn8EIhSaWDf2sRWot0I
VM7qrySthLLsBiBD1Gf00yOFUmJX2WkbvYTCrHGSdsxHPbPbr42hoOKh9+19bSv6pqholchCG29U
YC8O/14WojtCP2zxmiN4YyOloUYv1iQ+hYBt2VKJ5dlDZM3PjbYPwaN7xhBka7dpb5kinEVpyGcS
vIAzBpOOzO3i460Ih5GOXvMLfYH6cSxsfHVCC8FVSi9b04+DR0jByo0TePbJJnErryrHj0Y2qdnp
jCspZ5MzJV6yOgw+Wg5THOEatQnqVMX5OPG3JWZSqzwpi58QNqsbj8V7GHFyATA+6YtOf27myC/T
+7YW2sAvMF6Q+AePNXaOqWxiYQ7PozNpT1ocUlD0kcjSsRAOOmAuvflNbwyngT5Y9YiVYxj50AcZ
5ph9nhtPtTug5ZNnUh3WJWEL+oEo1VO5cv18O8RBA5Q0CseVlg9dsDFHy4jXRmG4dwnRPkGiRNl8
rWl5CRuAsisuuThZh+BsKwTYA7utmxsrcPY+M/VcgvwHFk8kNYtAmSJKPdQEHS/I7JnglVxgJnAR
0JFRqw12C7e22dl7OZdr3os2tOdQWJt/zx/xQKCg84yTkf7SWDV5OIjXWbp9aD9WavExqVXxrSoG
8xtmds3flqXmkZGSm/ucPJjL/kZqBzU8k0l/MZG3WosGm+jUH35ff1LOA1dGAXiH9CpzSW13MZ+Z
m42DKCv9JZqC4l512+Gzog/wRgNkBFOZOl6RmvoHjbX9h2fuq9Ma0R3aw7firrMEaP4dQJVIL4lM
6O+dznNaGl0cBZ3+0kuhfc2NPtq6JW2ksFWCz9e/+SyOXAy1CIEItDLDiFv9JXPwfBxLJfOIV27h
/c6vCnJX4mKKVqiiAkk4/aDI1lSEdjrrJZx0bZuoUXYHZFo/TLmkW5G31S4QOtTZ0u+fi7xst9c/
8ryQBf6Fairta8Di59i/yBh47y3feCmN0dnETraLwjhdGW31AJTzW5+rT43s7wqjfu7tW/Y9l7YV
mmF06WE1W3RlF3PcD7aitnlovkg5yscu0fQjUqnhY5+0co0GwfCQpGX+lOhq9g++25/yIprVSev4
r8M4QFUz9hFkAzAUWvmny9C4nS1t2C4vak1Uv9LsYWhXKHK0zzV/D/Me1ARXVT6Wuuc0hv17CLp9
yx0LsXBoJk+2ZaRhG+zGbzfWZ56BP69yY667wfjhLRHAlJagryYJgB8DKzqKbgp2o2p+cIJJ39tG
oRdYk2TTPfqszcFMgF5UcaZsdCXJvzeBHt06DsujN1sVz/UjXhWD8HIJLgKXGIUWRdVjXooqXDeT
UiYbERJSu0mV5F5OMM/djw6G/OCWSgilO6vqyQsMt/3q8P/11yOi2xPIp07T11J30rnFMhjRppZo
8qxUo7EIDkjXQw8bjfyDb6eDvUIfXdnXmHn8qIChf6A+P9RQA6Pmm8Mr2q1afSiHFUrU/ZvRSeOL
q5bRh6rgjlrpSJC4XpFDBfOyei4nxUEyfnb0qQXUGmcPWL6ZazpWuVgRtpViXZNYKLvCKuVIDTPN
Y4oeNBRXGuSRvxYgm9Mb4oRZsJC9RxX3dNOpQZtrQ1klr4GR1OJulEA2Vm0YIPUX9U4jVlz3ya8+
EelHbFkailkyaV9F2+l7Au/0LdJiA0huhI/NKovdIPRUC/eQlYbHya0HYHkb8luxc6BXDeMZuMsy
p0AJqmiymN/ajVRGwTykrdf3lbbT8+gli8bI05VMbvRWize0LdONH9Tuh2mWMqTP36+1IUk8aoO3
NDbOEjCsM+gygGGYyQm8g4tYCynVCGiPIl4VvBuQxN7TCtho1j/YDSBSbW1ndY/C+p5p8ZMpmcKi
3xvjLQ7m8vnnRwDJxzMTuRRoB8uVJFJSFJeOyutAh9wbCywNe8Lu+6zBpLNoaus1ccZxJRLtRhH5
DO1CZEs50J2JVTzNXKOne6jtWtO3rcx+leIQpY+N9lzQ/HP0bm34ylqlpGoguhrHL1br4pn1dUqw
VTdKLzAfM/uuqp2NkWsrV3yJ83inZvXm/f76Kwvy/zd/8efyV/7a1r9+tY/fy/8PTMbnGvr/3WT8
qajb8Fed/8fj9zr6nn+/5DY+/wn/7TZuWP/i+YXMAbmfstTsOTP8atr/+k+kCf/F/wSqc0axUV6w
/vM//ttuXKj/gpCAqDR9CpggwJ7+j924ZvzrnX4MkWDOQ1CW+Bu38UUKxZ9PSEsPj3rzTHFdNio0
HhRKBuYIL73W1xTr/7GTyvDiXEVmNs+lF9bNrUrp4rphTMD9c+YECh4gwbJhUZI05jq340H2Xb+N
1FyuwyrL7v5Yk8O/n9ET5/JFpWQehjosrby5CePy79PTo5VxOmRC6w+1FuYfwjijmxSP61QaYh0r
Y78KGxE8UqO5G3Pn1UrLW3IYS+4Ffez36ig9LSBxc754+gsKtHMnKaf64CC9uTfKxN0OpWlSxuip
oTQmsi4ZYiV+GEReVvXiDgo+VZrCTfeJVpuIu9TTQxfqyaPWasFD0JfBG9Tr8MZMvdtW/RGH8Dvn
B0DMvHoWBPLP6e9UZYiEvmbkaKHl4dbK4xgnrUDZYUhl7qWQfbNyZYOwgl49RcoYrlVZftPCEG9T
Q/5sI7pNOWi7p1itq/sM5OFj6MfuPhV2tyWQ0ndl4MRbLvhyb6jdYbCm4aumN+gimO7EMmg9BEI1
/8eKx9e/3QRsbab/Pc4irFl6DaI9r0y9bqQH002M+wp1dizOzOgDpseN55Kye51RD08Gj9cGdpW6
zd10XF//EYsHhOkFrgqPjIcV2DblxNPpLRpwzvgHJAf88MQDHYIv6InkG32wuu1kP7sy0DzdqsPd
9WGX4T8StlR3Ec9QQQBSKFm2AFrVbXorzwK4clPoSUf7kgIU8cKZ4ufHjYuuV/hq+7OzATSNtULt
90Z1SnDr/Rnh8hNmGTPuGIh0yIUvtfFzzS3y2MoRv4F3tMP8wlhXlbRfgjwCDEUMuNOmVyOIEfOZ
6AfiXdBENXodnZDrIqqKB+Cu4Rax4emYYKwDt3snciVfp632tU2F1xqr2pbu33UZ5l9Nl5MwGFNF
coalIFPSGuUw4qv2XGOyAmdq6DftVPn/fj5/jP8r+FVcuqAW4f9cgUeZl/mhXI3295K2LMaiCArb
kc9RnN2NQafsRryj7p2swYbaBLDf1uN3vTTeov/N3nntxq1t6fpd+p4LzAE43RckKypZKltl+4Zw
ZM6ZT38+ymv3VrG0Raz7BgTDBmxPzjzmGH9oDY4tfbTT1jRWkinLIGP+CpoGEMn88AS5skSLMUTr
8kl+yBRPvPda785QEu9z11jmh8Yr1MouFUIbOY1U3Y7E7juIYz1w2wLahp2Wcf5F0+4CpChyR6IU
224gtFqkB0gN6UFXDPugKee7RK2+Ti24r5VFfnWB/dFntyAucpEBq7ncXH5OmaiKLfEhSLXbCo3t
L7gC95uIoHJ0KglpcrtrreguKuv8zghVA02QofMORgePfUvVikh8DKSvGgoxd2Rj8AXulNG/A2m5
CiyZv+XinKX2oc3KBGTviSaX0APZGuIUj4DmQYnS8gnWVrPrS8+oYUlJW0HwEVvuMuMmG4vhU5oX
lJtTCc973gsctWXUwbNWkbqzizRqHlDsKrcBTOS//TT/L6z7r9nP9j+HdWD74jdDOf7Vn1BOQDPj
rxffJvRAoKhSzfpXLCdwxv01szvxX2BpUYb5dzAnmH9BgZl5cTNpAa7QPPHIFTbBf/+XIEt/kXGb
+So8chQCRPmfhHOXGScgUnM8R7RB7ZeLhtV2uRsMyvqtXnmkKgV5sMPYrxw1yI1do9le5fgsbxxv
SOVO08pFexnTvTQMMwm6ljIjtaRlVjwdgUPXfqU+KZmXu7kRWAA9prVI5fImpRUi5Vlag5COLCG7
6LJ7+DxELc464iPqUXeCUf7CmSpwCEmOcf/Txx3pSMpt5Zi+3LTXbS7CyByIRIEwu/hYY8SQAhXa
SXU6bgvR/2AWfz+p/uOdcHma/WkML8EXQj4JoSXAJhdSj4OXxoKsF10rbtVNCXTTxa5kOqWUHLev
Vvj6HfTSIMx/CNfynGCGOXU5ohSxlIr6qfxY+fGT7Kn1beWVByzhD77Qf6zUUTiEcnss1b3X3mvN
FKxECAvz3pcPgHsN6AsTHTDASy4VyMSxsppcfqQp5bZV5XssbIpdKfTGvs9xOyr02nLELpeRkcma
UwyeuEXOpMiicxhmB+HQ1F2zkne/mnMos7hfozsBEJXUyCJw97klpSIJjQ+T2vp2WIOdbRIcLI3C
mPbmUK6tsetRmDm6vPAJNgCfEoNfTkPV6bVulpOObojlO6MZnipJuJHSAnJPhICi0MjTxyQjzRCU
goMoKiW2PnSEYiwOcqZVrpjmJ7811qKDq/OE7yJ5pVh4WYNRWBqCi/IQY9o5GR9ySitdoh3Uxvua
QpfnljelXaCLt+Cxoz2GbdUKzffNMQHkQWERmh1os8VmrxLfqNuOtg2/vk2N6De4KOUTJsVbvnY4
G1b7EDR2tps0ZKKpKfgHS+p2OQVJW4E7e2sN3hpF7q11AWaJo5+j7g3HRZnz1S9lpqmo4g+4piCz
4uMKIqhfshm18P7mXA4+nDBWAwxdjIR4ohnzYfGq7tSHnqfyetKeTKv9ZpXyoSqEbSeUH4dB/hpM
zach7AAaTKuB6fIwR0eaNzPXGMJjOPwsASl9GBTAyCfpSbVOoYHbr+m7aqrY/tHX7jvhtmw2XYuN
UeomHvmnMHSV7sv7fV+waBjd+RuQgEC6gGuVpXfZ+dyvFHWigvzUgUUgJHUC5bsqb1v9HrU51sJv
Q98O4V4XHD/Dts4JDt5kR+o/PZ6WnzGviFdzADwOZQYu8Sf/t65uqx9Su5cQvuscwTjqGVAGO8In
4xsVUEM6qoK7MgrL+2DZ/GIJNFg0eOJI832CQ9/el/dd6E5Ua42HXtj7n1TJDiqoE5+SzA0/Zwmm
SHawFmJfJlKup2JxOLVRmvGyE6WnVk8drfzSQatqAcd3w49MfCxYIJU1QvxU154mb/YeLiGXPngS
ErCXg9+JVeiPYSI/qSlm244qOpMHScrRh103PXn+SEFhz9UA4OIOJUSYC1+n/D5Tj5S2++Sj4aPG
r+w75RS0blpgBXFIY8fX72R5//48vcRV/47s/x4i9gtYSnIpnFqXX5poQkspQ5Ge4mo7WLupsx90
RDsHJ29dDMyNHOMv14s32YkgvvzR/a4PkNF48BGXJdsi25XtPULmsmWj8NK7AAmeURVsA6c1bDBh
VruXp5WlvXj4/flmVFRnosVs8LQMpooAaiMIEfkpznZ9vB+/VfItIiRC9sVQNwn+br5t7ENMvRDN
jEDquJP/OPWfBmHTZS4pnpXT7sWTeDmGr79nMduDlAdZLrR8z+hEqTP6jnFvdnd+vJlQOYRPQ84/
vqv9g1K7wbBNy0/IfEgjysbtg/815SBKUDO40cS9CKZVo956DnsqTGj1HA1j01XqTanusGTTyR98
js3HxNvrlS0+pdPKtl2GqfOufd2TxdlliU3TotYkPyGYjXukZWyTdOeZ39rxWVnVyL/MIjCNKgck
+LRZxpVsxTLFoqLuaVmZKj3hrQ2ybpvu8523t+6sr8ZxDXzykpK4mKNFY4uewe9UjQAo41MLVkTh
x26qTYgIdGpsjPyopbYFYjLYqfFNBwnUc+CToxv0FPb7fDwq0UPX3jfSRoQTeFsGmzS3tUdsd+PN
0Nu16fQJEpe2dApPceeUuV1/Vrc52rT6XYR4aJELttJ/rJX91N0F0SZS3XS8VXyXfxz+0LEjFZ7k
bAXhdBWG/BlfC4oLBTLCkUUYQrSJwVc2Sk/jzsptsXRSbSv9UD73uoPklBfuyI93hhsGtyWsvzVj
7RetvqsR5xJm4LkTCZAvTxahT4DAobr/ZPkwWu2oATfsziewltkel85mjO4zbZeT8gDlu4coNvwk
UdObbiPZWX7XkyTwtj0FTjl6Fgq0bG3PI7HwmGFVxl5Lbqf6GeVt9STvw5gi26b6VRaunH628idf
cKR8G8BxND9O0o1Y7HH+yl0gXe+fn9dn0byuiKh4Ac9afkuYdl3UljH5DHIS7FBwiwdX/iZyej7r
PmIrTivdlf5WHo4Z0r33Ld6NOrLjzlBvIx2Xrh1pwPc/aKHJ/veuevVBi4vXazoprYdBejKhUKEA
LD9H6m0fu8GDADA3uSubhy586PRjG91I+pESRouqxUmrbLhzEhBAKImcn75be26W8XRxByYFNu2D
GeDu6rTf62fjR+GOT8Gj9k33bOPE6vKmw1bv3TGxoQhXT+bW+wxjQnmWYixQbPU3V4up2f1zek8M
YD1YH6IJXii4a0cWHIxteSQVR+Hn+2OhXl3D8+SQv51tTik4XaWtRKzFgGNKT8LJetB+RD8txdG+
p/JNox5EaasL25bj+rY6ar8ADPmU1R/oe/qNQNz6DEg2/yZIbnrfPCmb4jn9WB6039U9S05EYOoz
XrTo2gk/wicwATckgIXH+rY+5GuviWXo/rKNQarLxLX0RpyD7VeBnGxgfzZYdILBrTpyfA4ElvRe
KNyq2hWaPWtE6bbxq4nJVfKqyNZ28guGYrmT50ceaCA0zkgDXn5BX1twqzBpeAp+Aj2ogUs64S5u
XUvdeb1NVibpt4m15dBERkP8jM7/Tf0xe2JC20NauEhJJpR3u7vmUx/Y5uQa/1DA9M+iBwgyl6t4
cPGKuvxCKzWqAqcd6QkMxmhD6x0+cv9rj5sodOoPzSdr5Z5cKKZeN7g43KokbQV9XllZxVPC1n9l
hVuI9li51WhPd9DAM6K6Nc2C1WYXayEDT2Om81rwPk0/GiQk79tf5kfpMfrWfbOek5X4+eoZx/Z5
NarLEpQAhudPa/6zp8HBdcxv8k8twMrRQdvu/b369iL79xQusf3+1OhBrfF0GydHHA5K6/jjQw7C
Hz9We8g/B0aKK3NiE0/lCbXXrSo4hbkNuYG9j62xxyDOmvaFdy8iL65Vz2p2p7LcOl5e2oNXnvJV
eMUCJ3a1CJbokyDCpUIJOWpLw1UCdwQIts8rtw8BWXKvU57KorWFN8cpV3vx1TAtLvUM3y5kzWnT
Yx4kG0U4wdpm9YkYU/A2yifBcLOnyLfpOnK+xe79WXq7y9AtcWIg73sFtxL8PgPOlIJq/y1+88ej
98XC2PJ7cSOpttA8hOlKbP2Sxrvq778bXFaiZb/LagufxSfd2simi8ucZm3T8SPwkFErbbTy7bDZ
ZfKNMVuli/pWzleG/K1LhFTSv7q8ZEd1lVWD+qTL3ccqs3kWoSJPnD7GH98f26vYew4fWFTgZueM
5lL7GMxqj3qZN6N1eDNWNkCdsdx2qWcXAdCrNZWV6zzFor1F7RyQWgZ4jvbicZPMBoObptslpTvq
ziQ6uJ40qSuXj4nhxjyeP3WPyOPomzBemeG1bsuXR3dPidHrOz7DlI4wdrF4TOuj5H8JccIz//kp
s+j0YvsgIjmZGH+JJ4EafuiUg5tjmdnZomb7iW2pm05/SO8QBUFX3B8O4hfIIIp/pytUI9zYs/nx
xe0YukIO+88pJVKapPGdYk3D9SVJeLHwF1+qXo6LFnudWaBHckpa9CMcv7gNlM3U7SIyhfdBffDz
G3Af8MprRFqqHY69OPHKuDD8KNV7Fe1dD2EOI09dpSCZUN315nEq7+OKBJg7Cuh3JJyjt8HUUkPf
tWLgYPQ76c4gJI5etg6o7UTY51LuiDxUS+OUdj/fX+8LjBwrfe4hXC4VmzRShdYi9aAJQdRiFyae
uuzha2HBtgidQT9UhqspX5T4YPG0nz4kQB71lah9ATC4bnoZL5ihJQYiTQfqxrB2Uc8gOG3jWoFT
sxVkB0/bld5evXYXvV1EDBm4gb/nM0Fg8iA6Q3fsrK2o/zSAOIh3irUx6pXj+uXSXC4iGSzWjMMC
nr6M3AJBxIMOcZETWbimPKjirgS2opCc2SIUarXzo3V8xrIktlw5PEbx1gh2eBoF/VZW7a7h1jyk
yQ6lE7JAEbo3guMZGxkaBXSjp/6LdSeaB0/9IXwdv/isRVw+GMUgsXkfq7LdPVVUqj0QfI51Z4Y2
acZaImCdA9UwswMTSC5QWfVslrvGP5qVgz1KvmZT+0I2uB4FJOWpFYEmWaKEEitqZb8RxNNsq9La
0Dr82+637mTT1vAeLNURM5dVgHxu8L3Fkyl02T7VeTgODgkC86PwBLgpMRmAOwI8NdiI5l6pty0y
rV/8j/Fdyr60B8QoTTfpdgHIp3o7mDY0Nb91guGTJWxa9XcrHAHtKLnTIyUY2aFpyztSRRODeQ50
0vG/vOxg8kYjK7wG6r2K5Fh8yBj+7wgsDtnGwsaljVjvtfzYFDwjdqGw1w/fytS0pTXfQfkqRlm0
tjhkA8EchUxnvEmyHKofBlNtppu+JH6Es+AXjhnYwq8ESXbZbrKdTNB85I3Ju+pH9TVCqY7D63u8
Qj9686PmowYgowhaeDEEs2ZLGE+RdAItqNR25zu8S1b2+HwmXy202faD/56GlhkXnPUSKa0G6WQE
diXbgmXzNG5+Jt992Y48p+ndqbLzAnXivX9+v+0FYOnPkUYR7n/bXtwXyqBYgZrSdljb6rNxFn+Z
xbwEtXN37sG7RPBObYPn+BeyPbXk+GePnMo+Zqx9W1zBIb11qb/+mHkyXr1ZfUvM+xCq+qlJnSl1
8sdUc8TaRfZ4rdR0/SSaF9urfi9ukcyaRiGtJulUj9nejEnmsRtdpJhM6RblIx+BPWUriHfjms3s
asuLSyROx0Acsdo6VSXGT3Y52DBOkVmqeaGAzSnc0rRRLzRWX4Fry2xxlaRxpCpgu6ST/rV9rr6w
xvRvE4ZXmS08C78CXEZLN8GQaS3Z9eaN/XqsF89PDay9acSMtaY8KZKrdq5f7sR7AkjlYfym/mqH
XaEw09PKclrgPP+1uOdyO2izGet/uZ6sxGiUrhcl6iGQ9FxFcYRxW3k7iL3u+BUqo90GH6v8c2ZM
thr9CP3T+GkqjpXypZQkO5U+9DEVGGqxlAI9xU5lR5dHWwkrR5FrKiyb9zfj28v/35+7OGsCr5C6
hpZP2GJh5lxwz9QHT3qm/NiWa2netwILakwq9zxQCPKQl2PTJELSF2ohnbJmU+qS3ReDI6nUCoAa
3AaFYHvhtgiOq6nPF4rs1Wn3quHFaiiF3CxaLaeXhO2JzR1I2aiM3UTe4MUhqjCN3bRzpzOFkFje
NoKjt24cuxn41ckWlU0rQdgHvOoG8WFE/4xieLNTo62i3+rGY6ee/BBB1kPXH7X2bhp2yJi8P09v
Xov/7sFLYefVMWVmoSTUacmyQiWPzDScRZts6Bh9aQYw18Q7sft+i9cpyfm4QsUAhCu/gZhxOVuJ
NKl53xCRBcYBMQHEOm9rqeX9gRRtcpBbt0Z0rd2VolOpe4TqtwNvQElx9HSLnkuSPWvpXZLckXST
GzhCDxDUTNnpBFeR7ao4lP2dwavJyM+V+CVs7+puMyWfE/VQZQfZ3Cd4psXTbYGoT5GUmywiXy6T
U5GeAg+tm9NKZ6/2AalxdDZAAwHSVyAKXHZ2DDUIVkgDnqziLie0U5E5bBvSzOYufa6sg9E8RsUD
uxVLTj89GNF2SijLPmq1Xei2FztZgUaja/1qLEf5LY3IZ7mx7LbEagRhBA/3grBBuSPIeLfdNLsi
ccptMm6Galsbh/6zfCPieEeZDRCMi0bi+917qeJebIBF9xYXgKChhN/VdE8dNlbLC9GpSyf/ZjrC
0Tp08dYvnSzY4LpCFhmZsXja+MaNqpGQ2qrVlpRaQd9Ux9RcSYaZBO/8N5KNlbxpGSYFvpcTSU4t
7IoCsPEmTZ1hr2anSrTVxOnrfWPYlumIgavdI8YvRQ5DU5mu5jvptNXjb5ghNvIdKfY6dFvZpWKL
yEGLrGBphwOeCXbzdSjt4ivP10reJgVmfp6jmttKOxfWCiPoOo8zjxVkEjxoUAoijXy5FCoplEDa
+IRG6maUt2IQ21PzIfMLuwESpO5y1anbD355nObYezjqza+V2aKBq8l69QGLoLTq5L7RS+I/M9qb
5aeiuUfy0ZBvem9li1/fkouuLiOxQlPARBFsI4na8LQcx8+S/ijDayrsNj9a3j6ubozQzXO3zvfv
93KhVMJNuWh8EXmJqVIO3rwmsaqlHK0nrsViGI7iTIq4rbsD1uPasPG8Y1jtYJ/51U6vHEQ4Bq7F
tdTZ9Tt78TWLA2CqoHF5USCd0uymMfYm1Yl2o57yn+D2ULks6u1K9+dZfG+WF1sSRA8KqDLdB+CY
jT/L7pDCuNOVs5g+ZaNb1o9t+plRJ3TxhvrwfuvXDx/q5/IscYIiHYjZK+BXLSdDNqnxKdWKjuDb
RFC6SdHBtKYvnpEn7gSHh8dl+9UvreAmnp9ftYYfT23wGsoQJNmNlXffV2mGfOv425QBUUuS8Ktq
9K/EfONOSccfuIp0U2/ccWN9nOqqWgm2rqJLOqHwWITvhXb4lWXgi8y6EkrxqcpmUIVeDgiCSquQ
8quwhccoTumzERi4W4C3lwdCY+DcHvlGcCpN/cuQzyzNsAHgmzeUmBCq3wBVvrU41YCnUTltKaor
3Vpfr4+ll68APgrdHI7Ni2jNqwhgwC/H970xOOkDpcy49l2z1CMna2v9oELRNIFNIdgPxUZ30nwv
CJiUyiejlD61fTitrN55N7xavJDdAVlDq57pzFjxLSO5chjKJsDN+TTQiFuGySkYasPG0/53X+Gv
vbJaF3tlbg59PxJwM7AfsOgicIzNTEOCPqfvnXKry6G0lZQG0a9G/uTB10XVINw3slJtiiz9Vsa8
pBQxF25qcfqcY4OLMZ8h2KpelBs/SX9QAPXbVtuXaOLiBq0qTsjBImmw1AJdWxPQXtbd54+fU/Kw
5AAuKXgSXS6fccyhhIF8eEKN17enkvRhJWVI4nrxwWuSO00wpEPmD9jBCWngmnBht2hSpDbMZuxy
9fx5zNHywbDyIBf4SSvmDWZighsZA6rbbbvpNGVtfuXrCX6BWaH6Qj0XG8xFxNyPkFRkwxdPgy7d
BykGGCWSJL0Z1jdT5H3EbkJ4lNPJp+o+GPsEs5ZNVsviLjL7ey0qmpthIFkIvPR2DNPx0CoSRpTa
XQiu2x5FMfjg0U+nbSeiAF3r7gOx7eG9oSOeYwfgrKyf+Sq5XK6I4SkoH85UUFg4i7O2QRXbCjWx
PnWRVe6igNH3BbxewyEzNloVAsSKPqMm227lmtjI8wHSGCnyRXpOzFZl7XAUhJ5sFJXlDHb2fRSS
gvMnfRtS5IbKWj42soH6IrZKOH3gIp8LlefCPpJXtsKyFgJUGrAohC/2H1xt0MyXq0nsBwsxlsJ6
iooqvxHC/pNMqJnqxr3GQnJg3tcOyqp77IUp7g1af58GAFpQuomPiRRvsCzB/TeJ0IZCWhW4U+TK
Ctf9y4j/H7/lv2Z+/H/mt2zDKITJkjVhMx5+/vfL3/4Xr8Uw/2L7Q2iZcbZ/s5MN9S/UJ2Z9KWTi
oFEym3+zkwVJ/gtqHNRCYlDICuD2LwgthKhcAiCm5pcZbhf/8/8uCBD14s8XLN7F8ToLYsLz4IKb
YRMze/JyTZVmEjYaK/95RM39aJETs5VMyVk/0WAdsrrSHtCYmh5iPR1dj1fbvcC6P8RDMDhDI0w/
kjFKP74atw9/NufFRy1vXT5Kg8IsiSA+dZgoiz3LjRvgQS4Yz7iTK4dGzRu7TqL8Rp0MhB4ts7EF
Ic/IT8vmBhFTHzxiITsoc6cr6dhllMGHzHwB1APn0s+VLaU3yYqXWa307GVVsgn8oHaxG6hXwuGF
7iskjfkSQNEShCtFEHVZVB0TXfAaufOeBa40FPmU2DVTcXKmwADq5DXmbtCbG06HyZHrqf81FFXg
ouBqHPQojgCVVck2lcp2N6Q+YKhs8g9m73n7rLPkXVOHieul3XCjJ8KwjQvceiUxqD+lTYGMLNky
Cx2DivtRkdco2lex5tyzmf3CPcjxdRU/aWMjpx115Gchy26KViAZUN3nEiIjaMpWRraHFm3ro+YW
ee7gYO4oODupLeXyodwHPmG46G05pGw5M2Bz59soMvaox+KhzsNUwHxd5vkgrFR7r6d9/mp0AcxZ
CpPfXm4KmUtA6ZvGfA4wINgLZoyVRFGu1b3ebAUcEAxKA9n/pUpsOni5boaZ+TxqrYbrAxDksTaG
lXDtCmD5Aogi3CdWJt8PT+yyMz6GNoGcyMEZlm/42EogM3ZQrsCPxn5SP1a1WopbxYzC57EqWu4F
ua/uAhObBUeHD1mijy/308bD1AGW1NRK6SZHo+yfmT697AHUOBA6VZHlMJBeu/zMOKmSGgCD9xwV
hbCxBGDd8oip1ftHy1tbjXWIxBvKw0QXS0JWX1Sij+CV9zxrS++7PCxuSlksKK5pDXe4RqxSRzUi
yUW9m7LBxHmqlE8WIj1fNDkcXYFw1OkxmdyOefYzhJi773lNfYgaPZ4JuTgqtLpCxbAGtjd1kxsV
urQd2zRDxR1mXTpOw1GO5Pyfpi7maX5xbUUsFtT5cvyyNJRlMC/es4gu0LEa6QnyBt+B68U7U8ez
o82TbtuiwgSlIq7uMiMv7TxP1CcBQehjKwJG1cI4XBnw+f54FX4hTsXuR3+Jyi5hsLgsNmmDTzot
wknBl1X/ZgglIkNEem9MD/b5WFFo5Fir7uq0bt33p3oRxv5pGdQ2+UvyetrymdsoU6ujx+WfUzO9
hSmvnwwhQnbEg9IW6WuiefOVtOwnz1CQAojJcEEvdpnWQ08A7B+crSQmU5EbIFZ7xUcpMK3doizI
hIalsnJxLDPDDO5Mz56FJeYAQpmH4NW70IecbVq5ZT570Fbvg7AwnExRM0dWs/wzHFHMOdXsrLTT
tNO6vls5WRaR9TzA8AlVsvqoQ84uypetR9IUozlZcH75KGgrevI1QNXaScZ4raRzlY+em4KuhdQ7
9iiz5PtlUyXyL1qihdaz0FXtBEmv1nc+Eiffu7IN9qXS3xq9aeylvvxuUmp7xPBrP1WD5lq+8bsT
09KFBJd/UEL5azt4014o1S8EV8Z2EmSct+W4AxScCThex79j1QrvFRXumZTFmhMh8IJWglfdaK1y
nsRR3BRW1JAvoxIgtYJxE9aYiIxmVdyg7u1t5EnfqEb7oUys6pCnAoSTPEy/jblmofSoNQck+P3t
UKNiayGYRhVkUgCao7f+/vp/Y0WilE0eE8uNWSdvjvxeLY7a0AYFfQDjGf6itZU7Mulp6sUkVtPp
OOkAhLs0XRNzemNFgg3DZFPEuoLGCWpfNxppvlgohW5BxMj126HTFVcyMmGfcpYecmxNHH8C/g6i
0wDu2LcrG+KNPW9y1BBC8TwiPbHYhY0mjkqTxKyTQBHtNpWbD53S7RVxfvAZbXt4f4ivMoc0YuId
qGszOIjbZD79Xo1xFcaRbo2B9ayHU/bBbMXWVUJFdGu9zm303fptbFS905uj4sQdMFG96cd/Wlqb
P0JBiod4GQCgsUwyDGnd94KWC89Jnqpu1Rj5bVpI5S6uMOzzDKU6ylOi3Mo4PO1JNVjbNsiDPepa
wUpO7q3Rx8pvlvRGrhyjl8vRCONOHbS8MJ6HWkp2KvGpbUV5fh+N2lMzidLm/dF/Y4GD9kaAnvCS
YusyKwZvV0VgVTGfqxDwfwEzfhuZuXgrKKO+S6JRvu8t/ef7bV7FbHRL5T3GjQaIARLzZRf7pK8m
VerN51oM9M0YZt+qAWHq9xu5ys3ztIcxxk0y+0DNggOXrTQGz/y46cNzLpChzacSgZRYGQ99r+tP
nlHVe7T/h6OfllxqVY2YuCQLxyK0mvu0hNPekbBYeQldYWr5Jli5XJMzjX1WMrr8JgyiUNfJa+KL
NkOsG+WP26jrJ1eKvWTfaKO4CxRl3HhhGZIUNPtj3Uv9jlThuDLtb30JKh8z0t8iqOCpePkleS4l
qY+R1BmZK/DMSdDsobR3Dzxgva+GJnebcDCyXU5aca8FaXzMOjDIZRY0u/fn6Tq2IQdN5EqijG/h
uX75IdFArXvwyvCsCVGZu2MTSx9LyQfiWyfBkOO/kWYN5Sw/ODdmmytrqa3rwxYNAwDOpMBBOfOA
vGwfFw1cCKyuO3txOTl5ISubHs0bx1Sp8BGi9vte8LozKVpK3/EEC9KzShCsmXmOPHW4bYeu/oqy
avEQq7J/akeR4niTVMd64kIE0px+QCy+djMdS9lW9wy7G4dqXyJu7sSpJu0iC6mALBYtrEqrzkVe
Z81s6fpIATLAiULATkmOjPNlF6U8CcZcElMUw73BLapE3pmRrLt5aXW7epCHlTG93t+8rolWkcFA
Dlhd5vu1KpnqApD2WUu7kOzfhG+9EKgr19T1mwyiD3mF2edtfl4ai82kl0mWTJaSn0d9NG2/1I5y
akGUyKdho0SjghzqgNIPWkwPqdb7uzKsf/ahLP6IsE46mE2abDNs955lTfFWvm3ePZeBLM90CHEc
4jyBrkItnHSEJpWz+CyHvuJmfo5Ee5Urj2IBu+2f7h+qrQTLBAu0Bv3ucnIrpS0GOZez8zRm2Ye+
yovv7RiVwPCKfhfUuJ1LCHZuQwQS1k7YqwwTT8D5zQmGHXIVEgyXTfcgH+pJrpNziDbCydc4IBQD
6q3YoLRuD33+PcKF2CF8zH82nqe7hikg8FKD03l/DK4XOFylF0dIzhKUR+YF+SqCKHstQGRSy874
+MSO1HmprUO1NDILHz+xWENlXSdkOADxVCY8A2UI/G/xzNZkVPozOc3OoTIN50abIgiWYnPTKDWq
dKbRPZYSwrF424sbvCSg7pCwx+okPBhDMu1FD3kAK+CFnAWpcETJnMAm6hVbS0L/jiIY5oK6ru20
1BzdCHK9bY3tcINbdPVYlEhqvD961yEAhzhIFVSY54z48jXv54noQSQMzvXQJx/ryIBZpfqm25WV
tevkunInLTLXAq55jC63CJkDDd0MhpFfl+iYNDeR5PWS6MxdGX/wEsk45l5HAUT7aurfKzGrNqkQ
jTfRlHb3UWasUd2uDyk4ZCQKsU96SQIvFm/dyGJvRWly5npsXHVEyaoPim5lbK8PAlqhVA83FnDM
lfr/mIrGpJdGfFbFGsQKrgw3cVQYO1Td1mR53myKwBV/CZDPVMwuNwGmAsbQt0lyTvI8tWvDK10l
UrC3hEb1/oJ5I7RCCxrpDQ3NcBRGXnxaX+03K4QQh8h6eu5939hK5Ae2QlvWe6NXetuMBX3X1u1n
wYC0NTZj86GNB4rbbR9sKh21ZSuz+u37n3Q9m7NlC4cA8CNiqyUDOcS9tVKjlC/CW3WXksdzJktY
e6xf7xS46wYQJwTo6f4LMPdVvw3Jk8ZC6tMzfI3wtjM6HV7akG3rPEj3ltpqrjAAl3+/a1eHGxqq
FDAsFG4gyKCzu5hXFlUyBeZ4RkztV6tVwbY1J3VTRJOyias2Wbm6rp9jtIcgKYEzFVfI+nPA9qqT
ouibjRjn07lNk3Az6Fa3Ia1KHtwvs6OPDiQGXAD8AmVob7OWCmbbq2u6qFfTiaIMlxk7E8U/gBaL
b5Dn2NT0VPncGzAQMqMDxIRG48rmnP+XiyNohifN/UQzGQXzpa4s+aAyEwWlOHcyR7NQS9qtOIy9
m3tquxGMtt94Wu3t5XBN8fNySok0KT0xthg2zMlk9AwvhziW1L5qTav+5Gv6rdRGj3U/81IC6TnM
0t/vL5/FZfWnMSTXJKSpmVQwHZeNYdrUpFLht59SRIgS22i0AqhHFe/gEBhOk1vjLjEbHQgzB4VV
SeqDjwDgJjYE7ZA3soenaZXtxMjDtjdrRkcKOtyI06aCtAUlUxUz6ZboziPqHTOXh1S0M7PR3JVa
rTllXa/ZuSw0OOiQiUYdc4YRJBPIcXfZoZANKEze1D6PWCIcUzyGNj6L5c5LytQ2y1DeYIGLsAOW
GJvcJ28CBKZGk4YiiaolxjNKYuEGS71ik5mYPZs6N2qcZvGzaCTZri376p61bR6TQTM3Td3HJ4Fo
dmOWcD8nFUZ2ZITCDVWN30NkDbsy85SzjN20Q7Y8+mGCzQeAP5RITWZGfFRRo7oxfcrgU6BJG0yC
C4CeveHqEpnG9+f6ctv8GRnQLfP6mkPiJQk+aXppLE2jfe7rKNhEeqPYGEGvxn2XN83cDCEfK5fH
tUhp54qo+f9JO6/lyJEsTb/K2NyjDVqY7ewFQlMFmUkGM/MGlpUCWms8/XzOqrFmIMKIzdnurq4u
q+pwuD5+zi+8IHUa3ZNPY2er9H9EdGzI9HXb5d2XaYw7N51CY1tWkrH3MF0WKyPcSQMOLrh3Jnd1
iv9q1ZoAujVryfT1cgywlaUYy7pgA5NFO18dtidVY2r2fJyTwYZTcOujBOYsXYEXW5gxEDKKAHi4
BKk8nTeTRSgCh60hn2ycGNYjhxkY+baCZaUnRyrY9FXxAnujaU2xYlzKb7IKEXGSRjh+WL27EyKI
K6+wFeREjPiBwkO//ng1nL9sxTSRSxP5BhSsSWzPjVn0IOzk0JaUUxwZxppnGmjVsIeuoBgduJds
2HulEexayf9p12yTj1u/XCTkOViJKNNRtiC7fT5AhZcHUm766imxh+imtYDnhD5ZyxRRsIXJuJwL
UcQnbcepKqOBP0sheE0xVUWSaSdeFulWbxVvTVCbrbQC7eyUGH1hYAWq4N3F8TayvKcJ6VBZc8jm
zBrUqAMP3PsaSXtP/zqmunaQK604OgKdY5BSwOUbwR4q/dpBkiZ9pVapt53aOH6M42r4owDhn68B
zIKAsmAiza1/AjmWQgZHO4V9Ma5JiRvQQ3XD1eJGX2etteSneGVmWfEkxC2qjDwdxA58FyCoGV7f
cWlpJw5475YokTWUD8qDbsnp0kifX9F/900U5eQ3ugPJ6PO2DK+1065lDbd1bh0nssTrrpeezB7P
0UnvLXBPhfwqW5G11ZJE2ZdOpa54so5kbapnFazhOvpL29XInG8kAz9N+PRLF9LVb2SPIU8PCgQ0
yvk3mkkaFJOnK6e+U/VPupYN932dJ5uxaP2tTfV3m0a5tc67KXr8eI+Jkf53APPP6ADrw37JMajs
zGZC4v2E9YajcNap6rbH+3xb2VN1+ONWyGbIRIVocJJlEOvh3XwbFjDXKZT0E1b2Ct7SZFPrIFmk
S1z2heUr4BtUloWr7Xkr1hBETuAnaIqhyL/R8+y50rulpPCVpYuHFJK4xLgoaM9xkIpU5Yrdj8YJ
m3rz4MuSv9fbPLs18RJ4+vNREy7EbEsOJlT+z/szxiCFtImmsBfywFVSvMy0tF248a+sPRK4QhtV
UShfzssWPMQCs60G/RQS6Owm37J2aR4ZT/3Yx7djXgwQkKlda5UjL23Nt3NltvpMdMEJz8kugvWY
rfsox+SsgwhwUtrBgaThSaO3idLG/54krHo08zOERCQ8Dm7DsIteqkayP5HGKnEMCu0fxMXlfZGY
zquCIEK2mjrF+y5ltfTka0ZxbIoENzgps7aNLlNlj0or9FZZEk1/wcaLoJ4Zcvx9IuZUNiYYSXul
xiZZAuq3xZ0zqf5WK7uIS6BX4sKNCrv6jiIx+UgpNOzbrLONDWJW0FVtg8cpLs9FsG4mTOVcp2qM
H17oWX85ZVdpbj1pCAT5RjNqd0EQqistI6+5Toy2yDeKVZvlbZWQT1+FdiV/17XO+inpTWFshmno
9+imS80qVvIyWftBXH8e9Sb8rOltoVPVy71HT6vvgxy3x1WjjZl8qBrd+iFEaOGMFHW/IWDsw100
+eSPI6WOC8QJ8ugWu/XecT0nRKLFzJTmLi49+BQlmfNqNciZ9XXsWZZuW6k2EtyhAhxo1IiVvaSr
p02dDEjUlbmWPJREYrui6glhylqfsJ2yjOq1iW0yUiU18WDblz3XqTF42fcpBS/UUCvzD1mvMn6e
Nmo/u6Eh80VYx+FbZ+ZDST0vhGfSZtWqTXv0WHInigROOIeYYkyBHO5VufU+dww/pKQ4605+J5m/
nRYpglCL8qN4p8A350Y/dH5W/dQ8Ae/X0iKPUS7oVNmtTa99UZNoyNY8TpqXopz6eNcoTfvFHmxj
H6mDoaC+WFk/4yCZ7rShRhS3KKyG2CyPusidmiwmbA/HAGHDMilhhBllsip0NK70biooUKOq9lil
zc4aB13dj1EttNhbT0sBPlfjlw7jH2slp75yk/haPiBfYwBtVyMf745E9cqvKuuRx7LSIDadKka5
sqQKP+sUbMxvLDjJrimoRzauLE/aq41kK3Iv0+TAFgv1u8aX5XjdjZEVr3VzsI9qU3grWbGCL0qK
R7Q72J25xcYpalfksmtebNOUL7wgz7Meb7cMNz3gAEppsqginJ9k0tRJHTlNgHXcLS9DPgJ4c8pB
QqSexQ+7yPM3baaH248P0LeH6ex8ofZOYp9ymSiczW6ExKqLIfAM74Tck3Ffhl756mQS3L3OqH6X
leGBC2nxtKSqty76tlx3ie7t/VTVn2wjzNCQQQFgLHn7sSXtmzjXwoWbcT4yFBY5xXF4BJXK7Tt/
a+Daqmo4Vzen2OjCh9ivk43dRdZKn2ooXrHQO6zUpezztUax11TIIZBVJNd3Ph1ouAPLatOOaBdP
+gjz0VXuq9NGDjajs7W67OfH8zCPrkUnyRFSsBSTYMzBR12B8dsgld3Jm8pdZfOyHyLEDNpcqfaA
gxYutDcDxfezTnPi4SYKkyRBSTOed6/UM3PUOqM79VPXb3VzatYJ+NZjkIfdPuJmWNWQkzeaE1bI
1kTePuCNh06apq6iIirXDXXslRUkzoYPh/dI3XElgYnfBGFU3zueNa7xqRwXbsMrkwKCQUQvbxW2
OYZBT+raCYywP8XqaKLko9uPSqAqbPZM2atl622CXltC+12ZGU1EMuRgeWsBjT4fKtIvfdKUWX9y
yqrcj7Yk7Tswfy441H4dNV36hw8NpkagCvHf5PELk0QEI+8CwS5OmloL6uHk++anMFJxSY59YxUX
zo2vj9VCa+LrZwsBeTebLJR4xYNPOG8tRce9J001nOpKgjqM9TMSHdXSC+PKGAo/UYyYyJgIS4Tz
VjoNCfl4KIcTTpf9qjPG9KbpzU9cB80tT/SlzXu1OYu5QqdTAeg2W92EazLW0epwmqIqRf4IASgD
WPQBL8OfJJ7yhd10ZQxJkgGuIUoj+zfHM+ZD1/felI2n3taDLaDlfJtbvvLyxycEtwMecAykIqrp
52OI/oft4cI0nuTG+G4k7aOjdr/8cfhlDV22+bitGY0L/omQIzM1jiNKzHhSzF4jfmBbQwGA5JRa
Y7tW4yh1ISdNmy6q9d1oFcG+J+JyJbsLD10XIiOaacPaCjJ/VSehtipkI1hnxAgff9f8ZUHCDXoM
D1SS9azVt2Pt3d5wwkSqEGBtT5LfddvCjrQ1MjT2Xs658j9u6iL9INpCcURgB9H7AV1/Pt4U6Iww
9Oz21BKCu4C3pecSM6u7vjCLjVbn4Ba0AUyog/KJ7CjjzaDXxc6biuTQEInv/jefw7lAyp6iEAXR
889J0ESWcz3oyAdI5WFSuXpBawjejD6440Tuqe5yDTA+2D3VGxDEbady3SpZvQ/brF/AT6mXa57R
wZhOrHgRPMxGp+jy1LcaifQwiOtbGYfStTEQyjpgEtamiiipHqQktMfExqQm7B6G0HN2pfAC8sYe
Mj58Umtq0p1DOXdlS7F6rPEX3hiFIT20dZbcTIkKRR/G2goo4IACNgznJsn7BbSQ+NDzA1ATBzsp
BdEf6BPn49o6addJwEJPajJB68od7SHWeWIFQSO7duB4q4Q6wq0e6aePZ3SmFC72mAbkl7GDbQcq
5w158W4xy51WcUPn3YmjA0lwaZyegakSHg8WSj9wwNZ1Bbm9N8pxV2O/sBtT52sYeepTOxXFa25E
1kYiJFzpvhwismRIrhMrxqbqKXzbmiTBTsAdVTL0et1Wgb41yw5rbBNp5skJ8hc7aW2kPDSV8lNY
uUpQtbdKoRH+W8G0KfBRXTXVmDxKqlrvSpwvFuK6yyWkg85Sqe5TCNO0ObIkDhoAtH04ngx7RKhA
y3senqGxML+XR4Zw0yFBKqgLxFgz/MpY5XKfhuZ08o28XeFsZuGn62SHsumX/OCvdAgevv5mLyxC
+NktBw2VF3Mjy6cWZCfixR3aCXa6RIe/1iHkE1UB3+Z4FlaR7+MDnxItL/FYOYF+QQ8HMpQ7Fc6j
nSrt5uMVenmNgpgGj4u5JHEIsel5S7FmVdQ/SrLvnbKXY6VcmUr6VIzGDXocSxL/l/uQQrcCOgxM
Jgm+i6OdzK5SebV2is3YciV/lFdYCVX3skJ+z2sieT/mcv6ayNNSjuVKN8HmgaoGK0mZfT6gk1S1
vOED7eT0vvVc+/p3JZDln1LooMhrWf3CSX5l/ghKgB5TciVxb8+Ck1rP7KbA3Pkkp7KyxtjA2oU2
yuGqZLYvH08gK+LidNOF3Tj+dawKsmSzKVTMwa/GyLNO+OTe1mWR2Zuwavy7JidZBUNEt56HqKnj
lR5L9mdFD2SAVGZT2qupN7MbR/VAmecjQWjb6AS9vIEMjfyAjfKaM+QZFs6hHH0lXeu/VBaUjX2t
K5Wy1nTer6vIKVArblO0ssrK7pCmyAbE8vwwRzI9NLM+2ugSYQWXKGR8165a/cbqY+sTWEjuLrVw
3JpK46lpQjCLWNKT7SVUBaQu7Yvayj9ZXtq00BUCA/JK2X0q+gSRD79n4F2VvFS9NqdA/WLmijaA
ChqVL4FefuqNIa5cQ21wQO9SKfka6XHU7mzIB43rc5UmiFiOoOqLkG/zh1o6CHY5gt5JE65x/uE5
3MrNkxEBzifnMnbqXucKe24J1H9Sk5Ye+yGdUMyyCu9lHGPH4f0ud1DBQW/dyGVOOBUEHdKcAP4t
xHUrUPoVcH9nFZDTUrhykkZ3y9xBjnoIjZZUSkzKdRWb/fA0ljKJOQMja5HD8ePbFg9EsI15/FVp
R+kvTgcScBDDCs7TxNwr8cS5rxZmj+12HgeD66hR+g20ELkYkfc0Vvk4SV8z8KDPVamjYGaaoZq5
CTcn+KBqql9I3/Zg4QFSfZblwb9tJD/ZVaPffK5le/qmWFJf7eogUwoGSa9Iuun9ZO5scJ8Raptj
M2zMugv0l2wKS+/oOX7nIawUBkdQF+GfMXnEzcqqx8MQ1KKALc7rGQq55wJOzXTKwnrVWGaxx8bK
3jaBJm1H9plL4QoFGTla2NqXF4BB9l5AbOE1ybzkzw/MMjTyZAgk54TyQLUf5dgkRlxkS1yeV4IF
S+JVVETBuc32dKFPntTljXQiPGtuECSod2qfS8jeCB8FQ1+KhC8PLNoj/oX4KR5wc0eTPvcCC9t1
6VTYgJi9HK2brtYeamiH26Xz6uK4oinKXVCgHHEViK6/C4kUD7roUFnSKayt4DZwlGmjkNFcy1ZD
aafUpLWPAfqnCGLzsdGb7Ldf+OnaMXptHZmFtERUO4deinUkPgcXF8Bz1FfnlR8qfS1hgiqdKiw3
101Qho915Y03EATwsdS8csvWD9xJ942bCt2Glc3qxlA+XMoJXFtYoEC5hXllUreZBTFKJmH/rvr+
ay9J8brVJxKVSB8s5AKuTDR3MI8eoEDQIubEMLLUVdhbjXlSgwDGj5YEm3pU1Z1ZoN718Uxf6RD6
BlgjIooiCNSzUMkzzFHKvdY5RUmrH1Q/i9cFnm4LHZqhrN4m0BRpFAxNZaqbgtL+fj2h7B7bXQzH
R1ex7JNbdCGGNK23HMHjRnUoXJhZoG4mv1fcOp8MdCJGaaF8OCMBvH0EWBqMVUGGE7GZs5dbVFZx
rPlV8OoFHcD+2sq8O145aDCkoZ77gBfENaliwUNVpC1eJqi1SO1Zkv2iOhJ8kY+HXhxC5w8ewXqB
gwJvH2PIediNWofse0EOzdFC2WcF48ovt+pUGMI1xQtxZkjaRr6pS9/x/7hpinTc5TapRF4+c7K8
r9rDkHFunvDQbHGxKqIVuHVnVcfp17jWfg25Lm0+7q3Iipz3Fv0BR6gGgCbmKpg97yKplc1J8NXL
YdR+JQCDBc2hLk+BnkggGDzkVSgh4Du4Mo1QjVd5BlRsIZdwudohNINkBAcLnBHAxvkyNPPWCUNA
XqdIRvVab6IagzCoCB939UrS5ryZWYZoMgGeRCnNlE5Bpcq0Ctfi6Li1SlV5tKQ0OcaDXb2kCahY
FcGZNS8Wy03iMHgoKhMqYDuWx7GM7IUn2AzJKnYAJylXI0VnlftqPglt7SlTG8qIaapmvuUfS+51
lHLA4gXFXWJOziaGn7QOw7RaZX6bkNCdhm+SWg6wk6Norfi9v/D4vDZYpL3FOQfmE52i2cKoSseb
/G4QfBet38XwUzaeiHMlVCJwMOsouWSYCDZ2/ws8sXMs9N5cEydy5g9o8eh2nbiNY/d/fDDyfnur
AnHnOhxe50sl93zVpMJEGajTepd0abou4OUt7Iq3/P5sW/ByFMEKDwNAJrMLJUjhOw5hAalASqNn
qZyk32qoFuMmLJVEBjGPTlRAKXntt9qUobWbtTtNjrBwKgItclxVr51Hh3LvkwRaxFrXRYhxSjTI
aHN5g7WQbbr2uUgPMDCQXchWG7NzXAk8y8xiO3rVxth+mCbKc9IY+w+c7mgrTABkNEuqP+HLGt4Y
IwFDMHbpjS4jzxuber3NS7nYySasZqOtItQyQ7wEB4AKCxv92qoi54wOCNU0VBrnytijRaorUAf7
VIwoE0tJijVUopbox9fSX/7gdT+DodK/5n7SoNzdELsbNe4EpKUqoZ4BfdfIyeOQL1oCrl9GjRy4
AKkoW5Husi4YWFPUSjpCKVAvY7wj0+krQBrUW3UJI6XcCRbW8QUgFryMQiD3lq1FEXQeTIQSdu1O
O3mnQrbTQ6wiVVzodb+CWWFuyhYd4yjHiqEKxmlX+0a6axPPP4Id6OExm/ZOsxBYHRRUuuQO2mCd
BcFNSkbiU9miNJsQxbx0pd2gWNvLoCJkftm3o41jtfhA+mly+vhwvTzCKZdpNggvoO9UaGdna9EF
uYyoSvwaA6DY91Zg3yh5/v3jRsQyPt+VAuxFvGmBRAdeOlvmuu4pg9TL8Wsw4P8X+KmxJvfZrivF
HpdC7cuLEQAQpRGWAgcBQNzzg0aNwmyUfC9+LZTAdMtWVtdSlFV3VZo3G5n9sZeIq+7yoqrWkjbI
N5Y3dKQVW3wmOcI2/pSaR7iXysZOzXpt+ZG/qTUHCWFKZJ99eVpk1l9ZweT8gajhwIaSwFzqhPRt
4hfZFL0SOpqAnr0w+ZIi8aa6Tt/1sYCclEfwFcWr0XIdu7ITJ4euqgdAMvrYQvfRi20x5MFd743e
s9FbHq5CRpR+4iwZyIIaU3zqAs956tMivpcGziJ3GklcbDK1CD7BtJAh9MclklVqq3l3keOVKbZo
DUo4fl2H38lxpgEAzJBl0pB4Vxhjc+2k4bCy+IkbO87Shid3l36udLvE3w7h2mplNgO2AU6tQqRi
AysSqAes4TMlab/KpY//VJgg17VwVl0bTsIw7gCAoyIYP18ANUJcCVdj9GpkSoCRblqtCzJTf/Vx
HmxoO1q4c661BzoeoSiyLwJaft6eJITaFF2KoAKZ5lor0Wq10Uta6XrlbNRxGBYe41eCf8qaoggI
zYITaI5gzwfJmgolatDzqFWSN6PtvAatNT53fReUG4ui/z00f5jAaZJIwH7kEEWfLku8JWXAmYio
CIAcEtxInVDap8rgzDY2v4iwdil1ryRXqkOmy/pzbvfOtuiLGxM60Q0xiPEIf0B2c9v/UQbgt3HU
KLZyW1WHSTH8jTyy1ZxB6Ymb83pHahTbw376xstnySPo4hgC5MgVASKB95lizH1EbMDlQxI1KCOk
RJD4fuXx5PbpP1HxH6mvHYtf2eem+vWruf9e/B/xf/2RY/MdImzzf8//Eqmwf355/b35fvYXmzch
s6f2VzV++lWT7fofVTHxT/6//s1/5NCex+LXf/3njxyShfg1UpHZe6U0wdz/QFft189f1ffm18//
+Nzwp/o/8t//cR/+qPLsF7t//jt/K64ppvYvUoLQLQj3BJye2fhHdk2z/sWdA+pdKCZgOEKQ9o/s
miL/S7xnqR+RsuZ/iOJlnbdN8F//qfB3TC4o+JmkezlxzD8RXZs9Ftk4xKAsRxA40ID53fNNKzBi
qVNk8T2yFCvFbjZ+LLmdTG4wVV3feX43Wo9/33Tv1dRml+zfrUF3FYJynPSyOELepX+mcFSkMeri
+1zq9lWrQXtZSOlctEBxhrAEFi1ETF7Bs0No6MoSuFyq32uerK6CtMdIJUyWvGkuRo07lSKGQCtz
3iH7cN6P1LakzrCT5r4wEvxNW0PflFXa7vq2CDblRGLWLhV9KUgWMfu76IGcE3kUGiQpKOqZc8hS
E2ZhkcN3uq+Jge4UL/tdWGOyjlHdQa28HwkjcEaHxButx4lNSCiPvnzWmYumUKJ/F18CLUQjb0YZ
zJmNMl7ivURdt7pvstDe5hPGrZ5WKV+k2PL3Xt/4GydR9a0eat4aAqHl5uRENnVXY/Uqd8phGOJ4
MyZafGsZgsofEm/gWlegCdJ9yTMdP+S8h+xftvZOSUGFuaGpd7cmBaRPHi5IAcXnvMFya1CeEm7p
hUU0P87/HmkiNcGrZWPMsXpTKzng89X63s6bteYhm0IcTILSb/xthGwV5sNDvQM2129gF4Nc7ETO
G1jVWkGYa2Op4zOQ+/wLyfbx0UM/Y41aLtUBVGAPSW+bCzfh7Oblc3mP8KZk2QvtkblKapqNyDtw
5t8jVWHueguzooELi9x076ArSgHx42182R6MOx6VHE1cwJRdz5f/VKZWOklaeC9F30qMPJQmpK6x
psq90ND8XUjPzluabbReHq1hMGlJvwEELW+ClbnCAH7rbAhVXazFIre6ydfF6uef95DyHWU1Iadh
z2OnQpZMf5iM8D5sttYU3IUZVRx7vB31JXzWW63ifC+h40LtTggYc2bNEwJqE8RVPKrhfbM1d+Gn
6Nk5ZnfmDWte+RLdpa68y+6Go7qztsUWquMv5955eige8oN6xJ9Gb1fG775zvWO4/ngIZu+Ht6F/
/12zPR4DIQxLGAv3Wn87othaZOZGqhoMTKdtFFpuAFYcf6ePG704vtEBgHaGwjVnC+rds7SxPkml
6rXhcA8g77cejzsDAtTCorpYvW9t8L4Arsa+mdsTKm1dyJmWDPeI27sKFloGzuud/jjEvz7uzDwx
TKJT9ObfLXGJv7/uoigAUV3RkuZOayyz99H6h7GqVvVxKda/mCxaIvyER8htDm99luzyYcgnpkdL
EdUhzevBmkMxHb9302uIo0Ui3HashazfxSXw1ibMJZH2BE42Cx30ZNK8DkLGvZOQQAJQDFFrYwX3
tvO5TrD5KxdO5aX25sGD1GhOp9Aeit841ub33ZRtfeW32XgHH78MNV5o8NpiRD5P53FByMWfzqdP
VjtrKM18uFf6YDj0zPbKSuxpYTleTJ1DIZalKKCMpFGc2WHqJ3mb9EZdPlhdSdEYNgGuaA6nHWx4
BMKR0MmDA+o4C6/Di9F8a5bo7w0eLM/58BNEP32IyvJBcsInWYq3jReuJqvelGr+DeFA18ct9+P9
cKWn4HrRxxIFGyB3s+1QWpKCEBc9LSGbkBs6UJzb1gbKd3K18tT0qTWym9o5fNzqxXbnjQuaBnIX
SD8yjLMrJA0rpwHSNz6EureGxr3xqp2FTUhUZD8+bmkOtWf/CQYPCgoKFy3/nk2lnSeVHmiTdq/f
S0f9pn+Ib8hjqM9eBvhqpeygSm90y20xtTMWplP89Ptb5O+mRaOK7sCpFGP/LrIecm1UndrQcP0x
VyaxoEESd+RpV6c6yAP5f9OcyNOAZabeMw9Fna4PtcGXtHvflldR/4jA0C7px1uqS7FaLmTN5vvw
rW/vGpvNoBkisBcWb43d2tI3xfv08bxd/r5gy4l/scnB68ymTbWKRgtllHvL3ms3bT6ZKCrCMv64
FXEcns8Q9W6Cdv5A3PqCmSdQM6Ga5v5Dhl7UNivrb3kSJ/toDLXtxy1d6Q+tEITzgORcsWaXaE6t
P52CKXyATRTeB+CR1l2gLaXr5vuKUx/ksIZOiCo4FG+h27sV5yujQCSO2TGQNDTuAlt7nrpC+SsM
sK4v5eTbx52an1c0x1MXfibhLUzWeUSmV10UTMhYHklxg1MJjn2queRM1mOtfu4LBe+she18pYNC
mUlMFwktIrTzLVWUwVRGZVcfNS3BlFDpD4Y/yfieWrdlZy2swYvVQfeIM6nXaqg8kT07b6zOc6wX
vKo+NhzHutaPbqSjMu0Ytx8P48Xa4LIBrGUA++M/XN3n7XhxAQRTq+tjm+S3YXubys7u/6+F2W5C
eS6KMdSpj6UFyEw+2lm8cPhcGSvBZmAZqySvGK3zPhR5Z6md39RHi+BNkm/U+iCFSwII85omNz4j
9e9W5vIMqVJPnhPTiv5SHC3ZnV7jfCXVrvMUIn3mJr/wQcqXCskXx/isUZECeLep0LUac/Lz9RG8
Lvw6Sdl41LrAsi3dF1e2E3sXKSUQpvzX/FasHamsbbHecnxqzSF/1D2px70tcHsko6RGKd2++/nx
ypjf/2JEKXQ5HNdEHepbbe1d5wJfSZAVmqqjPa5ULEUetGhfo63h40W4qhfdJq81BwgCeQ3wJ8Az
ZuGGOXkA8wyjYgKNffHoT66z1W6n2/je3027+KDdODfTN+lnD4D9V/76cV+v7bP3jc8OD71KIVd0
NC5D5tTyR7RX1x+3cG0GQcABtRAyxM5FDsrL+65LaYH7ZB0YSM2guKr5RsjJMT14Y/Ytz8KFQ/jK
pjDEEQUhAPEYUmCz9UlSz1Y7TeqPg6Ksk6l7BFaFHV+9VrAj69Se9KG+reJvgxxvzNxx+96AOXL4
uOeX+98g105mBlUjVKTmhC0YIt2IEft0VJRsZWFw0gwHw1lYrNe6yo0DORBYGLqWF9FqZQ8hQz8e
FdXFrNFRVrrmqj/sL8ND75Z/dafqJVuqI1xeOfTsXZuzVVMrMTI4vU/P4NlUKB6kEGSzju2/hFkS
i/8sGhE6wWCDuLd5wQFFOD9oyikkq1ko0zHloMF5q3RTe63+tL512Gql6/pOe5mWBM8u98R5m2Je
3+1/D4kTP5bHCRcPcNHDa9EsST6/vXM/6tbsetMUqvMJ0JOjtq1X2m15P7gSqSLei7fSQVqHh8EN
d2PvhrkbHqpd+jvYOc92trA1lzo6uwLruvB5JAzT0QnCG3XYA1BdeJq+BdgXHRUpEgE5g/cw24iT
asUtTOzpON7IML93+Sn42VWHIAdk7fa75LP9+UHZSE/yD691pSfpKXqoTvFzuXY2+ETetgthxUWq
gxCJhAquCUg6AgCa1xEmD9mr0kjlY3wi66AgGrMRkjyfNcm1vi496a7uzfetzaY5LlDTRiaF1n53
Pw3tYJQ7pwbg5+o+d5gLwGLc5+HWW3iIzLRSgRjOejmbWC2w9VbraTf9HX4ytsFWX8cH89G6DT6H
d8HtVLry67CwVS/PeTGyDiwNQl+Y47NoB/x4MPoSbcq/desu7vbpIdE+c1lrCw1dJFtF70CDg9pk
VQmWxvn+bEsj59Yyx+PwpdmG363n6Ydzm3+KfTe8lV/Gag2JAekzE9z7lyW19GtbRtC0KNuQBkHr
9bxtQ/IcJxy98TippjtIK3Vaihovkvp/d+/fTcwmz9KTwgKUNh7lG2ONQvB2/F3cZXfqrr7JDtFB
38X7Ut9oD1l0CPGdXAhalzo4C/DHPkjVtAom8PCJ5BaDtC3bZEmK72ojyOWKsJWsx9wGwU7QJc1w
JThKOtsBC+e6XIhrrt29Ql76f1qYdUNKkWooEs6dujpNYXybjNa+TOX9xzf8lXuQTBFqO0Q3ZBnn
At9h2KJIIo7x1nlwxm3bv1bZBurBx62ICZ+doQKizDXIcwhE+my9T3YZ5dHoTQ++rz+M/raNXhDm
fhqnO0fSNx+3dRmMimgJbBb1QtgL83eXPUWjEjmZ8aBGDtK6wQuOVnJ463geRUo8r5tsPXVLKYcr
5yQIINAJQkJZo5w1m61yjJsqKtsWcRJlX0zTYcRnwrOl3610GK1mkzbmJsmybVf91an2GpUaXjpL
cp+Xk0kZDXAuzg/gTS9okGagASOM5eEBsu14q47Wltx/uQrL+rm2paWyhaiMn8+qsCCgkCKMCERJ
bHYzFojDSP2g+kePp6g7NPomR2WlSbKDnXi7gHzV6EXIyAUH2//UVS0WGksw6ItNQkUH5CWARqGE
fqFq53URJVFfdx7C0mYP6gWVE6P0t3rshwtF4atNgYGxxeXEc3g2w1pWDn1IsP7gGZOxSRIEMOXa
w9o+r+M/XcK8tN9onBaFdWHxcn5EJ0Mjh60vj8d+woycStAQ/AqHF1SN7+S0w0zyGDQLJYaLXSOa
FO98gfChQjY7svVSUyvABOOxLtHTMbL94CjrUNceyaCsRrU5jPW0m/olux4xaGcHg8j6C7aiyGxB
x5+9HDFispLB6atjp5bqapS67tZJvGkzBIHqRpH8gDiGcujMMd9+fEpcWby0TNoBEoEwn5oDJKh4
AXJMypqW410eWnsDbzJJ4VnuG8FfFHY2fiRvO3/Nwtt1nq24JkDmjz/iSu8ZU64Ph3WDlMN8nutq
GAOrrI7xJMnI76R6vElqpwCs6dQ/cbjEirIplMdOqZayEjOTUtYwBkKAC0EnAUYRr8zzNWZ0gdzG
SVsdK0MKA9cxpWSXW7FzNKw8u1dAht5aTjDh1jSmqwKor9s3E2xER6k2kB/xAYzGVznEJmeq8DnB
ckDHc9KctmEe+asJCt4hrszBtYq03H08bBd3r/h0ccQhZ66KtPj5p6MPMQVV4lXHsHfaDWiqcD1I
prOwI+agt7cRInHHs5ciA63MRkgvi2nIHDJEUeQQJjVKsTGN9kscR8ptZ+P9rk/Tk58l1aqPNHsT
2VX5hzVaMUdICgOSBc/En2ah2hRmKJd6cn00u6I9TFWSbYfeThaG83LrkxAVmwDyuEhUzvvpAFuw
EfU61rWpb+Agpt97L3NW5jj2n+MkblGnacO93SX9Q17qyaePZ/PaJmAfotLCsSOKAuezWel92bTg
Xo99pOs7MyshoOWdtisoxilFH23NDpSopEvj6uOGxQ/Pzh6Oc8EjoWlme7aMbMlDrSnuzYe4oYLT
Olq5U+u+XXms+5UUydq+ip0ff9gm7Ai0TUCecmGa7L/zzqZUtZTA8jV23V+SdB/23gr641pJTr2/
pMN9cWHN2pr1b+izVGoLTz062N3Gtn7rTPVtbi0V+S+G8a0ZUWlECAmd8tkizSffVlqsRI664Zq/
fLKNo6vct/9N3Zctx8lsWb/K/wKcgGS+BWrQVIMsybJuCA8ykCRDkkACT98LfafbqqzqInz66r9w
2A6HleS0cw9rr/X1+sJdnsyfUZRTAlLvttUpvKaeD9uqcsOsv02TaSG4PjuLmIsPiwh8CIhRkEI9
3R7ERnmsTyDQkM3ambajeTs0uPkrozq0S6IjZ84akpZAwCPkREuPhdfvdCytHZnO3AEzekVrg81W
oCkyb66v2tnVnscALTkKstAQBizydAwDjHuixcLtU8sfg1jkzznEsT1gSiZLhLFRgZRuJDdlk0TX
Bz5/Xk9HVuElSA51xuRzHfEROl26KtvCTwqhHNsU2WOlu+B0EBFxtFUL3G2nR+g0WRBsmNfv5HrP
XwAANJA1Mx2r6tHgdffyZKiNve+ytaslq9T/OqJNviuObWIuvOTn/v882mylZ/oTtN0qu9nAOYWA
DDf2bDAi6TqbmrKVSEkkW/piDa8xI69p9cVG67fU8mDqQKFUsQWn5tKRggMHejeUnYwPAeHPab+y
MKqcgsVrDy3oSIg3s8gCV/zSxRI9x6VzBZwGPCgYLLRjKm7blPsebZrG2JtfKOQlmzee3VW/WPzI
rT0gPtfP0qVZAS5rIJ7BKzyjcE+SmZlujCLPDXMPDsxHd9LvQM/40DbFa5O7C/flgpUBhdufoZRd
HGg2ZP5ATNRqyCPoQdZdO0DYfIno+tLRnIMWAJXhyWANT2fEC7AzQEgRlhl0CSH6sF/jHsQErdW9
mLnccujKLazheUoGsSm8PB3LNzeFq/EpNH87EJ3wdq+DefSVjUYb9A0kAU2SjmFSFM0NzOE703N3
5eZWtZIlZObT/h4kQlUQ63iq4qyIpirjDyN4Bh7qXPwEhWi2yWzRf72+4efJP9CnAdyhw9x/gBKV
HQdRKDHilrV4JaG2bnnlN+639apqoTiZNDDJFlzRux4tvUGqt/qKuXW/GvnUgY8GPBodqOuCogOp
VsV8sr7+ced7NzP94ZkAERW8BrXdusHzIOuCwVvqPTRbtPSeghAo6u1hWpmOBolTWq+uD/kBgj01
ZUjYzdqG6IIDrF3tIvBTAlm4GfiKbhv3LfG69JfMW/ZllOBCD5CJl29DYfpVOE1F8a3qMtMJWqrl
SAujfvNl4F628zSrFEFlo7AfjCDfes4Z1d5qrhsFwh4X2GBt9LM3MzOmOpA4JH6QxIQcadrqgEam
ZLqVtLWPVk00ETYQEfZAfsFSCsauPH7ywHqCHzyQCbyrji12pVYjnWkYWf4N2fORBrmnuW8WJfKY
G2MOAqq6kz9G4aCy2xdQE9eR1gZwlzn9C8AjxQ8pu6YPSl4k+0GinLFwI1SrgpIsABV4gGcRbvQM
KN6RXicCyBGH72G6o2RYjQRsTWkbQr7u+u6pNkUdSLnsUtOlMDkG6jwdFGtA07K9Hw8L05k/9/MR
UUdRrkyJPE/VlxjF1oGhBXtFJaqFN11dMSQIkLvDG4d+RJCIqqlC0LIYbWnQfs8KuktS0NxmPgX5
MGROihzZtevLpk4IpVYgHXHLoD0AmjaVb4CWgLDVrO/3WYrMzqjXIhQeMP/XRzl7yJBeRYIF8RW6
BEHPoixb7zhDb2gZQBppv2qETIO+dR9bLkE7aAZjP6Ec6ZUhSKL+8lQgzsLAILkHG+vc4KoEAp50
hrbiBYJLywmqpgxcngW9tzA99ex9jAIwANIbWE48n6cPDeI5gNjMEkkOrY9It/eMLKiA4Lm+iOdb
hbl8GkU54TSL0XvnVAhTKQOVnh9/Re1hSTBJ7QdGeRijzCEiRkIIpeaQO3uSeupRxIltHDHq7nk1
BW37jjpumE811EOsbe1L2K4pxYs1BqY5DPgXua21patwfmzg+6B6jPIbvgvlotN1HQsGAQErTg+D
xsLSd8DVW0dTDogUacPYtta8PaIHceFKnD09aICBRC5IsNERAMZGcjqqBdGOEaWj7ADRcdtfZ8Ot
DU4l66b4+rf7iacNqYcZFT4neJX9tIpGGKTUsgMzWm2tTw5K4zZZSv2d5VcQYSH8mfWpkMOdAY6n
00kc5mYMDYV79LoOgZUTAygfOa77ueFUgiUY75aF9I74LkZELFlVLwHr1IOLL/gofMDj05EBU3Vd
S5lxyJoa7b4H9BrMTYUEw3ZRLTiVS6MoNgYKf8A3V3q7H3x0ZRcA+KPTYqnmdmkQ25rpPEGFCIdc
ORuDROPlgBzu3kwcPJu5XtbPGpSp19ePhvoGzCuGxxIkg6ANRlO+MowLp8erwEuMS+iWazSgN9BH
0ZoIffrZmgvOFwzY2bTgYoEGDS4PKC/mqs7pGTFri9qlafB94vQwzb+5/Xx9QvNZVt5NDAC0Mg7C
TCij3GT45k6l9+h2Zm4S+Bn8GJSI0pf/2yDKSR+aEicAVOr7DI34lH+V0xfuLhEmXF6qPzNRtgaq
5Q3IK+EBGNUbuNuCbBqD69NQrR58jJO1Ut6sgqcOCM5Nvgdh63BTiMDCRaWoUgdxu/pLoXkkYpTR
5vl+wrBA+dVjAFnxfWE+zYoIlbxDAuMvTao6iGLqjBoKBnTe/von5jPdcAsc8YjQF4ZZ2hvFBMyS
MC1akkAJ0/8wATjMlkKEpWM8Px2fFsvMfN+ClB/fQ6My0IqDaz8Z3u/r2780hnIX0dhdZJRhjGQE
Htj7bhYvdreQ8V4aYz6Cn+aRVc7kTj2OGC2g5G4AmgV5yMVy9MJ2qIBTOQkqah8z6b0MTfNpwK0l
WvgzQ3l6elX4HhOYRM0J37sG3XJXoi1hLwnYjusf13dFdQo+TjBez1nVFT2iKtRTb0GFZTe49ggt
Vh5qNbZ8c0dz5fqP8V8SwP5zJT+NpdwWLytit6zmUKbxw869N/pnp0ij6xO6eAQ+DaLclUbTMybJ
bMfAcsnMre5pofGfhH/oDfizbMqFaWXuN+JjFJKGNSivhUYCDB125d8faQAoUd5AIhLFclOZj6OR
xheaDuPv1KEFhQfEywEkl66v2gXbjGQS0EQIaGcuYOUd452gcd0Ivjd9VIwRXIMqGuJ1gTRRVQ29
pXDzwiZhOHjkwMQhKXFWggNjH+rxEsebfwMfVZCbOVRY1tfndJZUxdk+GUU9b4PNGJJBfA9hxDly
2dWH/EjHQIdKch/wn9NDeiRLgefFqYEVaPakUNFQO5LzNiMaSTvsl8+iOJbvTtdHFisX0tMXh/mU
f1Cea9dDhhyVCDge9PsArBfTdnn36/oCXjBCJzkO5cEmlpG3toYxaMwgkXxsjGfRgt+6YAueweWd
+jQb5TpBRlr2rYC5kyA3ICjnBZM3PDSSvFYsiczKQxWv26Ag/WhDXYb59LZ3zU1PkoWHdmnGyhvl
VjnSqnK2ULSFQCiJzBYd7Dr04xdFtc8C0o/T+WnOyltleHlloEWF70UK6r+ojIP2STy62/w5ZqFZ
RKiDVUVYreO/pLCczfDnbVWVqHNDYzn4lWEhKYtaFgf9eLx+cM5jM2UI1WPtIEOCvAXfg/DAf+2m
wPiR8yBv0XMW+cm6sBcO0MK+qaLwiWFUow8oxN4c7CgfH0iWA15arlvtP7Jcf3ZNhV5mdg7rmWGk
jPCVld3yvF8b+cv19Vu43P7sgHxyY4qiSxrxsUMQrbS7O4iQ3OhLaioXXv6TY6BYx1gTxKpM7JFe
yI3RN8HkJCvSyUDLd42RbK5P6eID82nd5h38NCWjbjLNntetB3n5kMfAAG/qqYp86xn6VNBJiAEb
Wopplo6FYlb66b8HBY4dZmWfymdv+DqJhWYLtez7z4VCzWzmFZrrsadzgwBuWXYt3PO2rNa5rQdI
RQcOQM6uD+3bttp109frq3l5REj6IY7GL/W8V6jT8YJNeD9rP4opva/LMSxL8Eja3iNIrkPeLoGN
zoDj/8zyz5jKa9AmmS+dFLF0aWmhNF/BDhx5Zg968mxdVSBeIDeGDzmOW/Ovm1jBNDZLoIAMF5Un
pJaUx45SiEHUpmbvpGsFUnSBiUrXaEWe/ktPjQUH8uykKoMp8+yTxPBKljg7vf3hQgcc9AkBE+Bo
0apdEqPjovEit10SnTw3mcqw6p3PLM0wYwzb/fbAqmeFjhfmYySbaEhe/ff0b+/jPBzwOuiYgRIQ
qMBOz6yueaaEaKCz85NNLlcuWN2rgECmt4tiAY60BQN9cVE/Dac8CBOxCyQFMRxrov7JBKWlvx6+
l0NQlcHwfv1ynJ/UeW4znnYW7yRAJZ3OLTcL04M8lbMbMFgf+Gk0tlGjrbJ2FbeBHZEHZ3V9yNmQ
nKSBlBGVt1xnI6QGK4zIR/9IyidjgpJ80kdN/DJBLOX6YGevw+lgaglR98uUpwJrCXZ/BnZKZ64f
NuX2/zaKsmNMm8q4yTGlSqwTCgZNlOMq4+f1Qc7smDIV5WJLoI3NwsFUsrTYEDD/dqW/NZthBQnC
yOFNAAW+BVze2ZvwMSSImVACQJFIfcA9PjWodcX2jnlxULAhtPNIY7fpUuPW5V36M45ynzPGSD9N
nr3LErQymbta3xC+EAQszWX+hk+PqqzYZIjKt3dt9cSKLgL1auChaaq019f36dxZVVZNeeKmWDcr
gRrYDnIN+tH/2X4p9SC7JzfsR/dTQhYy8IqgW/JUl9ZQeb+hDjHoDWrbu1Ks0kYGkE+AOMfz9bkt
DaJYC5MbCQUJuL2zNH/lZdmaFu+CktX1Uf4Xo/TnPCgmQtMBrYGIh70T5aq39lod+t+9X4hmnK+a
HnXZ2qkXTPz100F0xcRXAqhsuPf2jlcb079jUFRBEwEIBK/PbGkYxVBMY22lLMEm2UkdglkylONr
OUTEX+LNvfiGoP/jn5t7Vr/S0VpFzREbBb7KLAlgj+Zm7w14SHQtTKu/DQVPTjwgUad3q9U1vco9
rF5r/Ywd67bmPxDRh7Ix/97fgNgNELSQoAGjgJqBK9xek5UYYJC6kPZh8TiAfizIfvl9tMzcev5O
zWpIID7Hq0/QZ3I6KWsEKLxBpXfnmxBwAaEvbu3103DhNmGEueqHtxckisox94H8ht4VRtBTHiP/
xsR6rECz5+b20qO7MJTqwmiF01spWoZ2hUPDkq8oaUIz+/1/mo+KWvAgr5NxIFJ2OpyjHOq1jqjD
wl0620tzUR5CQoFSMnvMxXVlaKGMoGffq36p3eU8zwIQHEBRM/ZobhtUk1OOPxUgMtftnfGl2M1M
/OB9QGxuRTbUkuug4QGUeUF885+s4Z9RFQtbTaNegbfY3lUz0OiptV+d9ub6EPNrqjhgJxNTjh0k
1uu0hmzEjhQvRfa9XnrNF36+ikeVZVsWNfS2djqFygkQBIAbLBicy0fgf1ZJlUeb+FCB4RBTcMg3
5j85zlYfl+R41GnYuJge4kXAk2eyfZXWGoITcZslvDsIOrEIjX3v2qAv9QSqUlf6fPVnjCB42wAZ
PIONeAD3GUwY/SHXSn2IvCHW3jyv6V/zceq+peA5BYDYMVrQWLACucvC6gSUj4ZEvqRdx8MJwOMi
yKQBNPjIiHwznNoeQqAmEoYwLPa/mnUGNaMB+eUxKMCJVQaFJloNDfK8XXBRVdd+ngzAucTFnQFW
Q+Xf8DuzbhOIQB1SyBI+9SXvA9rwAslHNw1LqHXP7JsLF0Z1iz/GBNcH3oNZ7EZ9uU3WFRX3zfYA
g92/G5LKEKDVLCgluCJtCCp9y/X+eTDthVukHkGMO8vdzqIHUJ/BaTt9HjCkbXBdl4fKN/K7tKDA
IncoAYBxbCn+vLCs84riEIJIEYGa4jWMDPBHOdnyEHsgCU3j/l3r/AhiS0+tOT3EHesXrpfqpsxz
+zygYmGpDd5cbrrygFJHupJMe/ILRwZkROeUEPFfRhkYDZMCJeksXKSDm+h0JQ2vdmiiD/LgxylB
HN/QRyeWLxVz41+i6ZcoRi5MDkgbF2BqjAfAg2Jh8XoQhyWlPNguSHzMsWujBJxtYVHlcaRV3Ftw
Lc+8WXS8AfUGUCkAaKixqMiwxLZFnSKHcGDu78xMHm3Qbea1tc11uGQxiQbbuyOyeKC8vrcg7nPd
2p/dDwDeUKMC4QfgJKBqns/xp7jHbzxbo2iKO5gjfRsskdyMetKGsNIvyBNBt7NO3YDWS4RJZ10J
mPXJuIr7JGNHsnEwMWtqfB1Ga53a5p3UCNpH62Cq2kAAOduI+IZKA4jVwUTfzFIm5cyEzxQnaBgH
eGymO1UhLQ3zdC2bXOdg57oXVaZdIiM2LlWxLo6CQ4PsogW39GMlPq2wgd1t5o6yA6R5+KYsTCjB
5Gi3uL6PZ0jtmQcXZUA0bhLQ00LY8nQjXa8yu6rTsiO4Y7tnUngexS66/t6vhikPdHTIgkYWGOIh
YKyF7F5tm+x1iq3xxkeb/h0d25tEVPl6SnR+O1GN/mP9/4oZ/YM3XFS/21Ma9A9q8z8c6f/f8afD
AF7hT2/ey5/p/zvAxzpnTMf//IcxHRlJ619Q05pJm2Z5tg8z/g9lOlx8619IFsMsGciIA0GK//Vv
znTN/Rd4rEBHiMYiF4k6iEH9D2m6Rtx/zerk6DhC9IDfkb37bxL5+WuSqgT/PNjpk/fq33//zGP+
0abzxzGcMbkIcwBe/TjKAFUojmFLB3AeAxb4ILMuXnO4JnetpICy9riZeSP7h25o5cowoOAKSqzp
tiurckX0nCH16vGA2vUQIYoBMQ0kOdeaY2VBN7Hiljs6D4Y0656ywtEiWk4vzdA98zH7LunQPUEt
xNroNkI5TUNTwafNuDAtJVuMacEE4IlGu+Osqoin7fTiSEiCVbULGACrJ+8GPIX6W40kDKistM3H
h+qIIxKRpQfLyUYEr9VS/5l5aiLwCfgC+NUodc8KKSC2Pv0EJ3N8ataG/jCl/frV42N5QI87rbZ9
rq1KrxnWxhDraZRYJHmFQDWCNK8ende8heCOH1c73aieZDqCHbByRksGbeVP2yIH6DkAQWj52kFX
+ScodYo9NfPuVprChbimbtObwZRAW6QTvUGrgHXfNLyqAlZBtyNoOzqIgAsGxmDCfEghtRp1YYeX
0h7KY/AxfxhiNMWBm3gmS1M8mIan3WjwZngobN98ZEnLJ4h8+VoXVJbgv40sBUGKI7oR1ZHE2dqx
b/7sSzdeZ4LF1ax5afbBwrGY1/zktOM4AAsLYlFkNwG1V74JvmRSg0uUPMQW4VGeluWvkqWMoY0r
hx4MH61v6BCyx1XemMmeJvVwy3owzIUWQaUUoS1k1DXEvNXCh52fFReiazgj6CaEV6uGTyITvpM3
Qj40GX1r5wJV7y1jWOeE1unsIQqEfvwP5wSdz7A4n92CPrYTdKPz6UFH2BE2jYQXBFGlQLfTLznn
7S38iendSIm2SicdiNACIvbrom6Lp4JVSRY6EJCZ96ynwaSPcR+Bqw5syYWpbcx26uGalhxtHr5L
dw4YOyPTGFsQKZfesYCCVRmCBPH7aFegqRjSEdBGYWTWF2vwije3aN4yu5/QRpiBZR69lLP6XNlE
EjrbeQAIPCWRcCUGzh3+C8ctj/D+siXPSUnkzqcWRgOGF21q8PNR+Dldo2aSBO/poD/g4W1fST5a
s3J1aTf4WFMLtSoT69jp15agtRO6U+d+cVJegBwDglp+JJ/K0Gwo+7VwcOeDebp1YKfH6UBfPsJS
9G6dfpYQos1l7Y8PZQ0CZS2eyEM+OkUUE7O7KaQ+hZom5c1U9fJlmipIv1Hb3Y4sL14XvuT8CqFl
34aoN9RG0SikNo4YkBClZa3pUB2qeNTGzE7QqW9ik6iwIEMNF29Nk4pChKPSxzdcuYYElcAC5oNd
1avcwTUKunFwoutfdurjo3aGow2/D6xPAGMC06zY29ZkLbTK4v7o5uX3mmCZPDvNQzCNw80cyEIo
qLhmH8OBVnNmKf5gK1cJLrTOaxIohPfHgvBXvAH6pmkeUtqArbzs84hyP4tSQI70zqq3pv7K/R9I
YaG8ZsJxGxoBTUHNW8LnqHZk5qVBihSpK3/uIlIdf22wodkmHf0oBpN/swaWrgu6WPo6e12RN0BC
FtQQiG/glKrwNE0jdt7xxDiOOmgve8G0leAFaMNiuNxjT0WgF+Zb7cZ5IMCG9UYLWS5FWKex+Lz+
2OiZOs3wbHQEqyHd5MMXEmU3HrvBHzauKOu1tHSxcgnuRup6u953Hzzh0K2LPjs0dPTxg+vluwI/
N6hiHxAE3eynMLbiJTomJfqbvw2Rx4fgMbYDJFNKuDlRYXeExezol4YM8zb2wswb0DZgiSyQaTZn
DFwIEaSt/ZhDNT4E8ad9L+BFLQUQqsn/+BKcBQ9uJChC1VZYKymHodBNdjQKg23sBBR7aBc0Ii/a
9TaqloVd0zu7sFDmg87M0h6pVksdXYkHLVJ2JqE6O6J/ognMWuirQTchsV6U/Dnm4AbOSrRLgdIE
9LCaBJWSWa496CZvr5sGhc8cGwKmTxxUcGTBYwYXjhIQD7lhDeWgpUe3btC9BFc9qoey3cadWR1L
WlZRkgL8XmpxGZbdt8puvwkUCYfGaZ+lmNwDRdPngzMN01qmKNEvfN7ZLs1EpPNpRsUB7/LHefoU
TUKkxcSBoNnRTLo0GmK3OUpz2tqDk9wZVOLtafRuR2nr3wHnZ68NiEkvfMNpyuCfFUIjG5IkLkIL
hAOnD4yXlTQ1KwkGfStGld7WH61krFaI9+Mb0RpGUHVxuvO4Wx+uT/7MbGPuwK4gGzQza0GN/HRg
NPbbSTHFGJjbYm12OB5pkWchxHbSNZI2bOEsKNnXf88UxNtwQ8CmC7jM6YAjo0VrNZQebZ+JsI+p
vOFObAcJL5ybrOVjUIuGQGI17jfN5GUbqZdTQArHXNeVYYac0m49Nrxc2b0sQwtZ2EinlRXJOh7f
RFo4kT20L05TG+vEMZMFnqyL6wUPFoHjLNB75sRl6CBusi47kq7LVlpuTlHG6CuFfG5gFJYVXt+e
eTU+Ox7zzYGIpYunFbIQaBI+XS1v0ONOmxg98tR9QoNIv6kLL0XXWvqjov595ZtLCMLzlxXkmzqS
5LMIso8+WCUktfNsYqkO9nBqN8hrxORVn3NGEq0XwGGD3CFzW1DzVo/aRPDYUhMt/rqD9vVu0yDh
uCKB0LD219fhfNkRoiM80QFhw5/UHvEycftUq2BBDDF4oVW5L4T0x6kFvGqKqyUtnQsGC+QaKEGg
gRSREzyM02UH/3zedmObHUttslnYgLwHJFB2QvSgGabml1UaB6Sq15M2IzkZQYdrhnyjCHWRTps+
0/Q2IPa2T0b7GUVa9h0Lbi8x/Hx8xenhmAns0S050w6CIFlxuRANFDyTEwVKvDD3/WBMz20v05vU
ZyhTlEjEF4HFKmYGHeqEuNhxXKy6wSEoULO4ePNpN9wbPmM/PRRdkKgzIBaUC6ezIiJK86EEaPA+
cbTxWDKbvF7f0Q/abOXr0TLgYTORakGtZ97yT1bX9eIKAUiZHFk5TkHMPb5iqGFsSx/nKusMM0J8
QcKiy0iU5PkmHqV5N4pxfHViw9+OklhgXsm3DR9QF+xoGulGi24HlHSc1HUD4uXylszP2qC1oRDG
FGawpv4Qx5HVOH5Q9bYVIgp/R2Zau7WbRw/SwV/ALlxHlpUPEWeQJy3L9mFscpRu86HeSl54a146
LBxbn9wQiB9uvA5h0cLanN16dB9A7gc8SmgI1u3Zz/y0NFAZ1RN3mLTDWCcdbJ+oo9KesgV4zsej
ou4AoiyUwNCJDrddCcf9RBiVMRTJUbh8jCy7dm9IWUEIDi9R1KA/Kahz3q6EZkxfQBhlggU06/Zo
VH1K43J6QM9hdct8Bvi0VX8nbvHc5VB4xiv75IzDt1gW6WpKipUuuNxw0sabmCDfZPXYEqjc8YUn
dF4UZTYwXHMAD51SF6Wg00Xz9G5scKK0gykgPTg1hB38Kf13xvV/zdidO9+IAMEhSNAmivgCjBWn
w8RajcSX7hSHLMPFinsXPm0yIGQ3y70lWjQjpO4aDGN15BX6g93YxcILZJy/CfgCTBAKTQBkwME9
/QK9BWxyGO3iwHv3Kas3KMtr8Ri4P6gF0cDWXQk3vzOmlY9u42Yc7k3ub+TQPdTp74RkYLbzF7pz
jHPvBV+EKiTYxmbVGDUYmzh0S1FOKg5T0ppbM0YizBgzsp6oBUgKtGzv0FarP/WcF1+kLcpN2TpT
qMd9FeleO66kbATII+z619R18lDmlb6qgXuCp5V7f31M5ncEYQs6YIBNVo0mAAwWN3KrOPSAZq5G
CaXpzAds7PoNPguPcEoI+Hx8DIAEM5lX7NMNZjqYW6AYWxy8tBebvJNJyAxTRPHYeQtDnT+N0M6b
/Wq0LJj4o3Ic0j5z9Er69DBlRRKREdBq4IBRoHYJDXNTX9rsC1P7Mx5S6MrbSCxKm97J8gNl3k3m
9bj+Znsncn+bWsaqNtOH0qtvmVmHgMAEmbblfbmR5hh4Pb9NhgXHYJ7d6a1HWn9+QJDch0aa2rKd
FG0LmsmGHeocIs21jSyXRdONrPp0S5wcDmLmtQH8ezuk2rAY4F0aHhV01DXn7CHi4NN9thuoAHN7
oIfMsqaN4zbNl3jk7oNrytsULHug9iPmg7S0jgSW0QE9OspdUWrJfdkLYN00CD/fjnljbBMdOYky
Bsu7Vo/Jg9/S7L414qfr5/L8poIkCfwSIB9BPx0qGKffW9VObJpI6h3EhDZX7GAROj21oxIUbmHC
ymktXG1fedVSK/IFu4mkBVI2M8MPsgYf+fpPN8JlpcT5AKkEEorjWoInrfes6bnvyS/dS6avrQFR
a7PRzZD6WQylBLtY8KXPDy6+YD4pUCxGVU91OAgf0B7RT+nBF+KxrBtyQI8k2IDKslxYZQXINAc5
GAorjBs56487yp0cKZW87ioMNVRb6oLaQfNy86HTKnHnFmJXg1Vjl/ZdVIP8ESyGUdIAvIeywa4b
wf7313tu6CAzQBhhIOj6iMg+rTwBX9vUmWN2MCGhimb2XOw8J7ePxJtes0ZsG6csvugFowt9J+cP
MvyXf4Du8O4AeT89a+A84Nwlgh6M2LY3mgOtMp/0/oI9Pzd/2M05r4B8GPBDH+HMp9kBRhpPuVmm
B9oM/Y1PE2ispnm9mhzrizDGBb2EC2cIlt1CVR/5V6SW5n//NJrFnVyijYYeNO4/sbLJ1+OEfCoy
CPLm+q6dv/KIjz0U04FTBLeNWpNoCJeDAIvVoZfGr6pFz7MRk+YFrL4/2djqv4BwWtLVuDQ5DApK
TgO0RODbOJ1cxbOCSApmFIOa2r1jipcExLlb5ujv1+d2Yc+Q4Ud5FZQUiF3UjqS0GvpJ4G3e84z0
65q1ztbJhveOyPpuBF5q4QJcCJTmZDnOBryTGZ6gXEejZjGSTMTYT2npPtjEaNZemk27SaCf07cz
9FLSfpvm7nSPWp13y1G7evW7Omoy7t40aUy2TWJPqK00bvKza9th09XDbzMd8kdASERYTHm2ANG5
sP8wVfMhgwvhY1dON4OkYK110AG3bxrXiuq+pketsu5bF35m2WgiGnxQTl7fl4sLBcwDSuZIViJx
qlzZMc7qsu042dt5uQFo5bYVT3n329TIOxyqbZuCxnmMA6soIFXstwFNQMFY3VrxRpRFkNv9szdp
PmyME1qxsaWyW7Ap56uCgBHpkBlK5KLvXFmVIgaHEsizkgOp9EPX+Y9C6uaOE+/e0pviUZY8XXCv
zq3YHKLiOsxxBVK5ytmpawEtWR4nB2TQaFD5pQd2dKPbXF/585w1GA4+DaNmHEo4+7Jy3OTg8DVp
2ij32W1v+zREzezVYdPr5LWbItHuG2v4AYmPpfLN4gcoK2uPWWJmvZ8ccDrWmgRSyM58PUA8uO5q
su79/EFj/msR38ZoxCz8aUnY4twowC3BaQfTA2wX0i+nB17GPLd6s4L14SZ4rkAbWYzdbyOBiHch
vl5f7o8s46nbiDca2R2k8VCtOSvosdakWUb05GBy+qgbcMJYDT7ysSwIejjMam2NtPmNoCW5m7PQ
3wyde3et5ZRbS8AU5xAODODm+PdiTPTftK0dyB0xgAiC2uPvtYiRXO8m/oLUghTgHkw2mpuDhdCy
huJO89M0j2LwOkZgJqSrLCEgmRvY+EA9NJ4Re8x3xGP1Ou4L54epcRa29Ri/gocsvvewSQum5tLe
40ZB3gGFRZCOq+5KbPLOz+ssO3TAQd06xfQOBBu/jYm2NnvS3dpuj8z7lCGp5SbVCoVs47k26+31
TTn3TVFdRUSN6BoqNZAgPT0ArW4h3dsY6cHGMQTreP7bn3i26RuZ3yPK4ZHRdr8K1uq//3pcOBCA
HbuzCiWevtNxCbgtk1L0ySGBumtA4egfqw6aDvFIDjqcuJsB/N3bkrbuAh/zhVQrCnjINCJug0uB
mu7pyJUGODFHMeGgExTtAGf83cYFjQqTsDrkCZp9aibjW7/WXvSh9Y8jGcnGgDHa0zZNV7bIgAqq
rT313OP1NbngwSKlCPuKLChYacEfdfppmQbWZKSH/D31yfcaaZCw/koACwA2HorQ+ZB/cdr8vnMQ
bUpS3HZu/i7AwPow5slSa+8FCzwnW5DlhMgYsOFKLF2h17xxIEMLLcN8+O5XM/LOnfKFU3Du/KBi
iKcFzg8S34ZaBKpYhnwv5Kf2RdXte5YO94L6zUb2jbMEc7/wiEFuEtEqsrcwdCr6lpSTmTlExvsC
mbZV7vd0nfCkDLjr9BE3qz5kNVmiMbyQNsIFx+rNwnCQhFB3tOQkcxo0eaGhHnx+gdVYdigqkO1V
VvYNEGA3KHon3bBuhPmlJYkjOcVHc/LSLciEOChNG9cPRVtrt4buQrup9vTforNeFk7ebOcV0wzA
HnIzuImgztOVB3eSGu8nvfD2iXSKbUW4A4DyRMO2Id1XGJDvpWHW90M76rf4Ku/G41B9pl36c+E7
5nFOv2MWrbBQCYHviCrA/F59cvX9HH1CLY/rQzeV9VcHZC03CCApXLFGRiMqu5GDYG1LnPhZs0a5
6uHHR/04hLU2lFFRjysyUPteamCHbSeWrYcaqmrlOGh3jKVLHFzz15x8LbIP8BYBVAXtsgdO0dOv
NWwkzCsYk4POhy7UhwZJ/5Y++9Pkh8Pk//URxnBgw4edhjMGx1pZnByhQixj8784O6/dtrF2DV8R
AfZySnVZNmWn54RIMgm52Hu7+v3Q/0lEGSaygWCCgQazSK72lbcEpNBtBHhxSveDZJdbu8qSvRlm
9ZZLN1k5L+8OgnlQ8NQcApAPrGWEULGELRCdwbWnErOhLJ1gIJKOK9fQa1N+8SnnXTkXCpDKx8Ll
9lOStyKaJxeOF9fRgTIJFe3MRdLAbduTI1AVCLRtGhz69nfSPeTSaYhlr+s+qXkeuUPxIA3xNkC+
ZxD9IS+jvVF8wv/V1UXH3/rKw94Bpghd2NNEvRxeEFOWbOsqw4qsTHPJa+gZ7Ky0Q0O8ig5zHvQR
6Fx8TEQrbcfKebHG2jh3KbLJWeLTtpIHOaPKL1tHAZL9tLJ77s44rISYLmaLfBkR8EWhiYw87odx
DK4tbfR9UPniGJAknSAXILdsxke9oA1MyhA82XIUHTBe6bd6H7aHBvxU4Da23aK+y0drRvE7oBX5
DAxsOrz/mHe7Bv8h5pkKIp1FCjbzivtrj/tZ0CH4LKsvfSOcvdFdp/SsxBSi0lhJt++PdX+lklMR
aLBB6XvNLLfbwfR4iokWyeMKyTa9Ktc9SwxYgEYdYWNQWOfQrNWHOd7Vczt6QMxChrYs/9RagYg1
rcb9+w90n+2hdclFp5IXqwBll71/e2odQhDVubZ67RyGtp6QIpADipSghl5alDMeq875hie7euhh
SCHDUKrSFm4lc1gO6QG1Vh9B2LL+aIMF+lWUEtVgOFxVudPawHdHx/4DVhk19vef/G7aeHBKiLRf
iOKVuzRVj7EgU2Rfv05hv5sGYW0kNX+mN8d1Qe/n3wcDskktiyBkHvB22gBiwa+qDP2axvF4MY0s
2/gZjcYG04sjOg7qynh3pxwvR/FFx3KMXcpauR2vyWr6tn3Ly2Ei5xYqOl1WJ6+dcm+OwirEj5yV
CF7vdpQ0NYvSrkz9igLasOmKEuSNo5UrBYXXKtXNWcoJgNQF16iMYSKVpdthQEdHKCsO1jVV1O4i
S037KY+DftvWvfFia5k8a0mRYUTWJMFzivtNA9bS2vUSkJhdq7QKQu262V1zgpPAncLR/2M1o/XV
Hmv/Q99WqLMFmWw27hywbpKQ8g1ZnNxnbjdU9k618uDJitP4k+P3gLhNq7UfskyPUhdFuXqf+Rnc
EXnMY7xrHSM9Rdj1uoHEv2+AcBY/nLA7FjJl3I3jVzB4p0ANC7c00dWGDp2oWxokPhcg2MsYezYr
V6RmV8SDsvf1BMh7EYghcDsrgejEtRWs7OG7ncBNBe0PKCBpOX6pi9iYrGUK28KRr7rIxK4GAIw4
Xq3zVEm81Wg0rCzOV4L0zYQCp8dVbMZdEiwjKns7oU1qxF2TYEmrdPLZtr4pnfa9ae2LCBPwyZUb
ROfS/p6H40ufxK4CtruMkqM2CNd3NhRMd6rWHFV8iCTrd93+SfTf9INpE6u0hIVblMm+oaEsfGmb
qM8aPQp0CR4KGkkZRbtU+mR3Y4MEv/KMSOM+V7KdnEjbpl9pjd8lA/NbztIsYNQpHC5pGS3Bey/3
Bb6RY0emr1b1ZQjK5D8Byvr90+XNkWBI/K8xQlf39nv2gRZ2dqhPXhdZOI7J+gMrOztNTZPs3h/p
PtvkpSgoz0ZUMCPuSFNAARXfdMrJy43hRdT6rzpJnm0TBGDe1UfR5Zqrj80fUeFuaNRuEiXXnks5
DvttYVPAl8uVxXQPs5mfiEuROBLtJFKi25ePVVXIo4yXaVhbzSZuVf2Uq13oWo3uBy44uWJXqYN5
SBPFvkRdSq/GPNepoSCkJmVbS6Fa0pmF/WRphbrN+6Ra6bXfnZKz/CP0SEJrnpFz+fYBc5nkz8ot
xZMmJzoZdkkEGNfXlYmZX/N2TwG/YyMzM/RJIEPejtL1TqOWqFF6MXnfXlH7PubqTIxTTyzqNqFv
f2tz56rljno0EzFs/EkO3B4+ysEUIfzUpmitxy70/+vDGQwlRMhUxkrsdpKeriyjV/DJ4mnpHEJ8
4koEiGwvwpg40gtFD6XWs0xuwc6JxMHShbFP0SYsyTzq5OwY0vgoMNFwC72WD2TwaMlnCE/7gVZd
E+SeDqlWmZxSAOmUIUMro6pw7lCqdtyEBZIZk9Kmm44Gu4t5YXDoWkuyXC3IeKVcp2wmJwjo6nl6
cLRp72Rp/StWa0ybQYH4p9Lwg23WjM0hc5KMvmsPC2i0xJ4ygnpinfe7sIlQrhpVcab5+DsdRXvo
Cq35IMbe3uMY+GyPisNCLBTxvR9kx2uKPN/T0B92fmc8cWtfai1yDq2Eqvr7y+GVxrz4wLBREG14
TT6J0G6XQxFXQo61ZvDMXOV6c4wmeA6wIO0DfwLxX8pbHEc+10rkP9F9tzyh69ihyqa4VlNpe1pB
1tmmljiU4VAfJpxTHpo2hMtRB8NTAbTkYfRj6zcuJNqWgr/s4sRbHx2qrysL+y6DxktmDv75A+iH
csfti3TmEBtjGPYY3fTKLsTOZcvyBdaZKfJvVtevshHIRzZj1+zjoVLWkArzvll+SOD46LdiRzdL
rd6On5b0OGosRT01iqzPilQDeLYG+zz0RKQEIONBiUT5qTWC+nstkaW0KHLVit+7QWuv+cm+ttYX
TwMPC7QVIuYz4nZx2I2BpnZt0Vge5L3oJJtlwnKdDOtiDuPLZLdyx9M1YhtHnUapPap/pJBPfylt
Mr7QcKg/ap1vuinB4WNUyc5zGZf5w6hl1pNUp+nsgRbvIYSlrl3IKVR1M9o3U9TtzCFQ96kz4pZV
1CFd9VSvjJMqGvP7iCfNh6woCmdlDd+FJTNQE/g50Tm1tLvWb64FlDwru/U0lBVRLKojD8xNdAD6
q2yqsq9WKgP3abCDwDiXtQNcFtzN0j6jB1lf4OpgewrCkXuryKbvJBDBo3AK3E/iSt5GldLuWf3d
QR+mEuVtvfuvDa38BwC8aseJqm5UTJZWPsTdBUIBAaU3+tLggO4zlbHTIj3DAssrkDyEepibp0Lt
14RT5mvoZmnRNZmTbXrFpCn6EtOkgcKVVTHBS1abxy5Xpc+N2p8zvFB+vn82vT0QmSIFRJAUy0Zq
lIZG0oWYkSL5nj2iI5lvLD+sD0WtRiup+X12OhvyUH2h2/5aJJ8/7V+5OZYv2mirie1J3Zj+lwE0
fiYHlb+ZFb4yTjSFl2QUXzUpKbdDmc8BYup8COTRcJGRqb9LkhQByi3M45iOKVeLFH01c6k79iTh
natRUoQCZDi/3/9Cd3f5Ky+Y1rbqsPA5AG+femwTG3/PxvawqEA7UFZq1xTYkLlD3/WX2B6dR8nI
xk9TGa+5/dyVXBh6xmvPlCo4xUvpuC43QhI9PG7tdop2cv9iDZa87dGRqxozdOPRX6s+vfWyFlt9
LvLYJm97+7KVEQgtjiXbY3fG26mTzG1XZMET04otIrS88GLTW2pcMxzWKkz3qSWvSw0dDQBQNjJP
cTv4UEVOGOe17TViVD7IGQJsWoiyxFTZ+WPctQpMVt/Zj3aFXHhg29PWSJR8k2l1gLlMSdgQlN2l
NypadeUof4c2BD9GmBOqLlOLquZYhny6CSpkGzfyZTKwADOisMPPlFsr9EecQYwQ3agJBuexaULr
lY4Q7FgEDTyjMdl3dTV6EuaaAcUcLJ4iqemwKMKEvksl3S0wNphcAJLiWMlCnMNpKjbGBFlYt/2T
n5XFKQq65jHCg2yTl70OF1mFnJHaw7gxW1n7+P7ivQdysrWBu0NzxI8NKsyiKoDXmyKSNsYhUNIM
vIY6SIzYOD2KdMIwymjUeNPwaR+I6T+VTaJsosYUW9RvuhOx4gfRqNEuhIAHgbUFJ+Cnff1o+brY
yYq6Bla4P4t4VjAKYB8prClLsSilM1upFgndL8R8fvh2ttMmqNzBJF7e/yr3lxlNCJSCZksYQt6l
xM4wiQLcT6N5ynQlWPXPY29Zx0YtPo6mshIy3d8XDDADR7kzAastD1grH/JQSwzcIPuwe1Lqxtik
3SBt//mNuJyZJErpQHCWQB9zUHW6CJLmlaNK/NW1mAym4c9Qx5PA8kEevD/cGy8FjJ3WPkc5CJyl
HHCppC1eR/QpJ6mnz2m1Pi01v29X5ukeYghxivdCOAwPQ9Ahi3hzzKu+NckPPDkIvhttCHZ+9FHW
r+UmcmWzeBDjEO2nIal2UZ3qz2oYf3j/TV/jjNubmJ7eDBMhggfXtLS9xdt+6pVy0rxmiuOdlib9
ccqEfW0M/xk4xfgNKh5XglHlyWelMMuNSdV+cKB8t9GoPVZq+EUYY/8IeaF9KMd+2EuNbB801Nj3
TuHX10DJAzec9O7kJz2Fu65+GBPdbYIKgnatFhu7Sx+i2MifErDa+c4CR+NWUJe3VSDCc5Qp+Vrs
NR+0i3dGhYU+BPc02fIySa7Csawcp9U9kbYo41vWcElyQiwtTlQvsOzySyU5VypSnHh0CoA1KFb3
7f0Pf5dqEA1A3CPUIomGlro4uIwQPaEq1TTPhpl0ag0Do2t4lQ95ardbROV+NEaT7UEre2Y5aiuh
yhsnEU5fc9+NPB7gyuIazBU1Er1VaF4SGhe1a9QE3WBMovUKSPL77/nGViLzRoIMSjNk+WUxWrHE
OEpRbnt5P4qfgZN9L7G6X1nFb20kppE4cpYwYhHPJ+JfoZdkFrIkYWvgaaMJtybpJRCO3H6zciIt
pDq6WFKXI0yVWQcj9X+XMZSd91/0PrSYFb6gUqBSRahpLHK3OJI0u9VSx8MK4KLq45M6pumzSdV6
M5Z5enEirsQUY9T3h33j+8JfmOs9xNOwIRdHyNTUQqfa6Hg5HaB94QTKLihwIf1/jIL9BWc9ixWM
8O33TZW0C6vWdzwJxuk1EfJFU4bk+f1B3siJYIaxv2de/twvWXxCow2cGraX7RWJdqVLiF8p3J2z
FhbFpTD18kXL9fFRt7rPUTDIz0aYGnu/tup9omf9KbaC5twazcoFd79RVUqqs1UMTmuWtYTrlspI
zwhcFqZ043epq5uHqIQ56Dt5F20iuUEezOzhhUccQWfJ1+2Vu+h+XXG7OgyvwZvn+y+WdmXLgRIr
ZBU6to7nPuvzbd1gTqnFz2WNCneWbSlarkGb5gm9PSLhCBBYzf0W1BGWN1MSCtkeS8XyrCn/msQd
cDOELPI+eqF1+0OTum7lSLqTf0HgUSEXpvGKhh19gcXkx12sBHUlTR6xWXsYK0McCmcSM3yzelTM
YG/ZlfKgRwKpF61PdzZ2LdseHMOGxv2a79U99mQGJhCpQ1GZZVeXWZEsFT0JKsdzW2TGDqd7arm2
iNLvMZ2VhzobC8wJbOU/2Qlw7QVcMk7x1hkGoEYwx7XPuoyijupP6a7U5fBaaBqlJI17/Z83pgpL
necjUOHgW7J7I5FWcqkSUyq6MK+mkz0mbRuubIF7uB2qiSzxmeitGeCfF3MD6LiNFLplXpCnWLCG
IRYrkWiGfTo2D2GcZlujmcZd1srq3tHaD/WEr1Kh+86flRPijWXJdYnbMwtzDge123PIl1DiUwtJ
8fpRiU9BNOWnQjdIgCghRSjTS4X+3Q/HbmtmbXxIamu8Cq08tTAHv9VBYT86BQo25HwVac2ImfEp
UNP07LRrWfX9qUFogVw+hR2g8PfCsDR8aylSTG9Spel3UCOXlHcKpjS6O2rWMRyiT4lST99zFK9W
lsRr8eR27zL2rBeMngcN5yWyRmonLeqdwfSc2Q/Ysi5NqRVu7CCkJZ2n6VeV/ld2w688sl0AaqfM
bM82BQk3m4jzoLPgMTNEj1ZTu539EJmoCWDaUxsoSjr/JpAJ7QR6C9IXM4QW6S3qJrfzGYY52MAg
1J9CW/+TdaJ4SpOg2Dp6F57eXzr3OdGcPUB/n8MdKJfq7UhyENVSWvToxivoDJZYGuz7xMp3NYCL
3Zy4r4QD980rxkLICuwNUaYDc+B2QENuaIg0ifZU9b5NmT/VD1IioPOKxPylZo5xNsssdPs53jdi
m3/44Y6SiP4xMUMJV/HI2lddKZDrM9eChleDj+USocBOyX4GcaOneftwEqd7PmqN6QX+E6CAosLN
fQx/hfpXKVW2AsGlLjYfuiy74FA+bBDicWP1Z2NMz2ZQP9TS0bTROvoowTeWisF15KdKfRT2s9mB
uA0TEnFtWzn0xpF/GkDhDvWxyQ+dZK0t9jciP2gXRNH446qEDEuJVZL7KTP5Q4Et/BxWs/nAVGG4
FrXFc+Db8bZGpONrayr1BkWq4lAX0grD5v5MIpPAs5SGwWuuuFhZCH+pThCZqmf2QrkUifSM9/uu
7fVHpStB+4n+0/tL+TU3WM4eqwrgM2A/pAUWIUGgNGYVDgHZsJGedaPadTQqQiPfxnW9i9sXG7S/
LgFJl8V+GrNNGwKNNPNTWuafA9nclNPLYBcb2TiH/iXXfTeSCm8cdk0cbuxGPSYajkJYr2fNy/tP
/sZFwreCN8UxooKVXFpllXJuZWGsqR5p9fAUIqf6EnRDhO1OrWy4y7jgrS7YGbokH+paN3a+gPtf
TwDR338S/Y0DmgIPdTg2KLnv8kobVJFh+ZbqXqhO4A70hwhfwyJVr7Hod078okTPaRttbSk8lohi
solACow7ySh31IyuTrhXQ+naFZ8H6Qxy0qg+R9KhMkzOzF9CfjJQ0SuueJh8NIPyWDrZsbfUzyI7
mbLEfxJ4VlTvev/J79BUQ0LaDUKAEE38y1eNQ6lOz9DpPyQZjh1GQx9kkqzPWes8zqIBpC5r9P1X
deDFiiIPfhVzocIC2fj2PDDRKTGUopO9ClUmXeLYn3zXjL9IQ79pCX2EdR2jjxT8apqNOFVoAt+p
Szj8mbQvA15QQedRTRv6cF8EEOYhUeeZfGpt7fs0AoWwsuS5F7E34SDWfMoRFZKN4/sT+kbygK4E
zAhSTOQvtKXjIoIxqMlV7eTpoTFdQklF7YBs8ZoWfroXk5ocojrvH9vcjw6yVPmA0eN0dOFTt1vJ
kJMHq0vaUxh09hpZ4T5FA8BAJMlJi/aXudTV77tYGwsQwd7QiHOE458rzN44KnZiuxMWIxR30+Y7
gei4J4jrfjXZJPbGFMmu4+Qfcz8dvnZVvXKIvHVw0vSFWwuKgcbF6wb5K2XuB9XXowRKG7GQcq51
9RvhbYjSbu48d2koDqaJxY9WqWDUqDSfrVBbk1ecb5nFqoNrioAQTGQ+jbm4/TvJiYxcA98RaPFR
QSEAjACMrYcpDNcCjdfc8W4sinrkNGgs3zFGDN/Ina7xR6+2x+6MztZl0svkbEBbewxilPHKHpoM
ztDhtwAwbQMKKGXBduH0wC2cbrMo4VYsNNE+Op2q/HCkwDqqVWA+y+NkPWrCl1fulfu2OqUEljTY
JY55FRG/203ZKrGwy9IZvFZOz9AqBk80NL7dUFapBwrDTTihXXOw9OdaHsMHWdA49x186JsuDs4I
IwpXtcPxqa7SwVPSyH7qDWvXFlZzwYmo3JFBHYKgTgGklfG1baSfgYkmy8pR+1bkpQNHREyMIA/A
yO1rpO2ki6FutaeoSreIJPhbYDxeN2ntxin0lcHu9xpRF3kyfSwgT9YysAG6Z4dGWWpPg9Qqm1LS
rG1ZV7/fP2vu1y2sH9rFnClkPVxot28UR2NUAEVNPF8PM6+065dROMbjFBf/nPvPA9Eipa6FA4C8
qNPBfPc7Xa0Tzwqk7OiU3X9V4pyjXqDqrMSXjNjfreL0nzWcgKsbNAMhrwCVZfXdvl+X+7ETyWnu
CcsJPmuT8U0dw496EQNmcez2GIe5v3//k97P2zwkPABttm2549L5sLKtdGpyTwps82IFpXppjDVw
1H2kNiMAyV/JNuCLWurte8m91qUIfBDrAP3YRc1oU3PNo51lpqo7qOrgSkkXr2zj+0Bj1uNHHAe6
GsngEvBo2Vngoy9eeNlo9AeuYOmlLvT2qYrsH06lX2iPK9SgtfGS+5Q4VvbDPTeAufx7+Pnx/jrm
hRVJUxTXhTfJldulz37yKIHK6jusBXscrmTjo592Rx24e97+zO2OYhqyQVX2ocSytTA+lcTucXOY
ykuHGxZl9e92UV2dQGAupryEzppQ41srgXwLGTea9hCo5t//emBHzrLCHgWu9j3C0Y3vqDvbydc8
395aCnRcyH+4AjlcFztLlqFIG6FcoIATB6dEhHycOPs82mnmjlFbXa1JX4sD3hgT1SLY4xznNi+3
mAq1HM16Mo3Um9v7JuhX3ahfDCndCm3cRaW/qcKCaOsn4hJPUfEhdeyXvJM2XN5npP+vuhYesn5t
T9yfzuASZrQRSxMg37KyO0z52BaxknlR3n9pTCunIiKbp0lPUdUoi9W0+P4jgMDjdCYcogfDwXY7
vYValYJ3br2k07MvcZIE+6q0p89iVIFcqQJueqJH/VNcq/6p0Z2XjA39KRMl0ZCFwGDlgzFzHTPQ
XtImE6eosKYfqWOEH98/kN5IVWYAPQcv8RG6SbPc+t/rMBcGQLCqQNmc4OVY41x5aXrNrDe6GX8d
nObqZ/W+yinxuYpkZp/KCdfynHxj5Q64nyASW25OIlowadQib58jspWgT2rQi3KFLKkm9dK+rZ3y
kBcG3UIlXxNpu683Mx5Bx3xU0qNeNqZAHJZRDiXLEx0u72paFjujsaPHtNL3jT0ol7xHV6AVQ7Rd
+eJzPHMbooFBoSEKBm/uoOiLPalakybZndV6sZCNnchq9dCNhnT2axgeadNLz2EwQBkqGtTRoPR+
E/wKRkIY3gQ0ftunzppczhurlfwQIBSgKBbB0lUlxjpRTmnaeGmjmkciWf9sGGW2pUuXfwNs6+y6
ZPj2/ne4PwC5K8DEzIVnA7Wsxe3bjEFf5mLoKISTktpKbGHgg9zZ+6PcxzAglV5JIuic0n+cf//r
mI1KHD+qpCo9xDJq8INpfbCVQn6eQkes9FvfeqGZPwQ7F4AAc3w7VNEk5WjbfuENgrjBB9NCTaia
Vu7Z107i7fKZqb/AKzhc+W5LBSv4oKQzmew/RTVdaHNMshMB1CVLDXOj4lWzK3Ljp1TH2XMcOM1L
Nsinqq0gHVhk2UkVw96gk7CTkrTemMb0YyA62veqL1xo9Bp6AgkS1YWZ7kap03/962ywtkhNIA2D
/6RuePuJKrOxRkAU/hMu9NRqYrh7uZnVh76ihPv+UG8kfgQic1ApM/8c+4vpqFP0fIHElB50jx8N
md6LqDp/18cBRuLCdtyE0/uoyRINfHuapRibemXxzUP8PVUaXnmEXyaVu9kCafm6zdBaVWY0zRM1
T2nf2yLYCWe0P3d2Io59nItjZ9S114XaJe/wQlz7BMttraHmNJ8yKByzv/QlEkuMwhKF3VtPLYLP
D72tlidRBvvBn5Xe5GiXRezsUNMn8vP4m2hN/yR1UAAbco6XQupwIErKcD+G6tfBz/pjLpR29/40
3T0in4bkj5I4S5mLed5Uf+1PJwjgjYy6uHZO+V/Y9wZ1F7s6yUace1oFaFYTWfv1/THvenCzixnF
VOJUgk7+WgwaZAixwyuPrqmmBx/6wIFjZESoyCS0Pe0B/jV6quFR0tRmM9RSdkE/Pd3E5lQYbmgU
a0nB8up7fRx8Nv8XoZBx3X6DFjgBsDxbXHvJ+RmpzddUMw7YzGLcVebdypqc3+1mTc7v/tdgiy1I
3iwo2VviqrfCfvAR4QYtgFju+5/4/pUgL87tXAJcAvO721XpAnUcOnFVGyf9aCc+eQizvKkw7Dkq
ZJUrS315zFPqUAAvEsqw01DnWRzzKjUd4We8VR8YPydDj09G3BSbcJTWrso3R5p7OKSp3F7LUz7X
JXK4dhBX/EJsw83Q73KTodMmlwQy2rz/GV/7z7ezxXsR+QL/m68VefFefQybk2MeBoHSbAot2mv2
3MESyAj2wzBtJr99KWKQR5TEYeNYOyMYj3I67Ys0fhynEY4FhfGEJIbgxkVaZR9owQVFmbMI4pXA
fxlRzXMwk871GZTHnb54VqT0LD8yHXENi1GFBJLZL1OjZruiQ4sil0W/zUfD3+nFsJZ7vjUnNLsM
5BzJaOkF3m6gLLarCo87cRWpobtKG2kP6Oj6biDr2T8Sj+aXpDs8vydoFK7526GkyRyNSiDFFQor
xbJ2MDeS0/cr836/SeddCiyPZUakuGxt+mEsNVEXRNcCbiMNg5hQDDbh/v3V9dYm5WogRWNpIWIy
//7X2WsidAhNsRdX3/GfksDvvIq67LmU+uFJoKV2+v8MN3N1UbvA1WVxIQPewfGkYI9C9UCH1PxD
mFnuHMn+qSbqsHt/sPt7hS9IjZxemQFidlkDQW1VLaJB5pgbOsMdovB3KZfIdbVRf0hS+xqp9a/3
R7xfhBpyC3zI1yozyNfbr9lNahG2ek8rXDfBFidDtUf+s3U7rexXTte7agcBmgJ5h4IHB+wMtb4d
K+4MSFWZagDb0PZq7e8HKqHbwa6hJPfNWeobaWuH9k8j/6AG6nEQj4l+zYdPYXqtK2CH+lkBx6yG
lESTaS+kQd1UVvYJywXfVfpmbycaalL5ymPf5Zo8NjU+6pWzVB8gn3nZ/7Xg+kKYg0OK6cW45LhR
qvVbx8iJX8PI3salUXyJUA10zaYxnxS5686dgtJLZDnNysp/Y65IdKDmkn4YhAKLuTKqpjKjGG3u
RjTKw9yePw6SgNcKgHvlped3uj3Brdk+AKgChxOpyKLlhIa/UTqpNHhZGKDahHLgfpCr7Mv7i+9+
K9+OsnihPCgKs/KDkVKmDT5dU3FvsJVDrNHY8oM1h/DXruHypWYHNujpWAmCTL+dSEVCfMeu6tEL
MmUv1f7Hwlb9TVxDLAxxBTiX/TcpCi6tcsmiq9mfo/JFRJ/HyDP8izr8CmzPiK7qbL86btqy2xTm
FaiclxQ/6vhnXZ3T/r+gCTAZRoRnr6r/2dPPqb3kzfcywmvdtt3W/9ajLj46Z8dG06VB+/trU1yD
4SKcn72jub1Zwbo+4uy3cZQPmvEsTR9leUd2K/XPjYNmWHQwyj9Od+qVz+jmd5Qkcd5wrfCP5Gxy
I3W76GjOWkM/s+BLL8VuFv2ipx6H0FjqH5b4nWV/Uljytq8TZpzH+qyoXwrnyW5BQanbDDlhCQy3
lZwwPVmJdu5ym9k9E7ApSsbU5ikhLL+/bYghJJcCQdjSpmwd5TMq/MavxhmCh1INA9ThU+UEZUK/
5ED7XLR3rTU7lzsnN56CtGJGDBK5I/A977K/tnMaDzaELr/3mgobSyGfo+I4Gs0P/CMoFoXJbxqB
yXZKjF8K/oyy8iMaqfZlbgsYp8RFTzt3Yrok9Vd7+G9SfjvKMbHhdEhPrf5DAl2RT8VjnD8MzT7K
rS96rj4b6Q9roIOMOsaG0t3KqXAfwAATJjel4cGVe0f3NeQwtHoz0TxVwMHWwo8S1dONgKiz1zMj
e0Cy39Wc0lgZ9q6lq7226sCEzn5wAB0WIblSZsicGcPotTqTFFl1eRgmBDATw28OegQqD/3hTvkq
NP/QpFnyIW4141HkSXGN805/bNrW35jAY//5wqY0g1MgmqPgmu/AkXkcG2GCHa1XI0qbI2C917vM
xugjd8sZjPb+EXZ/UOLwwllC6U9zZhTo7WrCUj7AuDpnNGRv92PRZpBghzVAxF2DlI/NLc3RP8to
Inq82DoWFF1VKVSo7al08jmRmxNwZmxCP3RpyhrsQtppxiZQpGATBSA0J+Vn5Ge/zLzQ3KyqP6A3
eqjiZNMN8O61adXS/f4on9l13OrULUicltmgiPi5GZE4KAqjR+ZLkz4ajiQ2Pm5GH2izaH/e/+73
dyH/Qz49cqagkYF23353nHVKk/K47KkS7OzGCet9F+TDTjPXYuc39hdMfS4qg2biTHG5HWlK9SmU
AqALFpJn20AAbYT627p+OF2C8EBhzf/VG+2n99/vDuM6zzgxB0giANeAwOYP/tcxpaU5+KIwmbwe
hvjnFKDiA+2vHL19ZfQyitpemJU9jjfk+Lok/cobCf0qMRabRguAU5DnHTpYqScTFrwrJ1WHYVQf
f3//Me8DVpv7lJOAWsiM7V/ECQJzj2isTfQ7ND+H3FUrz1lZm0+FPolNL4xop3XtWgf0jbmnCAIK
Gew12cxSXzJDzq3ye4UZIWOeBsWm4o0dBHCAbmWV3eEEmQXY5qAgod+QPi3FHEdpBKplO+BW1Mjc
Kp2MR3A1fUqKeAJ16TT677FGp8spkme6AK6JQ+a3wjGGg4624rdqiD9qQVftu0bT/jlCg5tiksvx
eFQrljQyFS/5sB6KyqO9EaCPZEhuMRTpyvH21jKcu32vd8s8z4tlmJQF4BmjrDxRTyCLknB8sBHx
cxXog4+NJun7aCh3stqIPYGIuRVWjxx4VnnoRWg7gFnZPm/lb1DPpk0yG7CM8TCsPeR81dwGdqhg
kbvTMeRLUJe73St203Lnm23uNe1XgejXWfWr6qwnRv81y4DNZIEDEdIfjcuEF8+1wXxlJ6dF+LWV
+3Of/rPtpDbL5oFvoKpAF43s/vZ5rEZFLtyoCi+EmvZJN/riabKjr+kgnK9SHVkfuhHsviTsi1SF
iWeboflDRTMU98H+SyQq+ialnPz7VTWL+gBLpGdCfr68qtoG75u2pquaBGHxUdR5uO+yeNq9fyLc
X4i0Rrh+waSj/QDm8/bdW3DcTQnU3rPsNLy0k0D51xztldU/L7vljGP+CliACgDyIYtzJ0lAOshl
XkLGJx+CUFnuStuYtqYUArQfon9skswTyljUogkcNcCsty/VG3YxDcX/cXde3XFba5r+K2f5Hm7k
0KtPXwCowGIoskjFGyxKopFzxq+fB5RPHxXKUxjP3cyF7SVL4gY2dvjCG+T8iLVYcyu2IgFgb6z0
Ei+PNc4ZGr3ELbMTy3KryY3ok3nrBUIdvg+5vH7KByn5bqHCeP0TXUjH8TqUneY2Flf2LH12/jqy
NAVGIlj1kYsMIY9W8vayEe30qB53OboQP4pK3odNM37thjF0gLq2TisrMWrRyktkZGsaZReY2fmB
5uLUHN4gBmUuwpuiAYcRYSp7rIN+36qabUYFUl3YC3sQmtNYdPK0V54DNrKbW+JGbHrLncS2/YTr
4sz+VK2chn3e21aAdo2FAu8df9e047TpNlGPKC53o9Z9NdOotZGXHF+6xhJv6jysHDFpqskOlBAI
XZIq365P9hwenK1UujmEJ4Rs5Bv0iRdnQdEOE4qfo3gUayAsajCF2WzefGgltELS1AxvOhCZL7lU
hDehKEzO9eEvvzUtUiTTaJarM/ltWZQzk6CypiiRjsmQxi+eae2LaBr2XqJsQVuCeO9qb4fk19es
iGJHyzvdNbB0kKehgTbTZyuNwItFzuPMrCVa7dgRXDjZ+JLe0FxKpSMN/OSQyH5wN0IBfC1Tby3f
vDiJ5qHoOUK8Y30hgXO+yr02aEbNyiWqC/n0KGhG7QwyffLrE3wRHjKKiUcrNRnYErBJzkeBXpAE
SNyLx5kg7CRyk+6VXOrRHBuHI1urei41rduUiK6vXHsXPAEaQRR1yWCpq0EVWJauAYyXnWk19RE7
Z1zl0rj+LOAU4g5pL9+WjTTujUD7lImAEaPcBz+J199xbAPzeTQwlKWh3GEf4nvPCYLj+6LD6zev
yq/g1h/J0kUb6crmMFpDehSCmnucsswfajJzThBJlPcF0llbZcCTtS+EbQFKwk0yTfhC20Tejp21
ZjxyEWvyulRhIazyD82SRSCe5KHV4XhN57GskEalfuUaE2af0ShhFqBYLdpWRrxb+bzz0X6+fxl1
btEAJ8QZ6MJK05jMOO3U+ljX1Q5kh1F/1KgACkUHTHrTEluXauzI+S6tXtDGsfv+0EDIELLPfgQ+
PH3y69qdj9lCVal1Pnk9ohFyMWug7YUIKyvrtejlbdxEbpI/NIGAC8IWCeegpfshpfvCU/CxRGwn
bBxTjTe+zPQHaB/ewzv3Y80RmtwNun4bGdEWNt7eSPoNXFwXRbwUiEJQIfuZBftBzTZ1lLhzoJgg
jJjw1zxtEw/7RvUBfQJZAWNsbhSt2mYmZtj81+9FLKDNrZqErifcgODeJYbkxP43kacZ1F0ry7va
G3cpNRJEpKouiLgYocdf/wiX6S8FDvpjBnnlXDdetqQzvRbpVVXi0WsnuxAmzHfxGES/zboTlNE/
jszWbiAWc2U9qeC/1BMilHF5GHXjD0Ep85tEywzXo0XhYFbtbwRYB25dmco96duasPCF7gWIcqS/
KHWxZjj6l2YbVmx6kpDIlJi0Jt9nRVjeodQqUTTshVt18qWHQExCOwDWLfWmuhGrxtvUiSLd4nv9
BYjDMTNokc+CMqUzxVG/9RQre1TSae3mvTwjwRjQ4qfMS9eBPuT56aVPaqPUI3ipgmqBO6aDvx1l
o3y6/v3+apSZuECzhsCT1vX5KFYhah3kwBa6n4mdWN6nri6i0nZ9lL+46ohmQK0hjzSXxJZBYdVm
gScqdfuIFZJxoBP2RcYPwa5S+W0Q4fQpaortY7ejLufEVY2IjRFNOHf7cXjL/EorMepl44DkFIQA
LWXSJ/jZi6gmTyut8oW4eKysTHGUPO6PZoZydxb62jYsg1cMirtND8jPyXJCLwH5ZSeMm+fr83I5
+zOM473sCUUcIuj57GuhP0R4v2SPk2W8WiruzIUv5ivX4MUgKnB4HDCQcqLHfNEkyazax/AjEo4T
wpt3cBKp/tVDvnIaXwRT8yhIG7L4ISmRAJy/ShSyTBVpFI6Cmk+bJumKTavn3d4qwEGYZhBt27DX
b4TRNHZgBIWVCP0CxQQoEvQzh9Bc84BvvljIijxlSqT12oPWhwiy485qSwOONWUe+C6ZpwpLizqh
bYVU8M0RBbUw/TFanWKHcfKo1MiV1XI8OojifIq6DiCRL3S4K1aG/DhYkbE3aTvfxnXX2yN275vr
C+HiAiX7g9eFuBe+M7MW8Pns5UOaNk2jxcc4LSWX6lMGpyqiYNQ3u0oKb/SwFdf25MX1iegMd/Ws
J8sn48udj1mpQ8U00uJJcVJyGixNHvsI+RBjyNXvRqiEN0NObVqaJu0eTwxsLj29uKmn0NyNSDw6
12fgIvqkNslxzMMQFdI/XlQzLHT2vSKcCvgWJo4rWqh8KhEV/kMYBXVl919uCBpn0OZhQ3OXXGSo
waCpXiwAVyiFLN4a3QxXQkpxZZSL6JNZY1HCRJm/Km2V8+lt4TiM1Aqio2e02TYKsEGNkTDbInXu
fyzTPvwU516wrWh7rYx8ebohCoZvKM5bcB3nLPJ86HjoPbXVm+LY9o3mDoHY3uPCEOFBGG1zdYi3
PtxOu0qC/MbA56BDsNGJMrX7dv2TXh4Js8ARFy4AGorwS7SYZ/QqvZo6PWoaOBFkRZpdoxmOFI39
UxGNI1LoNHhytUdm2avllVm43FIkVcjkA6B8F/pYxKS9jFPEJPbpEXpNYGeQpnZqq3UuO/AUdbG5
yaRozVftsiYH+IHzxxTJaqixLCvSSKJOCH2Z8gMXl7ohQC02RHpF6jax6n/xBTHdB+IEyT9H9tSm
7BPY+dAiye7r8X1WxLKTN1NB81ERv2pFy6aPi1i5VRLR+rv7bWZXI4sBw5qGK9Dy8zUSTVlnFsMg
PqiC/IEueUfFSUW/x+tWrp+L7wA+gyQIeAtlWnjd8278pVoupOAlipyBJuFopOkXA+vJLEd+oqri
j17qrfWS5593lhXM49F5mAtQswL/YvFPlZpVtPrFB+injR0YQ+jofpKsvNXFcTWPgmw0uQ7lZ6qv
52+VxYmHYFwvPghCihY2/nA3Mie2TZl9WqlwXQZPjKVCZ3nns3GQLI7GYgilNJ1q8SHQ5WdlBtZi
8BI7KoioN7Udul1Xi/deIT+Hem3LYO1LO658a+endEuzwfxxfVu/K1UvZ1gF50BIQXOB0PH83ZXW
rMLBKsUH0y9GN9MDb4McSHSQcqW1E9GzdpEYxPvJE6M/Ch13TBtecvDVkicF9fYmtTaYatW7yjca
G+fxbOvRqtjpZlLuUZv8MehJsAc+KezEWHvz4rhwy0oeOaYE5Vbr4/QhnPLgtdS98XOFfvs+yWXt
tg1V/VhmjeRwnmPBqnblHReZ9SJl7arDznx2n88ATUzAOcQbsNiwjz+fAcPIo6iVCxiGUqu7eg99
vO+kpziSHSvvNZcxdbfuK7T7FNN3ykooVwKGy145ZQX8moi6QAbN5dbzR/B0I5L9DD6InAkHRRPu
WsWvN2VlDLcpen2HOkhe+6mLbjMRHUFMJgu4B5GC30achndJwoQq/iTtcKft/tCbRHW9utooQwIF
Pyr8fUWQs4u4sjcl0c+mlwbxrjbT4lCGSuOIAvL7zjTCqpxGRb/PvFC1zTwV7iRFKvFczDjrDXSb
wuzx+ur7iyMWcRDq5LOmD8Lty/OkHIQiassYls2oCFsVNXpPV2rENkKp5LgMm/YuFazKreJpn/TT
c1MmbqJgfyt2tXaTRvRgCQIb75n+p+VS1Di2Zq+snK6Xhx4PCQ+EtIoYg4vg/OuYPjiqyqwFsOJq
eajHANnEBPZSZIJRCatosOtOEVduvMuTj0otTSdKXhYX31J9L8KOqJg5GcfS96dndMOqezGI1lp8
89o+W/szAUkBkzlrgiCCtrhX0XAueQlEFETWvzyq/SYf+njT9FEJoHTVh+Dy9KOogEgXYRT1fSAN
81v/cn+YOietlozSMYoLNL6LWqcm0g7157xXhU3pVbgTKOHDWEvyTaQEmhPnaMfLwlC7cpQMz8De
1kK7i687PxKCXsQWHGw0VM4fKavRATFG1HSQoPvMP6mTpEX6Pc2BqfiqGH4YvTUx9otv+z4kiHYE
fMhz3jV0f5kFTKIHfcw96TiGmu80SJ+60ZD3f7cEjBISPctZ6JUmEUXx8xcTRaSrYxqiR7WS/K05
JebnFvn2fSrkyvP1fXwRHBKZMQydKCYQtthih0RFHyE9jJSeWMXtQxjftlaFGaBlCYmDwJAiOrTY
NzKK7weIwiuDXyJkMPp6F5CkGkS7ZYmJmGI8zUK9SY89Eng75Be9fawZFQUJSYK8icWVuOlL8UU0
g2LT1YmEU0HebVKK4nbRa57j+/q4cqRfhu3zQwE7Zl5mWuGSt27GncDFHqTHUFHrG4raopvnubWL
/UqzY5pGN50onwJtcGIxQrkpjPeenKyVVS+xYDwG1ZFZ4oY0gkTifBEoQCox+emTY1ZK96MY+vfo
bSobomyATFKZuwmcDtdqxdgdMgy+kzhbCa4u9xdRBakDyQPVhAurjHTyY66WDp54qz6rquDfNBHK
WUJQNC56XptEKde29F+8NTgtANJwdESMctQ54PtlgyVIdjZ1mifHscgqpFgL62sVCDjSNTGly94U
gXdQOYiomLFI63JTDxZFguub4nKXnz/EIq5IqRHFVdUmRyEOhW2pC9EmySP/w98eBYI/PR4atBDx
l/CwtLEkIU6j4Cj3ARg7URLcPoPEdH2Ud0bq+UVBGYaWIdRthACpuZ7PaDiKatmMWXD0rd7lMsdq
62OihC5cpe2gfbbkx0g7NMpHtc8cI1JtQLS2lbTuKGA33D4Y3ogmc4hXoWg34as8xQ9KdtDUt9ZX
MY1/loMP3oCzRAz0su0dswZqUiZ7IvOtmfUfIELdmX73sai+5vikbariG4rHf/97QQLkDgTbwEWw
ZCZD+mn9NpT9I74qt2YqyPhF1KsRz5yxLCfSBESInOBMEljG2+jMDkQoZXCMEa/fF9poOB4svf1o
5dtAMPwNNh2V05uR5Rhg6fZZIks2uIt65Yv+xeqcWV/gm8HOkswtbocaYQ+rRWPk2HeRQnMDw0Fx
rpBeXzeXmx9uGetmPgGQrF2egkVrdX5oZP4xm6qXXpys57I2mheBgwonlNAgxWEBn/72oITToFSI
6wFvLQP6oAZEFZjIC01indxMmEXcAizHg8UbtkksdC6R6Jrb6eWLkhIzkaSqWGpDcD/fH7U6BHSF
mwxlFfCBmh5pH0VzalwzGySXZeTfhmWa7K6/6LsVx/liYlTASQBNQMyhVHE+qpXSRyvHKjs21nHK
PUcK8DjUElTHUjuHYTD12xaedvYygMEV+5dEIJtTN15/U3j7glqVHj807Q3iLbZhPnXhV7W0HH0c
9/G4lxQcaqB/wc1K863SB3akPEvpvRI8GBZlYF+rn/RJ2o4imPU6QeextkOuVStMt16T7mrkMjup
cRskM406fk0BPm/GBMysWQFYDBocg/qq31+fkjlT+nVGKElQocNx1piRNwAkz2fEmNjbYh/2p4zL
YV+KeKOVGELuhVxU6M2ho9AYnbFJW3XtiHyP2s6GRu8WMBJB++zpQCnhfGjTSoOJSyk5IZYp2w0i
tM9toj1WcuPf4OFCC81nrj0z9TZKxPbW217dRw1I8lQfkczqUhlnXj085IAGnCxOrW3JkWlg4Po8
pVhvDd7H65N10e9DXoLM35ylB1lFF3aPw+DHgVrpwhOp9x4hleKQA5c6FkFSb4RCq/ZCW7uJJhau
0BPAjINobjxVkB4jM7T2Q4PLcUtJXR9lLMc7SXkeza5ym9yPH1M5kleW+wVKcEbsQMrHoIQTlObH
YpOV4PTytK2Up3EKn7MGa6BMkKEYQNj8DMr8q+C1qJEhZuCIspff+5Op2aVutQ4qxN62xK7KwVqp
c2ZPmafrU7k8ToHu0d2bU9mZxUG1+Pzjx/kk5FY+yE9e7gebSBdqt/UDb6V69JejQJPB5gwuPp3a
81GGIgmyfpotNcaw2GLDx9Yry+Zm5V0UfsyvK5lCG+Ar4N3Ke/awvBu6VEqkJhG0p8CQyMpM/WOC
SUIW1KkzGAY9bVN8RSngQE/oe9v7bt5hjB5rpeaocfSmzwIeY91usi4qNuOAIrBlNtUmT4d4b2WW
dECJ5VOFxY/dBs9BEAboKJsfIk0c3E7J8gMFeJ1jg9QI2ZXSkX0p2GSqUd5ZXqrtg6DIHGkS4i1V
W0YUUwNZzwZJOEysnaxU1Rcz1hMexSg3kWgmK1faxT5ndpgaWg2cugSo7+nIL8FlWPST1eAh+EQQ
tNG2iME7o9PdhBvq/7eDk98HLty/Y/G1eQufvZW7bV5Hi08zw+5B9Mx1StLH8xWACnMjB1UjP4EE
3UPvVCvD1dWdRB5xfRFcsMjeXxM4BmpVMNSBgJ+PhC+jmXIsyE/FnbnTd/HDsC1upC0UbNvfSLa4
TR1lV3zsNsaTtjMOopvtfDewhe3151herMvHkM8fY9DbNuzEUn5CQtjW0IlLtK9KsatkHbjp2sLn
Z51N7szbNeagjJAFnZHFK6vKXGYJkGIbpEy7N0z/Y51Z1kpavtzDROoMAqiaeh839tIAg0irrLwk
BVUdYrWYh1G4Ad4arrzKfPOfvwowvznEhHOIZ4S+OCm0PkDndSqyo976WDtDwkYrOvdnyr7noqTx
lZ5B+lgCpnOEeFpbPJfvOIMMf5Z5qHcvqXxUjUcIqoxeirEOrXLM59RrzdVyMQoosBl+gDnv3Hen
tjcfY79sxDShJJSiSHGktJu29gT+d5+Qaa8c7e+aGb/M5c9xKI4jEEKRjD1/Po5RoZsB6C9FuRFg
UtKY7a7Piyc5036IkyYhWamHox2MKElBsvPcsde7e60Iiw1OS/oeIcPaLaWgt8VOCjex2bjoC4L0
7JVgq4rJjqxwm0ahK2K+7Fi+8SIZ8X0kxpZrlc12VKjB55agraQ7i0jp51vRNKLBNaO2l9oKI5Ry
r8l4q9Lyn0aVWnDFt9JgidrI/IS26iNiWUii+fc29Pu4Ku0jTnHCLXq357Npmf7QllaVHn1qex+s
os8OXpu+6Unq2b0w0EgL25XN8BcLBbgK8GWqbbzuEs4Qq1wmfRkmx8ZQg703TqaTKPCm3k+q//g+
/Kf/lj/+XBH1f/8Xv/6eFyOd3aBZ/PK/j8Vb9txUb2/N/WvxX/Nf/Z8/+t/nv+Rv/vmT3dfm9ewX
mwxi6fjUvlXj6a3Gdeh9TJ5h/pP/p7/5j7f3n/IyFm///O173mbN/NMQJMt++/O3bn788zeLc+E/
fv3xf/7ew2vKX9u1r+nyT7+91s0/f6PV/jvRLmck/54JAZw//du/focUiJCSvQIq67d/ZHnVBPwV
5XdiTGU2M8Ulhz4HQ9d5++dvyTP/BiAXsoWcjPJv/3qms2n/92f4R9amj3mYNfU/f3tHqf17v6Jr
B91hJijwcNzO/OTzFea/Q0t6n3qgVjQvZtq2e69Som9SV1Wm7Std9inUjcDacxckN/3UlxgAD4q/
saJIwwKqGat9iJLzGEB0KpvYP6VUMk8KBLRjlFrypxE68Iuk1d5XMFbKBnsGu6CL8SDl4thtBz9z
tDFWP/jC0N42QiecBLlU3HDwhg+S10STbQ6AvIPKKL974rClVtg8hUMcY9pRqWQnstrlgdNrk3lI
aUxhOdBgZhH2fXmn6eDL/i8W7n34vcrr/I/mfJWer/b/55Y3/ftr63v/9lr9+MdNnbxmP/4x/3P/
3c2z1+Rf/6/+dfG//6yfq99QfqewO7dNAHhyoszki5+r35B/BzZLI4GyK81E5Fz/Z/0Lmvw7Ofpc
FCZbp1Iwdxr+3ACCpvwO/JWbmvVKBYpt8Hd2wPnlP0NuyPsRWyS3I9ggmDnfAJNaN7WXwWBURM/c
ZtY0HbgB9lYwVbtMClpb8uJw20nVl9xak4xb7j6uR5A/1DrmthLaNEtfIasBJ5FbXnTo4rp6LMTa
QpKk9/JPHCfpa5IFwgkQfr7pDK9pELcbxs5hPqXYQVxoE2R5B8WgkG6jVicDmHvpt2GQJdK2SsT8
M+KvoCeUHBKirY2e+T3pkvHgW/p0mqJ+elGiWv7eZVbwYZyC8g8hQgQ8mQZ8haQWfUEpBj0zpf0r
2cHLACy+dtLJFJAgDmXh8yhkIT634S7LWtgDukJU0ck9yANNLGnzBYInHg2kgX7WcP/WzfH/6Qac
wW//+wvmNqzCb69NeLbP5r/yc5/hSySyL+ZrGyMy4pTZt/zPa0a3fqdVPoe4/JvdyB7486JRf4eb
xt8k7AUQRupC5POvfSZJv3P7zP+bsiQ5DTq8f+OmWUpFcdMQyAC4QcD5nbfEjv41AtXCGGCJ33SP
dE7ljZ/rsR13448uCfsfZRkbN1IJZgsRM3rZolq7kUQKDfdIvZXLVtr8MnV/3oO/3ntL1CRPAwBh
rgVSfiS+Wqbt0hBiB+dN8WOfFJNdCcqBuDj5OGiBjAdUVu1TCZ+cFgDKFlMZ/O6xDXRDydoLU/YV
twzdbgAFuGVq1i+DklS7rlLLmylHBT8YRvW2VIC8Z531eQjxULz+8EskwPvDE8fPXqggPxGeOZ9K
oLNNa3RC9CgW9U2SiezBJnKwBxFdjuH4Ka86/8aczObQyJ31iO2Mv/XkONn1EKFv29qvvrdpV38s
Eu9BGw60/t6uP+EyIZ6fcNYtmhFClM04xs+fsMsTFbgdT0h5RDypCCL+gaoU+g6Vrm0sUHO3VHyR
OhDL2MH4V3DLyQCZKgU2sM3EDeoatblU7Z8yP68fQE7lO+xIEKMQcJatxDTbDmGX7HMTTn3ZtP6d
NYjjRu9NovLBWislvSvO/DtKorYDQnmGFZLc41oNUPX8dTCzMapYgNgaK3qPoIVYKdiytJq6NSlR
QsAOUAfRgulUa4In3XaN+K0UMMsIa6lonLAbCzQBYUAbSRG5vlCjY9eQ5Nle3laYKxTC9zQSTFAj
HPtOT+VZGDSw0UbQvmUjxrP21EwY2YuEQ2EBFTPM+3pfliEqu4g3YG/dzKpWHtpzjlAkCD2Mijhb
3CjJJxxszcj2uvJBsEbhsweY4DmBDp0hPSpEll0XQfbVQ5XUleTmjU9WSnbSkNpRcDKth1l8MHOt
Jiw+q83Qbzy/81qsnaQ1iexF3oEGymwnAK+c7ieltGWqA+KprP06zJ8naZRwlpH0bWMW6oro1PIU
uhhmEe+qStpoZh7kzw2elzsBj91dMlX4oNc5ij3IhN8XUvCVRRhgo+KnHzNPzF5wKHpJmbzrm+Rd
KfeXVTW3emYcLiaKpJR0YJclFKMfIuznitOUThJakvrwkOOW7epmbqL4IqUOh3m164dAcLSul/6g
7yXcwdhNbuNqmuyMavWBLoTuaMY8Z1HfueFoNMckarLaEUrlx0AesZPVfp+iCbvPK72+lbB92+tq
ozq+YuborlXAhaYm/hSI3XDvDxhVVaY5oN9CR00ravHRSnrpxD+pLZdR+ZG8ydxfn4olAoDmE6RZ
WIlAeOBIwEs432DDqCteEwzeicaHnY/TfcQ8QA1CuMZCN0Q/6EXn+E20Dfv8uUx1Z2X8i9VHFEkr
RAHWQz36olhczF7hjRqrJw+R/4PmCQaz2x/0RE+B6I7Jvhe98DkUZm5EqJu2Gg/0bRUIUvx/WpBS
nNzF8divCMH95WOh5EF5iko+hn3n0xI2mtwq9aAQBY6f9EaWHrQwUG+uv/x8W5wtw/ndaQLCJEPO
mcDhfJAxiD0vRB3j5IemstPl3h70vLppq2Zl880f8Xwg9BioDYmzmhj4isVAMvIrtYrDCdFn6jtC
nge1TSElwHFnHD4iLrGmGDX/wPMBOavfNXVMxAgQojl/M8qTXZtISnPy1XojduMRIVOnSfUfXRi7
VZi6MH9T9/ps/sVSBkACmIWQiT4ufePzQaOCxryldcVpsLA1mqrnANX4qWp3yKh+MyLJhfKyaclx
xSj4Q5bT3fXxL98ZrPHcp1YBagJkWhxwoZ6qdaD2w6kX4H90mT4+xWEL0KBr+mPdyN94JPmgmm23
vz7wBbQISCjx3az3AxUSfPAiwFOzti4wVq6O4BqmB7HAxFmQ8kNvyFpkSzic20kdTpvCy/PtFKfe
JxXvlC3ZP3Y3rdniERjlj5FXrrbC5tv5l2XA0QKTjLougQgkLIip518k7kJ2NpHxUW8mSklmpx3S
spedNK2956nHvnxIPPq3sbJNCuvWqNHDgkrwg1oDFt8G1tUtccs2yLWc88jo3VRkHZWazvVQFNN2
ZR7nBXL2uAgeE5HytJjCgyFZbBNBTqCdx4DGSe+cWslsoWvvJO3eUkZXzvKt38jbXhCAgkwrn3Cx
dmY8xwyzo3VIrI491SJq83ws6CtKOscRmxCzGfW9XHPqY4462EUiadu8nCJcJdZK4IsT6H3cmTlF
xQuk/IVuiJRENDGDYDoqfYh5U53TUaUN7lAfW9Orm1/h18lFGWSGMFKehmtEQXexPdqxl+iF6vHj
mIjCg9ELd9kk4FqDlrqTQ/cORnVNnnvRiqVdjBwtwTCdTq4XWgyL9YeSphrCgp1O2EshbprmpqvE
NTLwglJJcGPxfPQ7P71Ryta4QbmGQlflbzG+kg7iVEn20Avd1sONZQeNIlyDXi1K9u+PR5COkC1e
NxRBlthHbQiwTI6T8YSJ8IdcQn3Db6twZ5qjddd2ikZTEWVWBCaCz1E49neeH9YPYdtWbhwm/S05
fr6ZBjWCbFboGxMdbUevJbOyg6wOvqhdDUNgyhwzCoHvhDqOfXI03VexSjNgUD+3JsCIWGmHg1J3
qxLx5zfoz5eDGUf3gyITC21xKIU1LSzR76ZTEiW6Y+HGc6v0oHaLCQ0EuwxUmmTYVR8i81ubJmgh
FAMotzZ9YhF9kEevVpwgndrv1/f4+UbjqeY8GLjd3CVBWHrpoaBoZRe33ggfp4mVH5rZZnuUkwwH
I/psE6Ai+cVMwaRIHt5r10e+mA9G1iGkmjI1LxV08flZKBqDmmtZLp2wqE22AP18ZxgtaeWmP9/Q
8/sZHFyUlcH5EMov389rfL2XSrM6ccR1u0rRPpV1abhAAtb6Wuf7+edI82RCtSLaBbl7/j6KXoEw
UPLqpDWR/1mDXbTRMutWlkJo7wMom8CiPHV9Dhc33Tzoe1+Zqgkcrxlwfj6oWRZDx23QniJyiS36
LsA6ygx8Vi40zxGHzyYYx/5jK8+yIHUHST6YpZl0NXUVdfD3YdZHbow83ZeVBzu/6f71YPMeRiUT
zZLFbEw9TrJ1Qasb1BUBSChLX0NZbW89T5lu8rHwkKlGeo87DQySWGQHrpaI6kGMzKI33AVkYbi5
aP4OMzH5gIb3t9w339RMiJ0mo1x//XHfxRX/fRj/fFw681DGQNzyn8V9M3taSoJSVKdKRq58Kns6
Wjl28Tuj7LZmVZQHNmm6Uw0UMhDXGU5dZwI97eUp+KoHgomRr1XfSEjH3HlK7T+QZTXftBJAlWaF
3m3qF/mbjMTzwa86xYlLP7wFxTpuOrVBkL3QrLtANrMN+t3FQ5WLX0XaCh85GCrVnlF3D0hLcd1N
WKgEvWeduqYwt0GE6WlLQ+NQlGrpBkqmO2GLoNP1uVnw9d/nhuOBxtB8NrPEFhvV1Ic21bugPCme
7tsWEHiacaV66HMTqFFeNEc/CYR917ePWj5Nn7zUtL7AJP+MhHO65eRtNjFFYVvWIOOMVjw+wCcN
DtAksm/XH/U8rP/5pBZhH4ZjM5JsqawdtZBxkKMrTsmoNntrTApHCeUCfl+iuc2krak5XW55onk6
lEwOapn0Rs93X9Qkmu5rXnGajf0+t4iC5BaFjyq0qMSMjX5jadWaJsHlgWZSWEVKETonkf0Fctgw
qddUfnlC/ki3KzmU3aBRR4ftvEZm+YvphF8GiYXOCAvgoriHU7au1gxlYhliC9B2HvKIZncYxNkh
ab3Y/bufz6IBg7MmuBUoIUvyjJHqiHUmU34ya0t46Yvecnwcke1RxHpeEqLi/vp4F3cf8fgsvACw
FH1ZMtvzz1fXTVOFGPee2Ff6fpJAW5ph0EFLr3W70BEbj4o0v6nErl25+97J5GfnzVxlQC6Zvt+c
8S6vJfAxehHpvGpoCf2XoQyHbwUS+h+bTHuQS03Z9RyrW8xk5AcB06FtrBXaDWJFPUBjlPSETIYD
QH3qUxLtJ6RfoJSFnY0aH4a2s/3hlLvD8FWQuHc8s672maoITqm21ac26fxPrTHaSWahozvm4VYp
cSOyqQ32sLWa9jaf8hX0zMWinV/XoO4/BxuzRNj5TBeVN6Z9x0rywSjaZumF25QTlBg3GVcyh4s9
uRhq/ui/wEu8dswm9EWKE7bagyOgRFsA5SBzsD41QfkZxdM1JYuFPhfHjgmHnwgDDiAZJ78+H1Lt
pChHxC05sVrFw6CaKNmiwZajUoaSQN+GyFsYQbapevmxrCYcvsN+vK/E7NjXkSo6aVChchKwGqwI
+0ycnvVTXocVpfsBSy8NB9lJaN7mVGKjd2Bi7aGaityeMLe8xYDKLQczP6Aiu/ZmC0bG/Gb0Wjjx
OeEonV+WLTRxrEWri4nR+gRDEVHaWm1D962o+y2tygHfePU56JQGk+UKSMiwxpG+OIPmJwCo8A5Y
uHSXSfqOmnxcxadBQFGcXp6uvimREqOOrkovI+pnu+uHwqJq8vOdAarSkpHoEpH/nn9NMaP7EyG/
dVLCUj+YnbdVSG+1nKs466Vq7wu5+pB1le8i46nbgIwmWwuGtVrYZWjHm8+tZeqilGXxezl/jray
DOojfnKqojHctZYV7GIV1qttesi+tfWbjGDPXvYHwL2olFGJ1yihdx2+c0j7dl5lvgbR8PH67Fxu
ZIlv8d6poqyC2O7ioWqEGIHKZycp1MxPIF7Rgu71cKPFgvR0faiFT8b7h6AETzZIkjzLvS52MpAk
ClgkCacCVRA7NwM0cdDbwsxYq9Hr6sLUP7SKmm3rQLO2IWjhR8kM+DN9YB4yqYgcOM/Qnc0sineS
5NcIdOYeMydj+ivLzTYIdIDmUjZoe8+z8mAlOL9IcGgvKjORAqkj9Aq1xfOrkuAVakCRUTXxEc6G
LNxS3FzTelyQM9+nCbFXknkZ9B6Z3KLKx3EAtqHv8lMn+G9hZ+z78H+xd17LcSPZun6VeYBBB7y5
PEBV0bsiRXeDICkp4W0iE8DTn6/azJGqZ8SYux07Tt91SCJhEplr/es34VPbO0viQcY9xdFKxm2W
p3eOkfcxZGvrBB+i5UsJspMQojt8ctv/7gPC8Rbh0UEtDx3zqPRPV0ZhedS0e+byQVKXyJnLxS7O
885/oOhbrxqSbIm0vwj69cGu9XSqPus+fgauWJZ8MlA9fEoX/gfS7c/LVBjWZOP8pe8swILtJNdp
45bm99oLim0dYFUmMGHfOY2atjX4VV2rT+Dyo/aHC4Dmi+MvTBMGu86xYtYpRMkUzxz2nVR+0q26
2rZj8dgU5psgxj0Zi8zdFH4PHutY6pPq4mjh/fHLIxxl8JPHjecY5cGx0St8vxv3Ys6/2pj0XoKA
1w+//jy9vz3jQ8F7eMbc5MGC4Wjd+d6g1k770x48NTxxXC12KyPpmNfRDvGC2oPyyW8vLFu0O5ln
WezChdoaWZY++N1a7ss2XN/8oi2vm7CYTxyrTJ+XqMOjYzTzE2wLDznl87QjjmfahVjz4Ppmk2xR
I/E9oDSnUtOA1MiU0lQDlk4IwOaDx11gZc8KZuKJQw7alnjh4dovl5HGUhvbpViii3WdIXzPPaRJ
ERQPag6c2BztapfZY0RmgHJjAiRe+37XLhdqyccTFbj95afik6Nihe8WrhE0eV4VUAinzc/rtFZW
OTqzs+77KP9wllAndmSY51Ud4UrYHgzNaOTDhpAfW5/AUu1eRTa+lBMg8VCV+XvX1vJKdUN3F2aY
pAk8HXZGl7UEHYT+RUdgwcarW42d5BIlkfKajYfpl46ndrGvsDK1cXkT1enar+bu18vjb2sQsjvg
Ld2/DdkD+eHPd+bURlDrMDP3NAwyHovZuGvyLL399W85Lr0OD/B3Vfoh9BFA9Ti5yc9NHc3pYO2n
at60c74VS0DQfZv42bALLXmfhaRD4MWXs+2VuolV09xa9UkjHgU+cg0x085yFWrEelGzFfK0GuRD
mes41HmyBFPMxxZ3jn70OPE/2Sj/zcUDxaJ8diA88hkdOxToRQuETzLcT0Fbb4IWIcQQtk0Tu/aM
As7B13CoFkSVlmq9LLaZDcaDKNortx/d2HeBc9QSZkkHhSrplT5fs/ADZ8nuxJu86Lxnhn2nTKYK
oWFWX8toyHacQirObSU2Hp73V4VtkwBXRNUnZ/cxZsB7oW70aBwhbofouo6KF6twdZVllrGfCZDH
n6+VzIPFbbWq+XbFZfpqMLLocfQXuXH0hKowWLxr3as1aRfGwbmb73rTXPq4X23hxGwpBSMjtKZl
iKHKrxfRUU3DtZKjy0F9GM2AFv4ut/qhYwjKNhh1NNn71jAs0OU2Ohs6DNpLwzY+aU7+7a8CJDy4
E0H2Oda8i0WvlYDbsbfrIqXj6itMM0d/W7K89r++q+P68Y/b4r7w2OI/DqGfv8DZk5ZeZefsnWIl
99oV1qZehAInMi9oeuNsaPOzKizFyWJFjzJa7NPITHskPGLd2BZfh1m0n5SPR9X879eEHQee1KgM
AEWOrsltD+KfdXD2eaa/U0t3DTmpfnpXOTr45K3+21910NowwqcyOsZJShynAg/iwX626i8G0vK4
bHKMYgxTxEEr1Cfmd/9mxbMDwZ2EPICmjPH9z49buC0rHqnBPpqc9t03oiixRFhumtxVVRxCdXie
tR2MG2iR+PKExtfQUyEsmmZey9in5bjtFrF14XE9GWaQnq15jnIHxJNZW1t8pnz7+8kD4MEoidHw
YTJ9DHhqNdeAiGtxvzpZszFWW384Vuecwg1ymLDZ09nQEE77yZo8QIU/wB68f045WGKArFT1fwvo
VZ1aSeOo+/txQglUtMyb6sbvdkttLDeDhPrRTLPzxrbcbco2Gm7WOsu2LrS3P17X/+duQthn0/nP
3E14bfko67fxTwL1zxxO/umfSgHT+w3u28Ft/c90r39ROPkTHGBAcixATWZWvOM/KZyGZf52kLhR
cR6clyF68vP+xeE0fzv8LJSrOIKxDHCJ/y84nMdnJ98aq4jrO8gYmBP/Pun8YdOOHAwqUMFap303
OudYcAw67o06yDZdB3czj/o1ZqywXONjkrlYQj1Wwg0vwmlU+1o5+rJGVdDG1mi+Yw3cnWW+uJ0F
TVOpMfFCysPMt1HZNcKi5Utv6uVD9bOVeJ3FBLJxl+bMTcerVunyj4HVf7Uy/880yuGtyt+af8TT
8O1t+kf7/R/3EsrtKPOP8Zjsf/jZ/xKs/M9QqMBu+NUqvH6bhumnpXf4+38uPd9HpALpANwJhjD0
jX8tvcOfUOQxLMfMEMIpbd1fS4/VxVLEdYmthR0YayrOlr/WHn+I0v7goo+nyh/ql/9q8R1vY/wk
uGEUtgfKPyP1o7KdA67K8r5Nb3FQcDd2Vqh4HN+XflhOu9A+dUrbiHESXWnzMPPtAvMyD/WLK0UQ
u8QwRBWcRqGH7MlbsNtnYuB3BpYZgfs0GYx+TbIF/qg1/6tV9b+Uq37AoP7zfnf9Tf/j9dvbQSvy
83rjX/1FVw/836jCmVRaeCTStgPU/EVX935DFwJ3+OD9waKiy/lrwdnRbyw3SKJsdt4fkqm/lhuS
EZRSLNAD+QqWGVKm/2KrOyJtMCbAvYxdjt34wM8EY/25ssirvpWQDuWL6WniYVEs5i6Qgm/dMzfQ
eayGqm6gALryRfUuKTNu2oFrBSkm5XEQ9P5Xv8EaGFam1z0SYjF/bdI2+mx4c8xn5TLZlBmg8unx
YGhmf75MTJywGp0n9wWHJbvCJGiKnmwj8i7QTrWPzNFkEFNrkG/j9l77YuFNcD3ifP3S+lCy4tkp
qu8/vOnbP+qKH6n1/s81IBa9XAkbCMcUAh0KzqOaTGV2BbNU2e9La4hsh3QxgLlauC27bhaOu3KY
1iAZnDm6DRucf4CXV/HU1FH53lhRdxHJyJ4wUWiIEh8mC5oG3u/ejMENGdzxtKzBVTpXZRmrDP2n
v3pYi3JYXay1EPsBjGIvm8l4W3slLyO0KC/rUNbzlnZEYyce1e0ztjbNtRsq53pBHdFt6qIx+cmw
0dfYKP0wQxprqZtaz97NnHbFl8VasmtLD+GZERjYHOaZ1+L0Xx14RGoIPrLBG87EpNx3HHmMb+h9
+6uJEUIExWdp7q2hWu/C3CxuV2k1YmdFyF4vw27AlVD4s3xq3dIasArqwB5IV6UXYnymXhrtlBd2
Gcg9NjstuOFo9MZ2Xdjm4yLzM3v361d3TNvn1SEyJX/wAMIf2ga+vB/HOJklw3BwDPPdxIf1Liyd
hgy3ZbFu2ZgZXllDr7Dy02q5XHPHul29MvUS/P5cuEwkOYyxWIvhOihEeLcsBsa7GjLLwUt+SG8z
GN7fMnpKGcN+I3Y5E11gJ52yh3NH1/Y+8CfvelmUPkMAPH379a0dA7aoZyl8uTf6BAYannuEC8t5
VrY9rfWLkeGBHrtFhx34EhntK0P/oKUjGOZ7jT/2x0Hv6Ce6VKgR6qmZXz3hpncE4ABXYcklPxt9
cH7+WJ4z4vEj8JQDTYYR+u9H6I8PHR5aSyBLV77Ofd19aYvJIrwLjOW5oma34lQUQZs4tWjvVg7h
vdkb9pysYg7CuA/doceE1az+1Dn+pM/98Ss+sjs5DJ4OsUzgY0C6XN8xUQh75KA1nLB51ZVvXbco
rMcY4lD0aC8lnECJzzLR1KkX9mQpGfmrcrvgOgtV+yYtFHWbAnvdR/6f6wu71H0koqz34mod1Uft
NdVNlZv4UZpu5X/mTXUMhR8unRLAgQIL3Mk2RCnz4wMll86zUYH0r2FnGG8NgDzecX77NpIDXdIU
9oLdcvXeJ88fnRi86iBdK7N+jKGnl+4fRcB/fpKHj+aH9utwOZAjoHEcYDMw8qP9MI8iUcMVGV/7
Neruu6gl0HSBlRIwXenXL5ZTdmKTqmryYlQPtbGd5WEJDC1hnhjGtwz5Au1dTqUdVUnXr9iC/frb
+P2Q+PkKocdR24OdQ6Oimf75gS1O7WTZkupXN2q6u8KyyifsLEwmJ7buszi0axKzTcNYN1Om5jbG
P8Y/ZxfyH/FAS8+1vwYf6zrliNKpMJtYDMF47+QCh1E70i/KWWj/SV9JD3DxTCyMGtrvgWGqeZfp
0fiCyF29FCN2KRsTv8dLAUd3l5e4wgsXdkLsq954Sk3J21pGHJG2au6y7zgkYjPKFO6xdOplnyoS
lj77Nv/+7uAMorA6RLiBqB7nu2hEYblZmutrOousjJHN68eo8NqbtrWz91AP6YPAJ+/VnicRAlvi
oUWUbV/Gcg2swwcDw7hnXDFARnv/9Vs7hpqorEnKCnDbpuMD3jket1R082HjivSVanmAz2VVB9DR
5UPDBwkqE8urqB8AFeZrBCHGY9Q02kNR51aCHARP3kR2t7532eh/w4Z4XjefXN/hM/tpVSFGPHg1
HpgWTOmPjS2wKe6o0UXzlvrjcjbVozXFwbrWtx3JCHt7XKd3dl4Psyb8Bm6ktvLX1BTRU2uN+hps
brliKw8wvikGc0qch19fHmanR9dHIgqbBEy4Q72CQdLRdxmAYRtjULlvK3CPImPYDtJdEMx2ltSO
GJ6jZUypINbaGJJmpPfeQY9Oq2Seu8k7C4sCUQGWvOZ60qUdswtVuH5+6lMqdBcg5M64M2uz6ZK8
R9GLcd00rnw5o7xHpel+w4YzxRyIyuS8L4buua674qHKujw9ZwQ8f6jSO1RMIdY/ZyvOzhBGIhFG
O9kF8rUrJwyEFGZT88bAJParKuxij4azlBur9fUFg0AUKTlc+POOYxGdRWTiMgTbBmcYBPVOflfM
ncmnjLrx3V6c9mz1dfuVrbwNn01jKZothYklYhSN04ff+fRVWuTCPIXx1JibvAnri4kKlz1c1zlk
X3tFQ716HkVxXqK7bz0/FclURAN2mf2CL1KKPx9DUabDCSjI9MX34TlsD7KQ8IJDZchjn9CM/ioM
hn65wBIm1ZdDzXF9Yo/+7N74lF2wAY0S9t5oT9NXkVbRnYkcqY7XXkenQtSVsVnyYBGJxsgT9r7v
LHdFJK0HObfLEPeqz+YYsoifJmFQd/soyIb9wgckLzPfb/cmNK/HnoL0mfJqrU9H7VnXVj0Il2pH
sBmuo1V4u4nazqR8qPqzYm3tciNm23krIo0zgtYENk+13dcJdTeJGZ5zYFq6KaFWfelR8iDyYubm
oD0xs8mXO2kTuSYyf31kJRj95uC8aJ0oswlvR+HVz1ZgWC/uUIuC8KagIUc7nT+mqcYqZq1n4xVi
Wnlvpq0/xZOMDl5x60JHW2Vz5CRBlrdBbGDP65/2dWsxnJpFwKOR/nTqhLkkM1MKl/xW4WXbMlOi
iue8b+70VNVf7Vki1B2oGJeXoulZEB0UMbZwM/P6TTux91HyNk8DW3aOOmJKv7pU6JduNrqXDlFY
eDEUvo7iMIDtDpklIieL0eL0PWhSAW5U1y2nb5DDBhd92LxrTOMghwc4uo8ixYBM8ffujSG0blQV
dVdzkXsB4gQGmoldyOx8lBPEvzoKyuxlwkuLGLugHcXOdhnjxIMrwic5YPMZAxMHT6RNGncZvJc6
zq2uuYXTNV57plqt+9rKBN+yz1eO6MtU2bP252WfOaLBmG6AXVkZ7SWiotCIR40UP8Yf0GRiaGWD
IM46yGr4457zqt2l/Na0RjlDz0ndOlHabE6HoJfivB1B/86bIM9e7RXZy1lBIvF64ylryncmMeAF
NadbOfejReBi10C4SQK9sMIjb7Xm2FoDw8ca1Ogvqip32VvX6lFDNNtj7rN8l43MmiQqWR85u+e1
VXqq2EZiXe6NpdW8yTbP3xdpNB0hDH7w0M3FcO5RcIdxl/mHgT25FbG9mOML/gvmnekJ421yU6LZ
Fq3KGM8eZhQIkBsebRC8YocO8dMPIHullshui5yuIk4de+gSOD0I1syQ17x4anhzrEK8D2zpF7gN
T2WMwtq+rOvcHTiPAn44XjrhRaCL9bHkm8KUWM61wUdk96ejmzdfMZzCmqHDL0QnZkTWW5xGqf3S
y9CEidtSxm8quLw3tqQhTFC6ZCruHWlHCcvAxXaN6Id7QbThbQ/XeMZw0i1gqhijOTDnI3lurnzx
PEwK5otZpNa4c1rYfJcU42u7RazbchJ0fXgNCQNdb2Nn/VsdqPy9hmnXb7w0hYMm+gXvvAyzoyEZ
XauIttJa5VPaFxga6UHnJLqvqbobmrV/apzUuBZpQfKWGAE3Dm3HeMbeiuFbUE7yEFRqh09e07SP
pt+bl+GYBdckIrZ1rMe+eivIZ+y3KyapbmyZgeCIKRfvqnBWCA5DkHIRYgyzKyG02Etea5ZAd3OW
mIH8nCJzivwCvqefhUntSv/WDg87R+6v+VcWlDw3hel90/acf3FqKFrxkjbBWxiMETJQ/lacTkH9
wDEavQi8iB4x1vX3RJxUeAhT+G5xi05TqJ2LGd5N+AubvE2tnusxn6qEiIHR2/i1PzNxX3JyUeai
5CAdhi7YC6uYX1Yzi256DrA+CSH5vpC1VzDTrHx2a6v3CbjIiLGDf+24SMz8UT5iAEVqVW4OzRcx
C603c2GzaYVmI76bLX537TBC4uuFPT1Iu6g5zjXNdTwsJn7bkdNAGHTdfY8PEsIPke/sdajPiSV0
GWCZwv6IClPWMcPNiOBVY/6ux+7Zm8dzp4AkxXFX6m2NpepVNPr8njyomksm4Ot7Mab1EwftMJ/S
9JjN1rGl8eYqIe7bWYVmHDUeHghwhkbspJCbtaEP4kRoOkpfI7elZpS2IlSWOjK/ue7qVeApw3CD
ayz9S1DN+bQVuoG0G42MFu3Mru9R0o7XqqmVv7XLtL6lCAj2uS6Dm4K3WySBJIxsy3zNvh+cmupw
oB3fm6r1H7jtakXh04wUs+3awKKBRORFvXs2LT35H2FWe9mOvtp48FXe5EQF6jLfDGlPr++xwSW+
d9hmvCLl2SnaxlNzyvK7wFWTs+W7je5XS7syzvEhOS8xVquTYcXeKuHD8C6hrhpEUQXsab0hgssl
0+HD1PhFFUdruTymUeU2MVx988FvPP95tev13dBtSaZO3oVAvJkz5YmymlA8BVNp5neHTte9nbXM
HShZWWeUG3YBIqCabpCsEeV7WYIbpv9QF60D8RDfL/YyU8OvIcejz+88q61OZR9E9WXt4r5YLV0B
nmHOgXumhDNJtFp1123HANuWzWD6af3ggjVza2vfQ+yO52Xw0ydnqFp1lVOA0l1pfiDEZ9tUSWat
41vYqsjlHztDGte9JIO1q13lfJdTv3iPZVGObiKDTj5FGTjpxTDhPLlDkxWt8O5rmAagmlVxg9Vt
PXBGic7bhkOKQ7MelfsxryHFuOfgulZplKATGsRlm1OOD0CEE5xYvyvFzcj2ap+5+YgP7aLsR0Ww
/U5kUTAnHeoHkeQF1NnYK63ghR2v9GOkGMRuSnte2o1oMmc+1XUm9mNYtOSQRkXJ2VIEfdz1M1QZ
nm2r7kOjWNLzdkW0zhrv2+CsY3G4W/LchoH6JfIuC0/wWAlcGZuLqJRddSYVUP8GuMF4ZU10V25T
+VhJRodonQK1j4rtoWjmE9XYmB86XUfQ3SjkYELnrPRZYTiVe1KOqXe7NkMYbXpI1NNp34486R6+
hL5AgRjUfBwARskw4u54YXjoDDaTVMb9BPdm3cKHQhXOLKwWu8EM2mVnF55FtLxRR/1pUFCBnPUU
uBgIc9Z4JwWIw5hAuar82OqW9DkUenmrQryraza8whTbBlDVuc6KvsxPZDkrPL+HvsvvytYS3S61
aMUvQJ77m1YWSJlTq97Yi+hx/8Zh9mXJM5gruZ2WF3UDCzpopYUYz1yi7SKCrmfn1jgRD2lXh3Hg
Qk4AzLYFNUxKCJbrlRBLR8u/Bx0xbnA+QIiJi6Tz3Y1k+ZJmsH9j33KncwkN+HbJcUSEvNPnayLD
Sl50ZZ2dtsZMghk9TRmc1IspH6NR6OcR3VN45mYDsaR+NFseDcOkyctpOV+SzujmEw3ayPGqU/LP
4Bw9jWDmZVylRo0AovKbFy+fZsRy/qiqqwi/auRKi9l/rJk3vNNj9t2uNa11nzrLXGz/ORZlWhhZ
ql6BG+cyiay+wYCztScd/7PsW6cwCeh7NSRUVqOrvzeOzfMdjeH2n11XNlk3eqCCfhbcVXPqkIKp
25loZyhhn4CS9s9QOQQkJhwHNepBb3sYlh0hVZGjuqAfZPRqrotx6kxRfmlF83I6SAuqUWcb5x55
5himre5ugFixUWPQfXHTYTy1gNJOqyozN7pP7d3gdZij5anY9pBzr0a2MU7xcbywjS7YNsJatnIY
+o1pNcNuLL10SyRb+LRUwWeKvCPP18NNMSNGXwgHieASoImf0aQV5no0cgK/Yb5LA7EWirO5C1aU
AOshMkr002srBVwwNeaP1TT0z54zs6/rbBnfLFX4p+w+07vfRfp2wCz4A8sRALEOYTSnTjh9DFZT
cLc01F9+DQr8zk/5f5jF79d+mFcyvWASSqdxNE4pFO6HSxk0b33AL9n06DampMuc9KwvVP2Ff4eW
vTFN+2TFZgYYdhmsceuWUb0vVd29hTjs3uEfPWfwGT21b+tgvZJFkEJGgY2XY3nkTWcK5vBTx2SS
tmjoiLQQKWFF8TrbxrZcawjDvR0tDWFDrX0OtKjNmK0of4Tf08BdcbpIouFr1Zco1/QEMvTXV2Ph
OI45K/2LrMy7x4FevI/zecinJBp0e2vYHZ0dSooRp1Y9NkmqtKeSusmx1MHhLyvufB0gi/dHA/ab
p/z2OkS3jKRXq+qZin+VMRtraycz45JbmUbWm6kO8bXNWDuKaGbfvgwoIB74lJs2Niu7/4AWPV15
KvNuVm17JR4163xVhG6PWTeqkKsKnuhXpKjyeRjy9GqelrxKijJYx42EZIRlzhqqb8bo03QBofjD
Tneh3LrsPzkbX+NdBt44TRjcGPJLNnmejluY6qfmWkQfuRijndOV6gmCX448cLG5hd7O34bV0UWi
SFw9DSarvqkmvc5scN76meD8CKZjSUGHPhCimNCZ2Agdw2DSbrpGTqp+C3mxX+tZZi9tI5p7Z5rs
DxrxLI89SQj2WIX0oFMdmDtQFXXDVo5qmS79rk4D61LnreN8AtH9HnL743K3GTgAax2iRrCfQ5X1
86dK7Wykfpm6b6HEaGnbcvtfUrslcVcvvnUzBmPjn/R8ly9dXzl3QBb26WoqyrzW8qZTLdPpAv7U
eAiscG0OXmb3JwaZ5Df9xMggbl0MqsAD/JeZtCCi7DNHgkj26sGIsujE633mbkVbUa6xsxltkjMo
tNgI+vZ8aKrl9gBHnYCu49ys+nwMYzql+aXGuwtUvM/8a1Rqw5hgJFFsBvyDyjiT81rEkha4Txa4
t1Ycro66jrLcfsQrUrK6AjU8BGRDoqJwXAYCwzReO2Hf3wyZqOrNEFJRx0tJnRGnOi+vF8qeJZHc
zNlqusQr0X9IJ3EHZoegCJ686+jPcHOK2DpONfPux1bn0yfDuaPgM24S+g4TBIaTaBEx1jqaSCMa
NzsZpdZX02zN99LU1klnt3prBVN3VomxPw3TrLp2cXhKstY1Hnusvk8Wvx7Oray0TwoVNBlCjBVX
ncU1MNma9G6Vy7w1i3q+XM3B3x6kdw5hXVa706qhZGMvoy2yyOUGszlU7dUWkntxJceMUPcpp6jq
mPZ4Yy/P2RXIvs2Uu9GdZ39C4vzbWYnC9EAygTvnoFL8m0JoDVbZ1L2TvpeFiJxtOglxO47MC3ZF
283fulIPzwaCnmdnCVwdUy41hADizr6nAzHcpIxcdZXWdNabNJwLc5eWptkncrH6O7MPyjxujbG7
Sd0wuytYvpdGU5ffjcqw3mVlytsmH83zw9kw7oC6PjMpwW/1Jzia14sekoHb756XB43P0RBmtIkY
Kdx5enMjXbwC02fnnLPDuvHAC590v4TXyoJCkBT2VHpkoI+5s6UyqS4tJX2GLtbsP+A1qdTpOivd
x8Nczrd1YYUvHv/6wZJeSgCyRz22a5bJ/TLlUfnFd9vyfAJHo6533elL6wCVxMEil70n2unUw+vu
22hMyy4Pu2nXTcJOmB9n4lQSWSO3pl+ZH5JCb4bbbPXOAwhH3YNSd/qWIjYstsUwRQ9QKWbrKjTW
eYhLvD3rj4nb/ObOtfPdQKPoJ2ryDm75waxPbdDsOVnSZexwq7eVTqiq/YsWR+hbb8y9arvaM8TN
LHCu+jGznqeolheZHJt910fLtQdWBOSEsO5bW4BSmr4o2cBmTiKTuvEqN1vjdlg696IMyEuOa/ix
T5hCOLQlYA+XeeM01MuB6L7hQ6u+AiA1L9OCe0FsjEy4YtL/KOMVnfeFxpD6m7MO4bqDgTpb2zUL
ui7BZNMcdkNjL8FJs9SU3M7ch8sD3YFeyVHuhoNdZ+Wll17pTTeqTLUT997sPKx16gGKBLm0D8ny
prqTOIvYl+zhcGh2ggZgxJp8lEFzMhVMjBGHtw69SIqd9ze7HrQ4Lyycvra5O5rPaB1tTPUCv7qs
/Mg4AbH3NWP6ufG3i9/XN9a6FA9jUE9LMo/lcBdYqvyCn11x2wWzaaHH53Fs1pmQgx3+pN6YuOTS
tUkIr5ZUKLqM8qKSqbpe4R8eegZFo8j+MvfYp7ZhdcJOZIUnE3wDN+aJhS868ohfSSE0FJvZCBFW
tuSeVRumVYpsPelfBAa48bmdN417nrWNXT3VboRsxJqyCj9G7HGuxiqzlIcOsO8XVF7FeJN5oqvi
ssWsDzC2zd9HOwSVzPW0LFtmY9k18E70Yfs6u5xHPzhdsQxwdnA88HyLhOxPygLhGBaoqlh3lYiC
00mK9NYPFQClcmXaxhkagPTM67rIJLU9M8akD9NCbVGdV8t2bgdIEhPhvjpx08AXTGj8MI81LeE7
wFT5YK7KR0szAJKVcgGewDzcbXc2MMsXltY6nxalgD/UOaK6kEiDZ0ColqrN8Anl0KPuhpj1z2Bj
WMt1jCVn9eUAZ7O86DQtpC8D+55JB+m6jjEzXR376L5suvZ6JV4GHrYjwoewn2Fx4Alp7/0SpgxO
lrkCHSjlnZj74T60suDcGg+d2tR2fRHjjYZvzRh6GC2LeRgyAI8wuzbpCsGqKru+SsvMoTi2nHPT
1IHcKbaIDdc5nQu5ov9AJk8oAYEnTYIZk3q2S+wzAPG5mrliaHP4otbLrBPdDDBTVjUzqra+Xpkk
iZPUV1gcToOuriu1BqRgSAynCzQO90HddhcgYauJ4wYQHnj7nOuNIpXwKZpXvW4r6oCLfvXaLo6w
+f2am5PS28pX4ZxIuy9lLKtV3+AHygQF3tJ5BVshT4K2MsmMmFP9JhodXBe2RC/QMSDeSHvq2GLd
NtdbgYMosiiBMzvbQSW/QT+RZ0MRwf5y+vYtm7v6MbUk567C0zIEXaqGYWPPa4TgqfWLB2FETPKo
bJqrSs7ZxzT7Na7YpUZxWkl9NR0ifJMqQsboICw9wXTU+OZTVuXbmkBtP5mtsHg1a1U/Bq3rdfHY
GIL2uBvK5i7vvD5lHJfWd8qqpmc5tHKbVY7YL/mEN8TgS/G4HFRZTQ8es5kHNF0IxQHItmZpQLe1
pqD/FrCqpk3mMvlKGi+zoif29NxBOVLU5kmdMnOIK6b79a1rDDPgFLKGcZeG3iSuJpX5RlIZacrm
Wdo24Qb4UNY7slm0Dd6LXeWpA+fH47j17flAbmrvVdnN9ou2slkyFusj8pQajA2LnTOO6bVRNpUb
iwj/FWLWyoaCTuq7sSaaPS6r0bk34TPone1kvcEytyp17uAvdtWLNHhjmJBftiMobpynFBlbBqDO
Gvue9OukzwyrvwSmGs8Hi6Yl7ixZgNS4UXbrTFZX39lBn6bf/i97Z9LctpKm679yo/d5AvOwJUBS
lERqsC3Z3iA8Yh4T86/vB66u2xLEEMO17rOpCKvsFIAcvny/d4BzB34g2Qe7HfE6dnHg9Jjj77T8
9XQD/S35ZOq5kbK5F/1wVYfpqPlpOhhfu45Y5rvQTrOPlaZkpZ/XpJGjBJDJbyuRhntqBmHYGIzQ
vdpxkYPSMHRFdTL7VDM+V0maPtVwFpMd2gWTZKiuJge2zUuheCgcLUhkwRxeYeAJJYtybLA+gTzU
yZUyBvZ0HNJB1U653Yj0EFJQT77KusGbtMx5pXgWBIMfEyW6H2rd+aQocqTw6KydzqIA1UxMDNEU
EYfdbnTID6Jl0Jj0pIyyIqcx7oqPwtHrD2o84YSqTB1QbWjX6hYALEivMYSGGJE7I7nIGcmpC5KI
1dEmb4fsh22Tr4qSetLu3TQ2v+iFS6ZWj/1tdTNMGv2dEkBn2th9kKOiUUz3cXA0mmOOnKsPGHaU
jzp7NNeEwp6erGHKP8QE6eGuWuh66lfE3Nh48cTpNZ9IuS2VDA/afBpoVIdaX+i7bimZPUeLZusZ
u+0QtKLkEoshdnYVtUN7XcX4Xm97kwye5yrAZ3ffYxiGd3BkVdVzxc35U7JQ9zy7ZjVvg2QeMBmE
DHAPgtz8xEuCE2xITdp3dFajz13vxJ/Y/CxSrdUoUY9qpUXXOnGuDybpegHbo2H8Jk697TeYz2bX
icjjHwoB0zVSGqHzCSh0N0pBUxxyDZSPTTcQRgu7rppBpmMO1rRq4Tkrleru3Firsd4f7WSiYxnW
X612TIDv4xyMWPS4Tcm56DWkeq6oN2zd4Se7G5MvlZKpn+qst3DJ0Or2BgGzddSFCLK9OYhJbjK7
WqTodGlaz3DTWlkofe0pays8DkPULieXVvxTZta0eWQiWl9hOlRbPVIjc4eg3RI7Co3+Go8klbuw
lo6kYxezwXk/JMknNzedfUynRmxdZwSNc6PwVgeoeWJu0NnmU5bHSkxTCmsuJ02sx7bno1MO3YdQ
iaajOdqxshlskYzbSTbGw1wM09M4Fc9JSH/IdSaVI7BwBmOjK11l+8PgDo9iHMzHpqjw9ZXARcom
afry2OZtUmwCo+E10wvgj+k4xx8VyEF77Eug95ZVMP2SZp5bu3zIDOdDQppfvM3CtPebP6rbrNNv
eiWN5q3W6S3fGkRrN+tV+BPJLbXZH0Tr/yjo/wVp5wW4t8R9vMrjuI/bH9/ipvgfxY18zUPnr/6b
h64Z/9j2H7keboCcz2Cw/+KhC6SC/2BliUva4iFqsaRfENH1f5BEIOJCcLtYWC1Cv38z0TXzH5z8
VKx0INXBzforzc2Clv4vRINsR7Whtdt0mkxASQz6XkM0KFVreiIYappjKcjig2/ThBC4KFhwkiaY
9cVLuv/XP/yK96m9GQ80WscSHVSa1LS1G2xj4C+suhEOOEk5YYWOR6nZHN0MAHzQvipqVu5KuOV7
Edzn+WcR1pC0a226QLxbKY0WtRIqI7QeYGZQyKG3vX5sNGpWO8iyPFUcA8hR6TQX4KJqPkY3tfzG
aR/sdfSMQEyRfdU05u9QDh9wRNZ97tDmqbDlA5rSYk8p8BE+SLwZc0N91Izgqk0UWlklDfu60Ztt
j9m134Z9fJi/aEjkKTWG8kIWnb6WE4Apk60JHw7SxEJOXZNAKcRol461dsypoSOvayCyb/QfhF9u
yHw0lj7clZFdG5zL7a5BES0fcLBr7t3qkNDdNa5M4Vm/yuscCkezl9U36XAL3lLy0ODgeWv4fiij
jlN5m8TkwHoZ+m+BiTG53L65DQ9W7eu2FxrksyBn3lDWW8VO+2niwi92FrymE3tahQ/hs/o1wzHM
ZkO7VqejoXlDfSjJpr5ziydL5Bu9/IEzpWVd4VZpj9jt+cEVEU125ZGm6fY+dyO03h3uBM0uj/yu
82bbh9o54i1nbRBy5fjA4+oc+9Vjd4/TJX7K2UP1yf6if6G/PQE/3LsEQEkvJOtJPqfOxk38MvDp
AYhbjKL234mfCTd4NKvP5YN4dp0N7p2KtRtJ08RrQP4Y222vUTEcZ91rf8BOqwMPWCq/qfzga61c
mS6VIh4/mzTfwwoz1Y12TI72wfTtD7hD6ODJv6RN2AzpM5vyJvzOVzM/SJ4quZoWm8aN/ZF+2D7Y
G/ton9Sb6Bg/z7B4J1T9KCw37t3wtAuOGGjeBKfJ3pgfy5t2l92On111YxyLwmtDHz14+H2m4Pam
62ZnHoJHirAx2aSRN1ZHMPgRf4b7XnAOblx4Epv0zv2S7cXt/CX/Xhwdc59XhKF7mPt72n74jbgZ
Ue8tuVi37iHaKr7sN6FXfZ0Ozm58QubuBZ615RkPKWuKmn2LmR6kJWLcq9/Jb3fcJL8LmCHKoXc8
85pWza68oTnA4pvvk6NR+rzQL8We+8qhbn2sXrqd6qU/00P5eUr27qNzO+/dIxbZB/dXf8pO7gMg
vZi87DR/Y9k22xCQg/40l9h7dVs8FA8G3bnOH41NnHokIeuDZ1E/mP/a1P7vEPwvzp8X+/vbQ/Bb
1X37f4saa9/Fxa9vrw7B5a/+j/jPdP8h/2mBmJeYPRLu/n0GQvH6B08m6mfMchdLaX7yby0WP7FN
lH38h9cAQfaLBde/z0DCQyx2OnRYdDwW/zH1b9RY/GYvDsFFz2WDHpEZyj+IAnHtqT3ooyJGjPlu
JfbxoPt6K34XoGIXMObXEOyfYUzkXhCqcVuyOG9fHzp5MJdYl1XOrYBn8EknbsE3mrY8NeD7z9jb
GM+ES2kHXc2VZ5oP1gU1+9undJcoXLxjEC4A81NSvNQtEIraSLMww2OhzO1eTckXycfh8cUEOHPA
nxsENTjFCY1aF6+a14NEit1m1P/REag88ATySS+DL3GhjFga1/9btfwR4CE7hnCMg+fyv8tv8UIo
LOYppBsSR0dlxBxPYPmxnZ059wXMNv/vHwi+HX6n+iL+U1Y0bpjQTGtIMMdkSrofbukIeNeNfklV
cu694ceGLRgqbM1dmyi0kWNObscTAZ4BogxAUpmZthcs+9balUW5SNG1CFfI4oEWsGIExOi8hNor
EPbckjNAL+dNqZMaXQbar0GOxFXTCt3SO3Ro0UWlv/Bytg25IX8/F4Hr0F+S7734cq+6ET3lbSCw
kjkSBNxdR05u+qj2sq/vf7vXxe2faYK+E6GZxU6CZGf5+YtpQo87D0Zdi451qvwcbIi9rlU9mHDj
N5OG78j7o535hDhzME/YqqjQ7NVM6XjnmIRanNWd0XGUg17mEpz6/VHOTH0bnwUEekx9VvLqzQWY
W1rA8MlRn8dgTwgAdWY+/SJAYriwyN48z6KtgKoMr3Nx0F1b/edpo2b04vJjW6QBIAGT5wr6o3ph
x3jzkVAt0ZtCEov+m5iS1a4YtNhoOHbFjgE1wbfCPP1phVW7sbrceQDE7//2MzEeVqTLByIJxFiP
N6m6HBoZxcdg5o5DCgncMASD2/c/09uXp1lYSPLN0dCg8VlNvZqOP8E4Rn4cNVMl+F7vvbJK9Quj
vF3PpMvB21K4z3BIYs/zeoaXJk8IDTc/VhZ0RdBRxU+0evwZI6XbRW2o3U1z/0D3Wf6uUEXdBYBR
Hlag0+5vH9c00U1rcGqxZdHW/oo0DSZ46kV0NCJj2kad+BmIePzrL8cDcmVUNWxGeODVTMmkVnZ1
zAJzCajaBkUT+5PNxeOvH+XVKKtjEmZdIDN9io6tlrpepBkjsn6nuTDK21lP4gqLi7qDqxsphK8/
3CTABTD5zo9o7+orgcwMo28RH4jgmfwUvssFW9w32wZHGMcL6+vPFfGPNPfFVqiUzuAAKOXHKYeF
p+tRHxC3M7RPAJewUP/2FXKUsQ0ifQLCeOMxjLUnOixRlUdLRuNN2waQ8vosu2A883aJMQqmQyzk
ZedYQxd6Oo19G9JdoNckNnqOPlBO6SUJ/NsXxyhQV3CSYhNkir/+UE5UJBXheOURmoJTeb0mupyO
j0R8NLXYKh3ef3XL9v2qsoF7oILIqKglgScW35eXR5YNs172c1odbYkzBuxO9BcZyolgl5O4dgrh
K/2cRGcdx0pA5X5/8LeTkgKEOpv4LRS6HM2vB0dXaZTY69XHskVI7qdjZodYCjfJF6xT9a9RpiTq
hUPmzeul2kFAyBZGEiDDrl6vBi9b1mEuSYYyAXvpkd3PZL96ZqBeMio6NxRSY+pf02IjWdccuh3G
ZtGVLbWPOvwiFVc51qM+7MdepH+72vAtWTIveIdLToG14tIMEzYCapH1x3mhbhvSHvY5uXiHkEbV
57/8ZlQc3EoWyxz4hDAEX38zPB8aQ5hNd2ycHOoQH+p6GGvhEaXZXhko7i9UbmfeIigXty4KVdUC
0nw9Xli2lRm5sjsKjQeScAX9oikGIIXRvnr/0d6sheXR8OcA0UI8zLXl9VBMv2ZU0q47UgWp3wZY
554I+/x2hMpxAvcu4dS4aA/sPDQvfMA3e8syNAUhdjWAon/8kF4uw3mmhdyiKKWlVSi7Gv3610KP
5gs5Fgu4+mqxr0ZZfTurjuuww43iqOfKl84oxq1mxO5VLsrgY5JkgzcHyfC39eOfMamvUUZh2r02
+9UL2jdawJiDk9q+EYvPdRI1WxFMl4wwz84URwOTpF1GcbK6ClraHPZ6a3dHt8qxANTJV6RzQVAC
Yr8L5cfZodijAdFBy2E7v54pBTwlTBOt7jjjmYvKRVE+K4EyX8fSKC58s5UlCpeKJe1Ftxf77MUL
+A8h88VJKjWrR6mq9dCNsDxHWeEkp1lY6TXi/PCodKNWXI2VbULGJTIAdnWYa7+gYRd3hJGpD01k
ZtqFTfTMbHVY/1iNwlmlql0tlEoZa4XDsD9OAxKyORjI7evj4MLRdG4UPHEW3jIeOG++5xzPop1b
Rpl7rEpF3Y042KvG9v1F/+YMWubl0owA1uEwWnuMQg1qu0kzh6OG+MKLOQb3SpPUB1vN6s+dlMlf
72c0ACCoLomtRNWuM5KHyY2kaJX5OCRoZ1GQNJ6ND4o3q1rl/+2jMWkMKgnCPZaUutUsRbdXlHNm
KMdEadi2cimx0610cAxf1IONXjsZ8/TC3Hi7iZK+4FBM4DMEB3CdYBPaeVAjUXOPRje60zEhWiTe
i7bIGsxInaXt3rdFT9QyyXnHDMDFvvALvN3kFubhgjpR16iw2F6vzS6iu476VBwtp3GuB7tS73AG
lHsE+4vbi8TI1Ue9hhjt/bf9drpSSnF1JbKYfZw0zNfjmpEZgFKVwXFmlm0LuNioUzFX/9tRltMB
JEMl9xhT1NXSQwcxEWfoBHCU2nk3GVq0tWmNX5g5wITro4JMIHysFHVZFC606tXTVMLI+NDaXd3z
wh5Ge8T4RjqD6TyELt4yuwUkhfFSI+i7Dd1GM67zpihp0ieVS+MiqascNr6ay2E7B7NitciYMthx
Xh5UXXKSnQ4gguGzIg4UNI3um00CCxqrgjHxza4PnoRVCGCaSTdQJkHY0PyG3AI+pBo2dK3rqpZ+
R3dvhNY7ODE5V9AjvzbJnE9eFeTzc1ZocXqfdjFrTIsrad0UgYxRZoRjWpXwOjoXYWxFJtiu6fMu
+Ran/dDu9J622n3UtYg108SUv03ZqP0mcjMR3RalUxkHon669qHLwqr20dHnLVozmKNXepsrKV4x
nfwc5rNt+znS9/DWcVD20/7Qc9pUUqdHEWXw8G5jNatuFWXMntrWbvRtAkIVf7QmM+ZMoWr+NsKE
1E5RipbrLpLZiLKtmJ2vEljpWWgAWPvZTdtoJzE7CPdzOgTdc5bWqbgdkzGxD9BaSBpA8hYE6kMy
QJ2hO+LYzt1s9GLYKWxV33RjQkQf5YVD46OQZe0HIyFmV7Vdwe2siUML/TjpNXvT47zaHnojQfNb
wBlwSGEW4wfRj2rmV1hTfW7avEL0hIi23EqDo4rek05MVOgG8bcKjvqiRDdxYWpBcg+iDdPEV2E9
y0015ugj8zSQ34NBsx7bYQQYpJzs41ulNcpoW1UGbZg2c2bPmTPU+XHLrWEfRIiV/dkSlXEkz9Qc
dulsw7XauCjdSB8DqLDvcl1YrVeLrLO/cx6irhWp3YVoX+BxOFvUPHrslcLFc3V25HerKSvNE22a
dTtDDmH6kDaxNsLGzxXt6wgcF/2abXfQrgSEj3KfBUomt4RoVTY2UFYEAWJEeb6zzSRTDoEGcr2T
JmQlz3FTG10LYB25dI4S1eM1XWNpHdJWN4W+MTOno3vkkm7pF22tK36bKiLz5Qzn2ZOELLc3VmYj
mOlh3nVfMbOq5c4dBh13G8IqY3S4ejVck31TS7mZdHMsbhxzoNtWC5PpnvQyj29QAWbpEXeMVv05
BDBlqm3iJFF17Ag5GrxSohngvECJdWhNxYr3cM4r8Q3mYllsKgIber/UlDLbI3lysb8IM+uBLkKE
j3QM4KtsrKAOzYNF4z3ckRJdNvu5C9rqEKf85c2Ewg/Wc0PStVe1A3knnJQGfM4+o48HVhEH26FD
lGPBVrQ29kBz4042DRHT1ugU1ddkrCMgO9oOTfGENNwKfs7QEsPPE7ekodnAwhwrH2FTHnUHbOIt
HdTeGXX5rcpqs31MWe3Trai45exTOwf3bisd3AAbMgzSGh/JrvzZaaNkWhRJqbBn7ZSikFZ0PZv6
hDnj8DsMxPcxAmdL1azVNm1XofHQ1F+Ran5pG/sudKPMtyrzA7RX5luAyFQ2prJF4JP/lt1Y7GAg
db4LDr8p8G7LBao21FBEq8pWnmZNey6kwVSKwxh3bu2uxXuM1uucYuBGibKJwdSvu67aE3kk0TKA
Mis4gm30IKxOQa0OO3c2jE1STyWaAqODl0VoqTpG9QMKAhqe80ynGgFmXKEO76AUXTldWZyCGLhO
TObvMWwG6JbWMWnCzsMcSzzmdWkcMs2904ug2PYD6W+zqn+fon7wU1vc6mYrt05RVDsTJGuP81Po
6xMtp2lJoYE32X+29PbKdpIKN/5Y/9gN5a0LQ3k7TnVwiOckuaKg7TFb0O5nI0oQqRbqfurTG4UI
m+WPC9wV5mbvyEneERZPl98Ksfe1CqSzav5Vz02SObA6rtG3e6I3JdnqkGYBOsLPaEYxUx6nz1LV
gNk0ZdjM3KqvrSgr9k2d7GYnh45KZ38IgisMBGBFux5ce1RxTQ7J5ErtdAiujYVZCTxDvSW/uWrD
WviIDrryfsgTd75qs9TIHnBhMV1iq2NVXLNPuh35y/AyrpowJ4XSwjwQ3yVkrAUi5mIe71E426av
iMUpy0sUUvV+QQIu+99pPGn9o5uWYXvCpmcGfQcp0fdEp0far1xT8gnRdmXO88clt6jHtFaEsr+u
VcVpfmTlqDT3SokyzldY0clWVl3mXudTBxfFhbb5KJjn9j4bZn3aq0mX51dqonJl64GNzF0rs7D8
ndc5skUv4qxNHEzAQcrQ2Q6jToCmbfzAyCN2vwVs0tC2pVJ3W6sgv2JTFg60Nxh/catfJZBkQBtZ
UWaFDNHUsCsIbGTkOARZn/tMdMMtp5cNWTBKotQXWpieSjm6zRagCpdUW/buExY6DgeukOVPF4Mv
DWYhQowbN5ck6YyllcOiGQfH3AJL5MYVxHpXwUl1rkgviHKbz6YpEbelQjF+Fy1BpjDaTZzpOirS
bDtkSfyVIx13Fzy06gJJbxddR4ii4R/WOjQPjZSmfFcPmXI/dq3uek7dobvCTkMYHw2cXH7UOfxZ
DxcWPb6tcRDjGHQ4qH208Z1yavGLyzynwIvA571QvE3OaFRcA8LqJyyhQPVLIuiqzRhO9MUQ1RvW
fTHmc3PlxlOsFt4oYHrvAgTl074JcFG4bcZIgdpQNqo+3iatHQKKI/q2/FxrVHFwxtDCY6TRdUTb
vdUgzmzrrDU2eTa60gcAU8Nx09UJBxikQ/OhbsYk9EK1Q4PiAvlwMivpdBfllG1+WZvSeOxwImju
mzpLGh8qqWX7iT5Ah2Fbl+XJJe8Ap4VmcLn0I4yrr2J1UIP9YJeDdm03US8ecr0as01eKxUkFtO6
jzL6rJtCG4jPSELUWNuMIv8rVf5iZsGS5EKv6Un7s4sUeM1j2KO/j6NMm/ccFmbitV2a9uNGh7vb
Is0MzGIPR6m1vLKPAkTyeDNmXt+XirbhAIbPy8mMpYM+Sup04SRkG+BPhvlpZvcZJHeJXFG5oTU2
TBtXgPTtGnau3xgIJDGOWU2M+womHbKpRqwJ+nGpJaJmrFLPqVIReMZYLkzp2GTWmBgeicdCr2t3
a08T5wIE7h6jQ6lKtgmOlorkkSKrfppLoXnoYf4umR1RsvhC4How+BrLdNjXpUrahApJs9xVc6HP
+4DubbfX8h73F6NI2tzLkzxF+TfgfXBwWxE9xXbewEcpS/tDMSsxVotlXZd7pwvcn3GsaslGNho2
sHMb0GomuSD8BmxSF1cTNX2xy5JUI/mIxPpL+RVvbmsAbmg1XTZVLN+Avl7fM8DrY0eN8cguMM8+
IX2DQz6pxR0HWbDNtRYXFaNDTPT+LeoNfvNnVFh5FH80HdetU4r6tCmnLjrh2lQcGrOIt0k82n5d
iksP+AZfWIaCUQnAALIIrvj6AQHQVbVq5+iE1ggvGKGkxwmHaWhjc6B5jVbGF8h5b+6hDAhoomvM
R/CFta+0HZIvZ2Lnd0KMZn8OITV8QStYXoBNzo5Cp9aCZUo8k7O67Sr12FUjgXQnddZqeSVMog7v
3AmHmwtQ27mBFvhXQXRM63GdMdCTUNLA+45PtanXBy2T81afkmb/9xOCazV6THBKnBFX2GGF/hND
KRmf4KyEVy40BCrNpDgunrgXcIJzE4LpQMTD0oamD/F6QmTNRLE+DDFWUs1jm7lsE8XCdjS6L7R3
P/8Hz8W8Q4fJ2gJ/fT1YUkZ2A9MjPhUyM+6UcMBlQo6Np0/aJaD+7IcCz8Ineflca6pHkRVZqbd4
GlAQhhyyTR/IJ4GNWP/x/Wc6OxDgK50Otg2g+tfPlBkxEr7WiE8BUh2uGsK2nnQifNr/YIovXAEY
TMDJZMmvxuFUwEkxSU55mXbP9oSBoF/OVVb8LaSDrwR9MCzlgetoxa0Aq7kuAm3umBB2ZHZ+GKna
brKd6MPfvjUaqzYe1tjlLF9pNYpsiclUjDo9Oc043mZ1r9zmFqaK74/ydmPFvBu0CB90DD0tYwU5
ZjiZjmQ92scOxZkXQJTxKIJIRscr8a8/z+uhVgiVIrPeqabJpqPdqccad8E7mlOXwrHPTLalfQeZ
ECgV2Ha1gDDqyWujGNxjlQj7UHcohgKuvBeg7revDXoBPVDmALNNW7eW0doR85o14anqo8Gbyhzv
c2nUqImy2k2e3v9GZx5JJw4TpJJLNfD9aibYva2lXe6GJ5GFSnNXwBHMj7R4jd3745w52l+Nszoi
ZmvO3Ujk0anVSGntC7FV5S9h449oB+a8k85F7+lzrxFaCJ1zguuWzeH1ikVp48RLAX5yJiPrPC0d
8msicLX4ajCn6Mf7j3fmNWK9jTHMEroGvX/5ZV70ZSZtSESKJOeE9bF6stU2tamSx+r3+8O8fSbg
YihlOC3jSol84vUwgJ8KHpN6epJhhvc7cU87syu562divpT5d2msBRR+8UiJkzkC85X0hCHA/ACn
1PBLqaAvzdCtvv9Yb9/eAisj1MZYH4bInySkF0N1oH1BOI7xqc314AlgQN3RX7X/ttmCx8TSpaNN
xXd604zIrUo3mjhPTnh8SHur4tzZPTaw2XpMJWdHv7CMzz4UnwpqrwkVZb1ZKIEa2manU0UMA4jA
OEqvVTvrQvG61CKvurjEEYDLG5xMC+NLWc0IbcH7zY6DNujjkcsgNJKaTcnsrxrFKW87Z0hu8YsS
J8MoR9APNXeCC7/CmYmyxBVDhdWXlrW7miimTMCBpjo52RLInCvbjMi4K5PyWQ0Vw/HfnyvLv/bm
gQmDWLoeFGjrwDO8LqshEk1yMjpciLkF0eRcDCsNpK3XVtK1N2EhtavGpeP7/shnPih22UtLhwp3
+e/1giDXO3YxZ0lOWEAiBqmxvOwGbbowS8+NQoAfXDboSyS6rXYS0xlTBWe85BTDeXy2lCTKff4w
Dr33n2bZ2NfvEWNoa3mNtDzXEycA6gjMkfco9GH+YLVG9SGxQ0QUAbeuCvz3Uu7yuWlCAcXaI68A
6uPqpMltourCQcSnSkK4nRzR78h8cK9b5GYXypvlS7x5NjZhazlFUZmtCngElkmdGEF8SkOJnNdw
QrijR6SbylOJQ46fYDp94XWefbrlg1FVWQub9PXkGEDjs1jECWJm1dih4CqubTGKTaPb8sJueW4F
0M2kgCfikTpuVes0cQtvY2Qf6+I2+2BFdXZTtyK/Hlq8q3vVTMzFCc+9lqndb9+fNGefErun5UGB
Q+xVRTcCixumGySnUbXkV91tExQDcm4rmgsI5y4shbNTlIxwxWR64jG12liiKMdWgTFOTueoHhE0
lR/NabotML68sZTZ+PL+052dNi/GW02bvGoAtsC9TvlAZGRiZ7/CTqDqHpPkmsZVfqvi3nCB0XHu
jaK1hEmIfRRXzdUb1YssGlyxIJtBMN0ESeTgthB1xWJLqGgX9s4/Srz1wng52mrqADvR3cJO/aQ2
sjL8sai7Dc2/4D7p8F8okiKipwgQPLVOZ2+krRfPyEYuVRbrvBL0NJZDO5k6iWgQExnq68XiBtHs
DrHNSTwMIJ5FZhc/6zQCT2ptrFrpLYZ95hVYQVi0sMrhoSFk9h734/Aqr/TkMDbKvI2wRq0ubPHn
ZoBGVAnH2JKk4q72KMeRgxUkSnKasGPZpmUyyF2hpgDE8Bi6FDNH+zuHfXUBpTk7CQwqKP7uwkBZ
TTyoCUHQdTTCO5NeT1noT3MSKNs6s8SFvePc6cJ9jCprodfDEHz95rH3bgKnZe/QR5pDfVAkvjX1
l6J6z+1QgFu0bf+UJmu+QFvKtJDdlJxKiDMnJbLkhyzq5a1mDPnjbLfujR4Y7ZVaB+EFWu7ZN2nC
ScSHDchrbfpmNKmCmaqanFI3NTELnuttqPX6NZyT+sJcWT7Kei1BKCGc0FwkR29I1I7oYsrw9ITv
06/cZaq2sp5/yVrXvoD9TfsocqYvpVPmv+h5ygscwbNrSKf8QToGkdv8IzJ+UTNnSljzkyA9NdwJ
9kLkLVIWjAEjT8OB6UNaxe2znWMfs6kH9eeYm1+mojd2ldPpHxpF0P2NzGG+sIOe+/CoUEw4IvC0
rDU/M52mBuiYEkkpdcDTRlXnXVDN7TdtmHqguqz4SldBPgpVsy68kLNDL+EBrCPYKuvqjDSp3i0V
6HB2GQx4lJPBSAskoU/mN7lCOpbQTRq/qpIuTuq563YXlta5vQOXU0KmUPTBPl8tYqEHEZcBmZy0
OVXvaqgVn9AXJUd1FKEviRTYu1FPHOT7Z9a5MxIOP9oVIMRlTb9e0G6djKBvVXLKCgO7LLM0yqV5
FYm7HqT8oBeq2L0/4rklhjEAeBtvm+pjdSqHUzSmdLSSU6OrNVkUOVJ0PxuFGWzsOMsuVTvnXquh
AZHSGIBJtmYz93Og5E7mcmRFjcM4Q/1dpuHilI1ZyW7A0OJ3xE3r6f2HPPtaUUsulnVk0v/xgX2x
ulDLdFaMSPLU9SP91BnvRFrm9FwJlae/ssMxR356f8hz73WhbS8oMCXr+r2OZNpNCQrQUzfqxZ0d
hePkY6XWo84OjPThPxjMRJm2tDzoVq6mTRw6mCMWLZd7s8mezA524I6w8+x7Y6c00N8f7C1rlfOe
wRQLOMuFj7c670e3wKvL4W3KknuMwEeeXvwQbunIzp6l4iWWGepDrMjCt7F08wnZoP0T4jS+EWN0
qQmzPNt644aUxwkBawqwYV1yAYd1dpyn9F477J/ztj2lZQQ4Sb3jnPR0rO+6LsXTSafvems6NAEu
HB1vlVPLC1nSlxYYgk+9WkM18qHaFPwKzWJ47pIZi0dlb05+guv0XeWQm+HNES6DamvcithWN0qk
dggThuHSPfDcvglDmj4QVzKA2mUlvJjpxIZFNYlA6QmDOGcHcIURmjGH9U2H0fyuw938B06G2bEq
S+vSvFi++/pLLKpguBKk9bypA2XTTWEm0uxUkPxSkuUojM+tk3SfRWsmjUeEjtzrfUd+xzxUbeVl
RT2akH9RUl/Y1M7tMtymQDFQgzBRV3OCUFVCF+cuPandBL0vbugveTjE04KeJxD/XZuGwW8hMmW+
UPudG9mmQYcbCAlbbxoLLc+Fq1mCjQD/FxwtqkKJtp1ojcesg5qABdNQYoLRTpcg83P7DYripeWJ
Dwyxs68/vDG65WSQQ3DKzBKfzbHG2E8p6sdeiy8lp597RjScTDEKMx51de0Q1hzFUDloN0Bu3wVj
W3iAWtYB3q+4kXn0lBS9cuG9nn+8/x1zVelK04EWWBUpVn59jM1W+AiXoLgJyio/vL+9nTsrQC3p
WWM2DCd/+U1erKASil+twDY4BaS0jJtBS6d5Xxddh12WVhAEOHSiuVDtnB0TMaILgAOhe72B4O6G
RGmq0tNQ0I7fGO2M1yErHPVUqrvbsrcvHfvn9gkKyqW4IoXWXGO0+Ht3dapr6WmM4a1hVGbg8FgE
9ZWmpdbNQCYGpiyckr5wm0vNt7Pzh4oKWGWptvXl5y/ecNTD3iK3Jj2JsLkuleBkEenmEQn1IOJA
+lN+Cec4e1HGL+L/j7jaoElTylSMdNNTocGfNSi9fFnVAQ7AJHrasu392S6+5Nro7rW2n/dx1F0K
LD13VcMbiBYg0goIj6v1CWYLGbZiWml5Ye5jFzdpkr36CxjL2c+6CNP+sBJAHV+/2myO9LnOZXqK
CjvdmWD7G0lKLPZLfXSLCVy069vJqXA6gXv7/ro5u0JfDL36qsTycIEKVJoZdIfFxrWy6FPtwHnc
KPZCIn5/tLOvc3EdWBYNBILVFyVDpG8MmWWnScyBvXH6nsqqqofxErpx7rEgyi1MeVgKZMe+fqNa
CyCvxsvFzKnUcpNY5thC/lVzAIUGd+sLtcTZ4ajG6QkZFuD0avepyDmMyaRlplp0HIh6zepnSLDy
t7CCLrtwTJ57idztltb00qnRV2VjNiaRKGbBVtdllS/h63tzOUYX5uTZR3LY3Zj1tE/WInmUAbIM
3Tg7tfQ0FM+I4MbuiettPwwSi///4AZFKYgSHg0Txh6r4lRIuuRu12SnrtTTD63RTl8a3Y0+Y8ti
OJ4EQvgPUCYubHhDqAh/uKuuio2gUAucLebsZNrCpsbPq33vtnARM6jpXhlNxn3935ydx47cSNO1
r4gAvdmW7W6p2S070mwIjUaid0nPq/+f7PdbiKz6i6iBVoIARWUyMzLMiXOCZnq4fQGu7KrHnCvJ
DAV45LRXNx2G7Mw1CoItczYkE6pjZDQPwadJkTB9I7+4FuF6QAtkMu7y6L8xgv/hsvHYgS2Q7aQ8
UTC30dvNU2xm2WM9FdPZDoWOMGCQv09AniGjJODAVJhU/ZZpTbFxmq48lR5tG04SLNI6ecjyPtpN
oKBmbmV+0ptj9diJAERhkKtgRQXyRZ/bQjR/397qK+8VfEOyPM9UF8dqdSdFwcBCP8PpiyZl849W
hsysiFg95mpvvDDyFZwAwDv9hie4cjkpW8p5Ve6mygDbcqFNJOV3R5UPXKC4ckBPrgUjCQtoery9
vGu1Jzycjm8jYKXKt4qtGEJEz6AQuT+KyUyPmvBowNl6mX2Z25J0GUh/8pD09T7preRI2JAfojpk
whrWlecgg83fLkbl9favuvadZdfM4hYTY65HrmbhBTUZdO4DftKObd3H2U7RyvrMII36yDBq9f22
wWtBAjSIsvhnkkhfDGPqwdD2+YyfIgIK9sgTevu50icmHdRBTlWoe/jP4VvzOlCx6J0Un1UlLTaW
fe2s4SoJPenH8Ais3jX6S8CDPK41ZdX5c1zPP1wlmx4Us3c+VeD14clmDvT2yuVJWuVtkGbJbj3a
wYzQr564Mc1MlOK7zHdzY/rYhao9v0MPV4i9R03hAEHRXyktqQmkTxeifIfiwfz19k+49rUJByll
M1dIU3/lQ6uBwRJr5FanUxI6B3ssLKS1SA9/OaLo23fe3FnlxkuxumDUSWgKoE5BPEYDDCKc5QVj
vKV202pyX7ohK+Abz8MDgIWtkcXVyv5nhSeWMTxoOGgKLK00CsVRRZ3dF7fskle7CzUkMUPzXWaM
4zEYsubb7Z28XBW9J1JPQgebnsxFM8asvZJ/1V6SLi5Ptc7ESyTM/6Op+/8qhV+uihMjp0+BT9G7
XN9OK+0CdYKS+EWEjjiUjhz5CCflnVWNyqOl1/Pp9qqu2TOJnXX2U0MBZnUt8kQFxCQa46WX8rYq
JZWIObtRfA0DQ4HoucvrDa+4uojYgaiIlYFMkA5hjUREnLWFY6e3X8B2587Bcqr6F7m3kgLGbi39
HEIQXjyA+zWVjZfdkAfvj/soTTt4PclfxLnhiC6PzCBEiTCF571A+dRNfgUx00/EPNJvwhlSZq5S
HVWqWNHifZaOqFnwXjaMS3pB96tq80Z5hMgJemLDzhTvICuG1o56jVJ8iWy30c+KGyPVEcemU8CX
ObbVdwPWg4JxvmSy9lUKYfoRBEgpDh2S7u0nD6jfb8h+nL9qFO+opkyUGxEd7e0fkgJsSzxm7Yfl
8kFNgv1EbM2ms7VyR5qiIZ6Em36hp4VC4qyFL6gVW0w7MZjyj9FPXwu3P0xplP8U6GF+N4Vd3dd3
kqU8KPmA5MqfARhn9SKKyGC+Riu9F4qb8XlohSYgb2ZiBZ6WNN1InOTZXXxugD4GzWKqJRL5uu4Z
I6fRFo1ovBcvRMx1qBRrZybh3zYssLtCQZui0D+E7lhueP0LRyG1zomiqBYiAwjwYHnKegOVAgtV
pRedA80gEMImeWiM9zpZ0gpOMggROTFORXJpRQgnV600Tl4Rheq+DQoKEdFk6V9vu4dVMMz3wgro
V5A2vGOIYy6tWDWBSs/s0WsD/8rZyTX1PTF5CrF/nG5s24UnYjAbQzpNSei4GIVfmkIUhQpXNwcv
ZubFiHaP38c0dPaB4h5bFAQ2vNDlwoj+4Hym80oQBLB8aS2MirEMqyp8FUMPYRAm31dZZSDzjSjt
7T28PA9EgOTvbCGBPsd/aSofx6hAYhpd5LG09lEt8lOfwTR+vxUQt3DLSLw/8MelFaWP+1Ival5C
gT69A+n8Y4lI0vm2lSvbRhEW302KpFEMXcXOdeSUTjpEKduWGuGhKr3qb3eehQ1HQIEO4W1rF08F
yS0vLSuC/1qH6mW5JiuImcEdeN1RoJ531pvOTa38RKD2nZL05blPpq1BgysLlH4SFTMcFC/wymSH
RwLL2aavcZhXj4EFexQoDyXjdiFwsxEZXzkZAGF5lMAI0Zhcz4NEzogiO2DpVyb0w2dvbo3PickU
+O1dvGYFWJCskNGju9jFXp8ykWRu/ppKndGpab1j76Fker8VWGJVwARcK+jflt8qChMNkbs0f9U7
NzhVBIY/wshKNjLGy7UAPZaTM1CkEYt5Kys2/TfLGFAZsYORMpzuhbu0hT769louHw6sQOwFxwmt
DnV9Y2dHnfWyKYrXMmNSDMyCOCLrBvp66ttHU2EKFjEE7V1b5/ZWy+vyyBuI7WIVkChfbM3/Ggxa
lVRqlL+WmtMPH3VoPYE4VpE+vgqHOd7Pk15JWcyA4fK7PQgwDZ5JCZljmGp9GpsqQ9wFvvVXqMwG
FyZEz0B/PHLuv2KMWdGhJjTiC5L6L09Khp4kBGlh+crQLePQhpXvrbytzh4S8vcviayL94uXS3ZU
VrfZSPLSieq2fC2quTsxBWy/lklbblRO1kUcXklW9AbI5sknrlqdyrhJjI6eV/na07J9sFMzPUWO
Epyzso6P+lAxUZqjaAyK1WV2V+uPPUoTFCKJdm8f3Ms31NAp/NMAI9MjuF4FBdxtCtUAN15Jr6sz
6nf2Lh8idMaBMx20tJzvvvTYg7nBcxjxhDZmZa9EjLq2wgR5kzJO9rGHDlcXFluB67VVSdI0nXMJ
oGLdFkP7y8R9ddWrSPWQ0RgPCSKwcftUhxknn9Xm4fYuXrmD6GA6vDjQxgBxWz2lpC6zmIRTvXJV
jL1EshxjJjxPiN1RBJzR2BrqNvxx2+gVz0Z8AGCE5r9JlC7//Y9CIH47mKrCql9HVNH3gW5l1l4n
gt3ChV/ZTGo4GjNgwEVJhlaL09BdHa1JrV9LYLC/Y7soP+apXXyF48U96lW81U+4fFCZ85CNMPg6
pYbGyp6riwGP7VavRTEZSNvU/UkfTXufGOa32zu4qrbIW0hKaUBijvuSMzrLHUTZ2OzikJV1Q2Uc
gZzV/Z5sBzm2GpJQfRdnufrFRqZt7/WRVOiqyo1fcOXgyL6bRCbCGMr7tPwFTafX/TwnzSs+rjSO
+GuhHw1t6PInDzH4+tFuR8aZaXxslVxW2hJkOFSPmbiTj4cMAdeo8SiKEy1WOus1q8e4d3igrKoQ
O+rbVfg0G6KGtbQCZvU+As4uflfOODtnFeaFBsEMOHB4R0t7tn+DVy7rd8poMCXfjnrdvGM6XC0e
b3+q9SFEKoWjwDfSKdzIFG25Ud2Q6Dh/LXtFjrQ5QKX5BOnia2GGf5Vs0Z3xtzRG4w5YgMwGwaYs
jela2WmgeYvXqGxQgo3hYbGhLNx4aq4sidY2TooH563mt7TSZJXe5kUrXu12tveWpXhnjtoXy6vK
PfD7duPNWR92FsWjppLHy84gQ75Lc5XZQMjsTs1rXCnOmakE5u+9Xjsqg9rvB3fMzs00uEchUCDU
pzq60/FjHgwuQRLhEe/4ehwOYacGVh3RvhrKPO+MTAtPih23d3857jHng1iP8UiqF8tFIkJdIWEd
dq+we7nP9YBG7cOY18NWhPwGAv2zUqDT8AHgBEpUlqfpca0NZQrkVN0AFUmtwqxhJKN7brxZhXQh
nBnld+fku2kptfYhEnrXz4eqtUGE7eISAcGdq3YNSsOtDqAyq8L4c9Ib6nyGmAFlDrcfagtxLpWh
kdSGNWLX0Tiez2GQ2/+ksP1+jgNqE7tcoGK/q93Q+zbRJ3iB0Uf5YtgN6jC3L9/6pWGxlA3Ie+X0
jCxSLBdrpIWJEGkxvpae8rfem9E5KhN744avJK/xRlihpQWWQpaCueYrK3WoI3ZdTVRme007itGC
OaMeBVwms1K4lMDHkaqYMrYQlcThGBavmcHtPydW6DYnWpqJvasFxcQdQpONcqj10hjuTI2QU5Yn
mWsLPJgqyuq7V7U7UPSbq9fecwm2c83xlbzTt4J6eU7/OF6y7MY7w9tOpgeObR2WCWFEBIV25jdK
1n/Rk1l5DDLDfSzj+L0z9dUBcWHlIYIj73T7U68epP8Z5lzLwB7h8fUQ2MhLb4g2zH1H78sjrGbK
WUUU7lHL1Bo+JiX5rs8i3+i0rD/9m1XoAIiLgFzDo7gKZRSkYLNWsXLfSOLyLxDQ8V6lwvpVzOVw
Vo2w3qMpf4TPZt4pZhAebGQO9sw5VI/a3EZHV5TmGTnnZMNnXW3HWVTkpHC0JOdfRatBqcQ0MtXc
L1x4dRCLp4hbKEO8dxmU2ysaZGiBAXVWTyH2YOoNk0FI4UCLGOyJdAWY6Ch5uP2BVq/G/7aKOh45
g6QFWv+kKZmqQY/q3Gf2yhl2Y48/ZHc6ycwXq4LWaz8V2sZGrN6O/zPKtC+VLzD5axCf1iKjaHt6
7itTpZ0sUeuPHnOkj/Da1qfRYpDOcxXUmPMxQIepGqatA3LtWFIApvIBQgL25VWclMXkJAWjWL5t
wsB8GDqGV3a9YeAhIHlBP2iKrGcO176G9hBid9DgNoyEOzptYo9uZf2UNGL6HY1MEu9G4Zb/Bm1Y
weSlD9m/tz+QPKvLq8utk7AfOYKjM4WzdGOw5QszCeBN6Cp16PZQCGlfjEyYW30Y+f+s7QCEIeEH
bEyUstqSNBmpR8iBk7YGyjrxV4vOcNWVT1rmwOF396qgz2NyXh47jK1uQj13Hhw+NgwXmWmHhzoq
6/lshjHqkPcbIirF+fCskoKvX4GqyE002xhNSyE0MIIyP8A4vKXLculfabHSb+REw8PIuM7yIym6
0bBaMHdMhZUxM9Fu5R6onMcdQm5G9DVHxh1auYYJzl2temm/kbtdXijsU1yTeB8wI+uhRkT0LOal
49QnO3GQazPD+VjovPjfKkVUAHTh4/zZKOh5v/PatmmOlOuRELu91ZeXSvaZ30gXqDZbl6VZYPqx
MqS+E08Zmsdo5zGZFpcpN0abGAOuXS5Lnenfb9u9dGEy6OVqvF1nju9y8yFsD0v692CdxKgHe0RC
5vA4olE8na0c84eoN6v7aRIwCv2DCRCJz75u7RRoJFX6yBcXiLP+C0Z23ju91SPcbdTvQavF32qv
9zY+85WVUlphaoXuNpXONSBeUUK76jqQwN1QqDmq4q5BSJcVcBEao0dDZM5Ud+OrXvELeGlZvEJj
EuKElf9BQWmeS7jHfDgcRxRlC1BfZ4+KJKSEqT5slFevrZBAWFIM4PDMtwbqH0WIGohcGbg5iCt7
MODPLFR9N7uj8sVt2sEHgt4qGw7iyvoYy0H4x6RsxR1dOYiS+UK78oLM1/RWtR/nVq2HY8tMQvUV
EmRx93PrgDKCQIXKLonyeuxtNpPOmnSj8I1sLg8qxMN+nws42yibnU2g+1/uvhsg1amJI88h25Cr
uzGNblq4bgY9ZGJnD9T3jV3u6dOvwm4atMcheNxyhVe8AC0tuGrkyDPdrbUrzCItieeu8GEb0pVD
NQYvAWzWu9yesger77x3Xoba5sYpvfJK0hDCAQPTI7xYYyMoDEb0pObCxwHpXxRY5P6p62jayCmu
WiHfRBULepkLqQENhEKXwFnjl2NZHiOj6feuMmyFiVfuAHtH+Z/9kzPqqxOJlFlRm/VYMq8ISOxk
xgzh7obYSvTTrLuRfmr0SbuzesCeUe+nhgpvPXU5inNLJ2pEoYi7xiv8qI2tj040m58MmHh/zVFg
fcrKzrYOt0/m5V5C2wUMipqz5H5Zc3clhRRnU43S72xbOXYVnKlB3yobwwWXe4kVAihKgAbRxnoE
vwhNMwEbgZXcga5Pz6BGzVHxdBrkR5tZN07/YVXUwmgjy8b4uiqS0FloXahzfVsZjGc6dtGDUU4b
z8DlFXvr4vL6kFcBcVrlz62iMHoi0toH3ZQ8FcGcHYOw73lncx0OiiYevwWhG2h3e0ppFjwhOwpd
1LoVXwUQGFCWq3xYxfsXqu7aE/NisOTaaE4r9x8PoDnyVJIcMy25ugRxRw6nh1HtC7v/2VV5d57C
+8nfKQ9w8uRNQ0/n4nTU8KVOXj8IP+lQaAcHYtXfpsamZnr7VFw5hYTWFMsQRuBUrMnjpoDCYgbK
09d1ONb6ygmfNFf/rWdV4Y9KtcV/cmkODwywnU4MTV1KDMu7PJUmTNTpPPhRGX4fa9fZK2rzwbYQ
VG2zzYb1Zez75u/fYjAq7Maq6p23daFC+Dz6WqnYDHEHarUP1KRNjzzf3vuizyMPeYsaHNdQeMPW
bNrlZcBZwikmAV0S6yJD4z8iBreA76ZI64kbjhoidZ2/Wm3+itK5t6+t4aWo1Pp059fkUZO1Rxpu
FBhIzJYWO8uAg6j2lOdIOHDBjuZR0eF6jgqX923W7o0Y3qzRaCaDod5prN5TTW0gZqs05TnOdPWB
BK2Fly1u5wcefLvaBfiHDYsXERGoMgK+t0SQQv4anhyPnVpmNRkn+iazfUDxW2l3YaA7/wo1Gq2N
u3HxDmCNd1smTSyOWHq5m0wmGYwWSkqpfip3yGYrH8xu2prCv7YmYgOUwLhYXHp5iP84JeMgQtlI
jP1hnOG8dift4Oau8qRkxXBvkMCCJB8c912qxK6fnAzMQYFwYOLX5Vg9Md6aHSdt0DfmyuSxXqTr
WAFAKPM5Ah/q4MsF4e2D3kKgwO8or3wuYVFA3CxOwMG0eRgU/wxFnKoZ6tuhFr7rjACQmZMK3duS
e7m2scSxEk4nM6F1Ny9S1CBMR4hmKDsG5ZEGVNkc4D62+ufEs7v/cFjgLCCexY9SVlyt2mt6q3Os
nmy+gH1EV9UyPrRl0bYbr8+1VfEiyKlyIjFaN8vdHcSUT1SUmTLNnGTeMf/k/hu7+rzXAujc/5Mx
iTOSkHhqtEtjQRto0BxhDGYEOkOal4RHKHTFxznPp7vF295WxaPK9Lr01qvYYYB+vrUHhZEdcKgQ
kFkCfBFUGMlPmFTjF93Ok7vvA/vIQwQgkdqEtg6J8gqGbypXuQ+4XtJWDU6hnNq8RLLiXr/MgCXF
qzfIN6SzK0/SJ0UQWYKqosjavt6plZajWt7b5XRw+ipGbr6WFYjbRi+eH/aT0y9broA84IRZfjx7
Jn+M6zz0w9JU/FhV1JOCJARE5SJ/mKvmu95Exkb8d/G+M7NCMi4dDDXki6mOBER/EkNU4ZvJGB9b
UZnfS68ePuLTk4MSIFS0scjL60BLkVBMivBB2LFWyK3ckl7JQPsgHalKHLzSaX4qajh9FspEm/b2
jl6ujk4FAwMQDxFtks0td7QuVRP4DyWAfFSUcq/rQq0OQzUptLlaJ0JBwcrrLanoy89IS0rC6hmE
IgNa8z0nnpnZdt6iFj9bwVM6o1Sxyyaz/UhT0Ni1yRii3dHF2oYXv7JWqAUYqCdsYvxjLbNmF8x1
zw6jMKkz/2qNKP6dFUX31TWLGlYDZrE+3d7b1Ydk2Ig0CHkgSScBGGl9F2fG6htFL8dn/FCw1+Qg
iAtF/yFqnS3JRnnb/nigpCnZjablA38CoPeVC1WbqgbMb0/PheXan0Rc2lQh53gjVrlmheYFYuz8
YkpUq+vXzggOFO00PqtmQ40Bn31MTCPbOJKm9IqrxcirJsGgspu4lv+ygmEUZWRNz5IYKt0bWlLr
x8ITaALFNaf44PWNM+6d2pl+h61elTtwRPb7kITK8AcEfr5rYel8LNW2Ho9NkRuAQYwsQFsgbjK2
H1UDZRcyWtzvmhxehcdBRaviySwTpX1ues7uXg4OZCfGmMzhrE9GGZ3UjAbuSyeGuj/oZuT9Ggoy
UppHRQRAcDKdMHyf2E4TPaeV2xRHr5rEsA9VobJTJgnPg8r85vRYeHX+JQVnN+8CURnjfeGyPAiS
E4ZImaoQaq+rTzTrWgXbv6s+113R0HasvKOWZ4h2eEl9FHmt34vwB/qObjnOjoOHC1k9A1qeKqaS
D9qzMdTmXjMq6yin5HfdbCRb5+LyWIAzJUTgPaW5ug4TqOb39hTM2rOati3AM8bn5ibcetfkBq0O
nwv7CB06jiCAh9UGmg4yJ6kYjWc0sBWkesQYnAan0Y6hlipgK7rfbaLZ5Wnq4WK77S+uXC82UgYl
DqMSF/NjhjL0eTxm43NtFfkBEHn4QdUzZ+OErJwvJ4RSIMO7FLskJH6NsuAiqPYIg/Yzkg2f7Rg1
htFVd3UR/QrhJ99NwVY2cLksE+yPQVtNTuLR9mTH/8gGlKIbbFEo2nOC/sxDkxRfJrPa4la7auSN
GZrCggy4lka8sunaxK7157CFC4bpsOiEv9gCQF56dOrJ4NMBCkJ1zSTa0kqbVa2h0G9+ZpouKE99
NTfWDpYOasrImm3S0l35VCYgJobmpQzDxaIcp62DKejN5zHytO8dEjiPDNTET3T5w+e6MczTyJzf
xit5ZY0QK2CWiSYgVGvdB8XSmgnFF/OZRFL513RF8GUeYpjCEOCuN2BNqxeZswg7CLfNlLLvdHdW
1QxrmLRYAFF8Rm0CkUzFSg9mFUFThpbMIaCRtXHDrtoD7P9GykstYeWt0twewoAixnMSpMNhDMAi
O2ODGFHZdzs0isYPt2/05QeUseqbeDQwPZp1y/MSM12m5MBKn4lSnX4fTEbVPjqKW4hHzWuc+l0D
4ROsL1meWhtR5KUfswBq8QwQ3sGFsob9tCrB1zBr1nOMttU+GNXgHxg1mLpl4PY8inD6aEKLtx+1
fkuN4somS3oCZiPJmqEbNJaLToyqCCcX0nl6kMOhSoIWZaIp2IHxcXdFMdp3f1QqDRKaRvFevg6r
Q8R8UV3BqEiFyAmLHVyk6Tmd42hvxFkKwqqf+t+3v+qlr8Ee4pkkjzAxEKQvFzh5c2Rmcas8s/vm
rm0LCKbdeqtkfwkz5+SQD0vCXu4ij8LSDPoaZuqktvJsKZZfmOl8aPrqx2Cpv63WCEE2tp/iyG0O
jjq9DJr14CbjuHGI5PlcPob8BEBdXFJWi99b/gQISABNE9n4nWl3ETjKwB4+pSVhOhpEntsiLAZB
bX5GJDIKfnWahvyQo6LKc7i945f3iLyL5gXZEAknnefl75hNvY7SOA19rw683SS6SqO33VQ/7Aom
xyqBAs+MxnqrMHG5fFJomRbJ6SCqEyt30TveSHMxj/3SnuwHWGaa6WhWeaXumki3p33fq/YPQ58s
a1fNRvul0Grz1+2VX541OTTBRZbNGx7r1YvjOEJ14gFIV4RawXOTasnRKuph40RfXlnqL7Jcbsky
BUnWcn+T0QnSDOIJv1B0dTckwxP9Fnfn9coTvfetLP7KmnCJVB+JB0xyidWFxVm1dRK2uY8me/E9
NQrz6HrJ8HB7596ykeXhZVGAZpnQ0JCLWNeqI0QpzVlXSh+o+2zru5rdS3dCUEw8d50W/yoLU50P
XjFU6FgpqGsOTyHUysPBLZA9siu1d/Z2bpbGJ4QilWhnTQPlYM2DyGKfNGpdHibNC41HXA5I69u/
/toeUaLl+aXWLuvtyy+SJ51TFp2X+4nWgWAPMmXvlGjF3bZy+daDCkI4gVot5U3goUsr3ojW+eQF
he8ourlXJtc+DEFm7ysINU63TV0siHI6k3ZMARNzktutArQumO2qcILSbzUv3g99pOxdJMc2OpAX
jgIrXBYOFUkQTbPVgsog6QotGypubB6fagENQSQmW9kFAbLtO2hV+lNn69HGWbuyOMmMTMAkJ+s5
b8t9NIwhs+HErv0WOPi+UTr4G01tPN69hSRYJMSeHIkD5r60kuVjnE7I6foDQ0X7tmlD8s4qPty2
cnEmwApLN0v7jAcVBe6lFXRCrbiOB9aCmNzDPNnJc0Zsc6Aos9WpuzQF1f5bsAnjIwRqq20bZ0TF
e2+u/Hlo7HPTmc6hD20I8JTo7heECAgSI4h+KKxJ2NhyVZRiUgOduNrvtFH/i2+Twqfd6OUxqaeR
+eOhCyBQn/V7A1xpFry+TldWwu9WK1TbhEngStR+ohtQs7VTgiBoMH8PmLo/eXmm3Ml7xbw9Bun0
E0uTbBFBLNcZt7UsRRS1r7pZ9eDC93GO0rQ9dqlzZ6/szRSbKQGTtFkp6C1NjZbWmZnQMBVr1YOa
IPrUxGZ3TCkOvUsQBftw+2BeXjLYuYmGKN2R4iEkvrRnOlXiKYFR+2B67WOZW8Up15Q7kZn/WxUl
Qq4Ak4TUUJZWrLozGRnxah8xK/UQulq+ywZ7Zvh0qjYC16sLog5Jb8kEOLFuxjlaag/t7Nb+bGnB
D+BJw2vTTvOGj790iWzbH1ZWn4k+ESq8kPj7EA5Z+9h2mLgxEl2gsAwY9F/FGn52dp98+Q8fC31T
6av4ZOvMrmZwV4MiVPhz6IZPg9TuNOw+v38HOe7U2eRoiqR7Xn0ssw2USNjC7xCJ4yonCHNH8XS3
RyQkkXhgKWIBgd3KSoCsay1cDnoTJOne1OfOd+twfHIQun29vW1XPKImwSwgSxnqgmlxuaAemmEo
0ObaD3sv/JSJWX2ctOhdOMX9xpN11RJFBTl7DGB1XcuNqdtZRevU6ECp3cFtUEvSosTdTzGl/9uL
unLO6RUBL5RiDhLzvFwUYUxr9Hki/HYMlX1e6cVJD42P/8EIpUhZTqBluQ5hc9Xu7CYqhK/J1L7N
52HXTtrWZboIlN9OArGvHLGgCrny56JHsbXqeg4cN/WxrlCMrSeogQjW6scwL+z/cPQYZIPQhDDW
ggBkuXVOTFnL6yZWFQdjQhw4dcqpUOL2peutsts4E9c+FHA7IFySjpqK3dKaAWlhkE+zgEjUqM4M
VxY7YaEif/tLXTt5f1hZA6oCD5Iz1LqE38QxpErWVOzrBJXzMgp/3bZ0bT20EAhiCMxg41itBza7
dqYyKXyhxP1jMszmPmzG4PgfrJAi8pE4fhc44VAvSiRtPOFXiKQchDb91HL0if+DEUm7TjuEiH0d
qceiHpRwSBs/0CPzEA7tcIb/5f4gneCZl48jIEdM108sGjau17ll44MycP/WjN7yHs0xE1uD61c/
DFSKbywzssK5PGhKG7b2HOQNmmOCgUIvHVV7J4qivpvkgPsKgA5PKqm8GCxcGmo9q2UKKmbb8mk6
kBo4uy6m23j3xwH9AOkdDFcqtdrVOcs6iyFcE5GSzEyMY1A1075xwC/8Byt4ULyAZItYY32zHkCx
JWykUGCj2CdJrByMqrvfwxGMAMLA43AGLsAYYZ/Y1axbQO0RNX7V41j9yfiY8SGc2/RxxAn9uL0q
GU8tsnTqSqyHRh8VScrqq6PgFn3pjC4I5tmp1O4hzrsh/ZjnXZK/BMNU1s/FGAT2KXYGVzzQI27D
u0N0SoeUgg1iJCn6qS+PyJCz5aPZV34qGmq0URhqv6oMvoA9I1XKN1gbui0PePmKkPVgUSrvcWbW
AYXpJaqaTybXzDLbbl8UipmfgBjMZ8NCVnvn6Hm+VQ++tCkVFCTSmdINkdLqJqgdlIMJ2DI/nNQh
gussq+2/stnowy+KKRTjR5Um4UYRQ/6fy2+7tCl/0x+dn7AZ+pGib+u3naq/14IZiW8Kin9P6d1T
32TFsulJugrxF4O9q6/ounNjKqgF+Yw5KYdRAD3O6rDaeCCvbSJHFVVQimWwxawWFPda26tN3fmT
kX7NzabbzUnyvpv1xy4pt4Lba7vHrCCxGbPKDsJQy90rS21Oqel2viHi5gmuuH+AA09ndw62xA4u
LEnvxYkGuE9fiydmaUkxKP1V7dj6blkphwTdKaZ4jGYXz5O414nht3iRgRgzf0vEvvpO+VSXsa2E
vR8U6EdAUdQdkrbaumBXFkQUCGoaBJSEHK8cclOPvRbrRQ+Hdlzru7CN/x3TIC8OqZWF94bsrIgS
PYgF7jKdztWZMNvKqgdX78EH2SV8pxUDnvuy97RqX+sFta47/eUbDF3HT8k8mNrw8lsRN1miyc3B
192BZ6ADn1fs0V22xUMB1wN946mpISGEeeNrTcrXbQQil1tLICp1nXiHKHZdAC4ndKD5xKpvZ1kM
nQ9450YLuvMwW1vMvReZKyViDibTbdxtGq+rYBvc0RzVQ24Ajc2nPWxIJdmJm5xcpTZ9PRPOP5kR
xPe2P+mY4Zt5kyhNMTe/ugtuONa0coXjdy4DBWdaQKF1hohNiw5Kr0xbHP4XkRCABgshP84O7TKa
oMvPOQ5dn4Zt6TIR3Kv7NtLsnapvesfLj4aeCPEJPVZAo4SpSyuKgVKGZySzn0XMYx+E23I6nbZx
i+PQIUGxcUbl9Vr4fbhJaFzRjQOHLydcl+YqLZFSv5Ph64FuHqISzJM9ueKkW6N6Sq1a3zddTEOZ
IvBDU+tbDCAX5wb5mjclRrqBeJk1n5cdAeLIO2f2kQuBLMwdBCYaA7akd/S5hLWLZHxxmOHpS053
3k5MgxoBnELtmTTKWK7c1KIhUoNSQ+/SraoTxBCRdvKqKNKP3NR+PPDsWu7eisZsPlZKY95J2y4h
UxAxsPuAlaXG+CphrG2iqFLrTT+ZjWZvpZ77qkGz+BwNjfbJysytLsvFpwZ3BiiHXIE/tEJXnrbt
ci+eZ9tisEgRD7oSpPajVVoZfUreyGNaxJn6OtQO2Aiz1fVkZ5IpG8fbu35xieSPoLqKMiGnjdB4
uesKMIl8ylKLAgMU7rik7GkuLH2jt3BxicDNI0RI7ZEaKwRgq6uaN9Xs9i4yG0OklU/D5KSHirr/
obPM4j75S/kVJWSNsUVqubDSry4QnRKSFs0NfMtrzenUokae78PZi+a92aEstrt3/+CAo0rNH8Jg
SsjL/XOM2snHvnX80avCnR0i2lfHcXW+beUieJIyKSR7gD7JypjnXVqpYO/rptR1/J463YvjCv2n
A5LlsRrS8tnLC3VjuvXye3EoyJYBXrKRbOfSXtYrxtx2rudHE/zUuwAOgT0d3eyDjYDHvR6P14mi
u2zXA1Amr13aEvB3VV3WBD4D6PAwQfItDrDZVEe1Ma12pzZuD1ZScXP9qCmRnSGjas4b+3tlvTSf
aHnSNSQ+XQ8HJJXl0k/h0JSohz6UWtcd4rx0j73TTR9uf8q3geuFh4e7jGI8AA/qlHTlV6+kbWRy
RGFIX0Sg1e0uokFanRM+vPGSqnUnjnaMwz1EiYn6tiBSaE+qEMI8V/00KQ94xMw82FYI3zIURgiJ
JkaUTF8gRinESUniIdjpRWun7wRkVj3ATc/6LZraKnel1WvTwOx13vc7u66QM4xSz+i+iik2sYK0
pjgkXda1hylLSqj+4VkrzV0aCmYRGY0qgs+paQbDg5qWbrgTOBRlN0CEdZ4oUAd7COpN45ya7fii
5aD3PwSeHQSPSQde7r02KLV41sJaiEPjVZBQjEVsGo+FbpXJ3i3MFspNJnDzvxgKm+aTMEUw7qdk
HvPPHeRC5lmEahgeE71t5oNqkRft3Mwef0CKUiR71eBCHOM8R2qmSph2Pbp5OLq7wZ2N+kPa6L31
aAvbUh5gIwr6PfdsCE/sq2oe5xTi9w9dQeuu2WmQinsnNXYa8VfUpQhA7jKyMQPejbpuzRehDPX3
ju/Vf0l64eZ/j3rXQUwaC+rAYRWmweexdiKr3+fBGAVPrhEX3Wsw6ur00TPKZgKUEmvh4zwIrdpV
EBhVZxBOFvEvkaf9AeSsW96bfNH7kbU8gNs0JolllncM8GkDJiZPXwg3jb+Hup6/RgZyvUbl5idF
rYqNSFCe4eUZJ3ulwQXjFb0Z1KSW9opRm6H076uXEoLndxovdn8IEMr8i+Jz9DTQqX0Ge9X/akZt
3Eicr5mWFUWeKolBXSdkaRbmo+jN/0fZeSw3zqRr+lY6/j164M3E6V4AoJMhJKpUboMoo4L3Hlc/
D3R65vwEFeJoVxUSlcxEIvMzr6m8HEZavy/zFKclSPkzTtaTYhS7CeJ+ezNI42ztZgrfV1C9lxEU
zS9SQgXRhUXnYXX/+IqK9qmw3D96KruiLxWfahGbuU3eCZFiq01uadS84/7r++fK5RFG6Z7lxjti
KdytyXDoOkQ1YuaxJ1TxMDqSWuOmhU1a4JhmG105Ly/vI7ofmJNhyEo3kTb0+fOtikQVO25Wb0ha
DgL0lNM/KUzfz7yhgJ3qVNLKzYfn96oxyRwprwKhPx9SCeVKIL9IPCGZC3krN5WfbnK4vv3dLKaz
uX9/uMu4iFRskTZe2GKL1sz5cFFBIckUUT3IMGvcpP0kbf3so2R2ghWwCEB5lrCXf6xFevNxCGZo
jP4xUdR2VwLgPBXd3O8Rfg82CTiN7sPhCgPywBYpkKVbsezev5WVZDVWYzzQ/SN8OHlnxbg1Dxgw
fXzx4EmCJOFGfdXUOh8lo0yW63oUexavuqfMoe4YQmB8eBQUmkkUFiAELRdreYR/m0tvRERNhVJ6
IZ7JmwbNR7uUg+bKvrvcCGhuwNulwMleIN88HyXTmqxMu3TwqC52j2Wm9ps4lK+1zt8YZZkExRBA
fwCvVnNJA3mmdKAPnirn0w3Wib6dUZ358Iohor0kzWQ3r+iu87n4CZV8XUtH7xXkWWVC9DKW5XxN
WWNZkvPTn8IDGBviRvYYCtTnw+QAx+AF9aMX1/lt6AuGk7RBbLcG1Jr339K1gNpS9aZpQFpO/gJG
eF3SKXVt5FiMJ8/SBMCyLcmMuevlYTYfyiaoxQ2Rh1Y9jIneSvYAS2X4EWQClbNqmPPAjrUO0XzN
N4Y7bQgE7feMJ3t2ZQe9sRwLvYhoD5YtX3J1lAhGGkjEO5NH6LPUIFNxP0pt55kGccz76/HGNkKW
mnbKAuNaWhDnKx8oYt/NcN08+BdGbfsBBhsbQR/qZvv+QG/NiRCHfA6hHQ7kVdqj+Amy9lo8e33S
9TdQBzNnoqDomrMhXVm+N+ZkLbqZlKgRowEycz4nv06EQG2TzBMnUdq3wRw6QZImV1bu8trmyua8
wjSV0ie51vkoRiQqsxCMmddVfbeXY7X8DHtR2wgUAm0LIyQ37brpSv/krakBul7cNhH1uchVFzPR
YLRaBi2hq5dRnjkyRdFrL8kbDwvoxSIiS5kaLMGq0BDUfRcLcZ57UUn9wKJzsQN8hPOKqCQP6jSX
3zvo8pkNTWzY+fVwM4rq8B0DkPQmLcbmlnZ5vQkKcG26ml3TgLhYA6qTiy/fAhKBfrcWxsaVb5In
o5O8PsupCmhmY4uCIR/e36+Xoyw1c7CgwHkoUq5fDNpwUMqC3PTCCZTuHCXSBrMg88pWvTyOwMgt
cd/CQFqgp6tdFJPkFoncdsdUzibdtlRCwReEELrmLpi1SrzPO3LYPT3oCRLebJjlLhXM2bypgjyQ
Hb+L43ZT49U02qM+9NRL5im7Jn92sR0W7SECbXY5VUbgnudbXZfoCnZ13R1lQa7sOFIA1iF9Ywty
Il/ZepfLvhALqKmB9qc4vK6OABsg44JTfaR1Uju9ERY7JU4s96MPd3llF3cXBlkkX84n1Gd9YRpz
1aOZMOVuFpPTYL0ifzR0Wti+r0qwS++dw+x8FFFNGgn0vHicBV26weslc8VuEq5soeWvnN2dr6PA
/6AwKNF+WdXjKlhsIONrRiFrsLtY+9kp876o8CzX/UC/MqfLrUDVio1AQ2Lpyq3rctoQk22mikRx
2/Kxa0oggGhNhWx7lypf3n9Kb461NMcVKFI4Yq/ejcJvIG0iCnkU8hhjyjpUnULg3rB0KrzvD3W5
7ZjW4saOthe41XXwPknUMJAqkI5Di6WQhJ6wG81IC78/ysWVwaMC7AtlGJ0ODvHVZTsn6dDKM4sn
hnrhDl0+UZDphKdWgaxTK0W5lfToGu3rzalRqhWXrOsyvRx1FH6pFUrHeZqarZJTBAxxQvvwe7tU
M7kOge2RRq/rBVLXBk1YqNIxVPTM6Zq8ulW64Jon8ptzWXgp+FqSsq5ZBno7TmMFgPPY9a3m+HFc
HQShucapenOUxTRmqbeBZ1mFKokWImQ5mey72sD6NeZcrlrhGvbjzc0AY2shu5CertGH2ZTkek85
4pip8+zIWeTpov8pLfCpKcr7Pvc/WuZeNt//jLeu24dirGGtzhOKy/Z7HuCS3VlB6Wp5dw3+fdGm
WEYiyaLJTemIRsX5udcgMtypkyAdlUEJ7V4291GQ740QUQ6lmp+rufjud/4jVsEfVHMgfqWZuGia
c1qg8nMxclprbRyxPzDL9HeIiU+Aiq18n1JU+mg8uwwF1hw0DakEFe/zSSYt22Ke2SRhZ8lOt7zB
hYUTGbSVaznLW/uRAxfkN9cIEcnqHBSpMDf0Z+UjDJjarq1MuNHhTe/eP5zeOm11am8L7o1635rx
HY1qh7NaJR9r3zA3iWK9+OAhXDNIrnXVXw+D8ysLCBCVbBq5YEjoUpyvHeyNpvS7Yj7mSoLVCJaI
e7SJZSctjHw34ITsdXM43ne91G9LqfW3FDjLfd4GA3VP45re0OXyggonjkQaA+lRaFnn3ybLlUlT
Z3U+jlowOXlqIUk958qHD0iSTkBXC0iHhu1al5lmTx0gxikfc5bVDdr+uzZW1wQJLqfCsch+RACH
jsGFViQ93oSyrTIdA6EUtlLQV7ed2apXdspFxIGMCOAL+tsLxZzL+XzBfD/spNAKjWNU6XeTqd33
AALtEJEr+s3XNsvFlDTaK4g3w4kEBAQG43wwa0R0s48b7YjwlOoOmYpjeqZcE6Z8axSIlAumkHYO
z+h8FJC+fWyNvXbUaq2ydbm3tmrSXWNEvzkKFVCYquAPgHScj2KaNegbiAFHiO0RNGFBuevMwH96
/0V+Y5RFjWK5JBECoEN2Pgr2YKI6Qws9BgqmRHiuSpu+FUb3/VEujovFdQbwBuU6ANoXIfQ4WW0z
CrGJjlTTPlUpbaJISdpfKKF0V16dt4ZCZwlKJo9nwWSeT8jEomuu+SLHrOtzu5jlfmeodBUjK64/
2nZmViCYoM1xzlJkXR211CBTVJ0yWotCErpFnHT2JKLi3WTzNRzYG48JO7eFB0pDnW23GioqijYT
GrqYgYi1RedL3b1kttNHb/1lQtCFKEiT6NCaPV+7OqS2FykRE7LUb5HUhQelsxAaMMePVgoXqQag
SJirEWsiaXA+UN6i3IKvX+ApgtRtzFL+VSDddiWABmfInzm7OsgEqHqTu1G7u6RciTmxlKx35nGo
66lwS9kMHipDzkenozmmgmuWC8PjMq1SN5zw3vmMXdBoPhoBBlc3AWX74UsaiUm+mfIKCTKd8LF0
6CrKx7JOev+LNAzlbIdKS8ezkIQeG9q415VDqQlmbSOnDzfFbvVm1DeoGln5ro2LpHEza5pSuzDF
QHBl7NVH/EiIiLd+mza6LcnxoG4KcRyULWacbbW1pGbIdkE4FONN15t6tbMMP9tGSHthqkSvYpRP
U1bMw1fQbXRU9Wo0b4IkVKs9UqVWeBispPiT8g6+EMAq0nYeYjO4s/JQjbaLDHvX2qM6i5E7lABY
TuNI3P7oJ2oY7qZBqqnRCNFU38mDqWEKQAWWxnLeJBMk8yL6XmQdG54A1RIh+eOTgBtLnj3pIYhP
ZyxVPF8LJHXzO67ysd5WajyfxLQxviXSkBZ827QM3XEW1O9YYvn+xpzyWX7Se0VrQR2bqezA9RJk
Gz2ICglgwy91eaMDWSh/N1mXPAINkSSEPwi9tnmrReE2q/Ow9WIJzbGbqS6HYTc2qdRskxgi+N4n
O0TyAZGy/nGIpP6bMHUt4BjuQi11rFDw1RfKj4Ho6POYTn8qMzJkJ8awo3XyMSsbJ9Vj3zjNhFjW
turVsnfyrJ/7nSblWrxvdWOEgJ8V0yDccyVCYFRrNXgoWKLop2UMfrIRqZqFW+y5la+hhg+MA5sv
LTfWkGTGo5hMKfzu3g9PwSBYqVPqTSkgtCRWldsb8SCyMbpedocxDAtbga2tLvZQiXSTDf4UkShO
VvzQQkue9mqdJ7PNwxDouzdGZToZlP7Jobsfh3+wxmlNxwrq7JcfNPlJDwxKZBqxVuOUwRCfukkZ
xU/p3Cn3kzimmm+z0yQLbTBdjJ0p14TCjdWwmA9tK2Yt4v6WHD5qs5rGbhuqQuRJairEu5jcMtgB
C9HDzSwUpryZwrYDhrE8hi9VKTXylgKBrDliHA/ldiziUtwBCulkR0owD7TpcFvjjq5rPNlhlM7f
EdTT+8UYg/fJVitfTd0IZZnvvYTRvdsAgihtaPqj7JpKJWluWZmCtqnbRtRfJKnKRCdUajkBkGHJ
D5UiRvqDJBZNkdhQsJqvCe+t5OhaEsjAxVKp3RaNKv56/2a8PNg5XhZQEXhREqF1fbKrgojiqkTr
fMhPAo39ZwF9ytMHB+EWp4guUWAyaDGtMTA0dLuoT+bc60V6t3WDHrkhC4Pz/igXN69ORWnRjoeb
DDh0XbCQBnEYUqGovYAS1ra1ymivRYL8uW4Rvn1/qItVW4IVjB5ALS0qGGvnSvw5tFBumtrTylbf
h/2QOUovKe77o1yErssoSz8LCDs3yLprlrcwvzKxq72KPOgGCHsNxZAsB6z5Fnnw3++PdjknUErU
MFk54nEivvM7sRIsX0yHuPOsYphQINMLW8REb/PBUWg20jyFmEk6ugBBz0dBu8CnxdG3XmL1puZm
wyDeaqM1NlfC/surFzo3lXc2HtgQysDn48iNMk4lZDVEKOFjlknYZzYoy/iZ3oi6GYEUbQO9y4Mr
j2xJBs9vfPp1EvAnuh1EZmsQexqFo98OZBuV0fsHw/gZS0O1i4MGFm+S09EPW1zF6g7NiI+u62L6
QWOMRBX5onVEE4gIP82lrh/zUhp3aoIEGupJT+8Pcjk7Ik2S7de0QwPqeL6oWLAp2aI7dlRMX9jq
gqrcxrQVXa001W2ayLdphPyM1QzKh+M1YlzSXVQtCXqI3c4HVrqK21JprSN+m7odABu7bUShuBJP
X7xvaLpRVCALwQ5zkUk9H4W8qqoGXbCOdefHj1ZixFtJLYUvbUjbHaGD+fn95bzspyyVTrRfodou
cidrSC4MSqMLOLaweMvywZYErDHtqgxglvuxJHd2YipmuGmSrMt+S9a0aKomgg+GLhmK5i5Pk2Lc
phVM8fvESLXONrBTvNbFuzxW+ZKU0bkZF2zVmpQplfzh0LcGj9NXJGqpYzcmFLbDbvywRSiVBjJa
WnnwaFCIWiWDQcDTDUex8zJt6l2U6JJndDKV27IQuiu9yTdmZQCvWGCKdAzh9p8/ayGsJmsI1c6r
sZwzHA4FSjpaEGDsWoh1pW+vPOrlvDk7GJja0pxb7FRIPtTl+/wNzTGVaSvKkzF4LU8RApscCphI
zamGBqSJAZrTdHzskGu1IduF0ovVs4mLaQOcsYwNRLKlKNin4kzHZJDC6Fot5uK45OuB0ubMZBvK
Fw1vcxDaFiB+7xmCFDnKEBO30ka7i2QLHrNWwccchWsdhjduHAqSkGTgmFNYezVj/NuahAqyHhON
V4/DtENEB6XUB581ubL2l496udfYUQtv8TIjn1KxFpNsHj25oyXsKEIxe6bQWJHbTbN6zeLvjdH+
m+ZiLPjii3LhlEWzRO1s9mBETvso6kCt+tj7Qf75+f6eunxmCzWSMuuSLSNDtTqNrWKci2zyR4+b
W3hEnTHQDtTMZTfPTCXbov9STU6aDHV4JdB6Y2Ca7VSRObpeFWzP93JqBCBNgKZ6lB9Kl5K6YIeS
MLidaBWeVFXpflji+fdne3E444WyBF0Uy5ebzlgdzsaMQHbRB5OXp5N1ivo5uM0FzUKgL+rv8EBF
d/39Ad94kBQnF/9KAmDYW6s7R1K7hswwZ0AW/z4wYkRM0Od+9v2reMPLF4HLjTolD5Jav7XuU+q5
LymzkU1eI5rhrRwn6A5m0TU/gbdWkNsTgjD6pZeltkJVAonsbPJUP5w+G1rUuIGkpTuxi323Q636
ClT0jVktYpEQImgigphaPbHGqmFeR7noJcBQnzjXMjswourz+4/pzVEWSadF1pz8Yvn53w4RCkRT
7k+V6KVdhuSeEpVbq5WvybW/McoCnqdKSbuQY3K1GZQsTcMc3WlPG1r1kAzWdE8Z55qmw1ujcAhT
y6NySC62WrEhbxo607Xk4c/cbpK0HWGRjpn7/oq9WoWd30XMgMIuaq+c+fQNz5dsMKJAwGVc9Hra
hYrrlwoYuYKaC4qBxSj+FEYT+HoLwvdxqsPK2tLkbIKAglEpWPupFuXEkX1r/DwZ4zT/kIc8NTa5
aHSag3/mYHq1nIupI+ogCW8Sv65/GX6ktzdFFfXmM2loKaIjFtGkVLQwjLdT2Av9lTPqjbeXruvS
tllq15Riz+fYosSW9nkleWoWGUfSGuT1kzJawIeS9OX9BV3Wa7WeC7GRt5eUkILeanOMdcb5EYuS
lxYiHG1JA3xqw6NTHqgR182mTmNZvxKrXm4VrkPeKgphi0nbukFqtkiVjWOOsYqQyDvZjIAwzWpz
Zass3/x8ZhSyoUyzjAs1d+3ZnshSnycIMniWXvQ/U63Bsx2c2SmfKWlNePh+UdtFsXQS1Ss498vn
B8kJvCg5NpoT3Pznz6/zFdBCIXsUwYzyLq0n6XOXgHwZJuqX7z++N5aSoWgBU56A6rQGMHLXtEJT
MJSvpMO9wla5ieTOuALRurw0CQYoSsAe5QBB8+t8QkaLQHU3lopHzbd2c23QttmYm/ejXAdPSaSn
v61W87cfnRry2yioAVWF5Xlhr46scloXuax4NGAsB/fA6LNphdqHY+kFBMVTQv+dDvraQmwqY3Uq
8FbycD2M7rCu5VU3B/1er4xrEN/LbUHFBZgphyTxNP8+X8VsNKxSoP/pWWL4s56t9iB25bQdwuZa
K++NUxLlOXDRtKaQJuTAPB8q1JXGVytF80CBJwKmv5D54k0SI/J0kFQMEd1IHUqYRrgOSTd6OM+N
W+lV4YlWZdYbORrL6UsUjRaypL26NLdGVYz3gdFHD9WUBJM71UL1G1PkIHo0gIgEexk5jWyj52IU
QkcycUSWuiyybOAqlQ/VKW2ma1HOsmDnbzgvOJw79ODYA9SZzmeJGHvuD2aheHUT/SnaSnEMtTuU
PmQfOWp+TH14mJIa0y/hSvR6+dZB2KEfRxMf1Rpyx/OB9bSZBwresqdYhX43q4LwI9Vq6coL8ArB
W82PJjuXAPorjLOu1PWor9SzWWse9CfTofSvHVNT79wgbttHyWgaT0SydzdpXeGM01A+4DEQudiP
XzNSu9y5BK6AIhbqM51IaTkf/hankL91EZIDpmfgMWFTqBSceqwKCvdzsvnoW7+w/JaXkQtwUdY6
H6rViyDzaaN5qmBGGwUnCxoidEXeH+WNCYEmBrdChW1BlywZ798mNAVia4Z6ppF+hK0zp7loF1kk
0mjSrSuX+eU1hD6iDJMX+s8i2bTapAi5JVZXNponBYbgTkHXPutS0jtBbVL0kMwQ9t8oTbE7Kml5
het1uU8Zm/o4Bze7lYrs+TStrCbkQ+rWK4UidvEoDXbmME1XHtmbi4l5AbA0quEIU5+PYkKewoKi
17yhBNIXt4bvdXpcbavCiq+c1pdvPBMyFgz44ssAaOx8qKoWRjxHRc2bQGOiE8odcbKirPkSsm3d
RFGy32kdd199SoGBHQS6dU2t9K3JLg62+FzScbi4L9RIDfuyFFhSjLufRiHs79FVDL6wma6V9N54
/7lyEeYDZQII+8KYpKhVZCl8WfcQ7+mNfV11SWCXPiYztmTEseEUVjh8Lpqozghex7TfiVYTVfd6
LZmzW4HFynfvvzdvrT8BM7cYyTsdhNWGUpPJQO2z1j01aCZK7CnfRJ4+lU21UQtdsxtf+tlYwVYq
0g+L+gKThyMJYkSiAgUo//zRz/ibDIsdjUfobDp9JPqA0YN6F9Vtd2WWbz3jRWOFO5TlhwBwPlRD
z4Qqamh4fT7KNnAm3RNaHT2SxFdP7y/oJUKLaSFSw4YiAqHQsxqrHTAtr4LBYD+1veB2cz+8xGmF
ImMmZPPjIDXTZBtzl3rTkESjC6PWT7Zt0XanJs70cackcnitSPLGucHeJvCigED1cA2h6vOgbaoi
NL1BrNVjAYr7fgRI9un9ub8xCjkOYo1ony5OTasnqkdBCX2kszxj6EbgJnlTfO81ffr4Wb9QGOA7
kWXzsFaII70IjW4WMpMbJUtAHE3TadCkYSuFunplRstZfn5hU1IiMwXbt4h0r4uCRqzORteLppea
bf/ca6F/C7KOzq2Rirao+t3nD68gojUggWGO0OhUVydvLhSVTDnL9HTDT+2yTWHxmu01x/A3Xgca
n7zvi6Qm9/JqAbu+UQLLTCwvyfJu45td50iFkSG+K9ZXQp43tsQrMQ080CIjtgYEw7jswGmllqen
Uu/2Kq0mHy+iK1fyW6NQKoaeiNwl5+rqFAtEoRYgPrLxEr1ytCiyHEVUuw9nueRjvEaEMVyNROLn
p8gohTnxRxI8zGWn7fJi6GxR8a/xWt6YCzgqdgH7bXGRW4VmOtrBSGog/1QOSup0kZEcEk7IK+Ww
V6OZs53Ne/oq6EvHmOBs7SBqxoNkZHjOPqiZ2c3uxKE1P0tJk6e2rtEePyxQl8pV/Vz71WfSrD8M
WiaOTlzIefmIYLk8njCVBHZBhFWnDrE57tSLooQQ2xqn3LdIRF/FrvB4tVysnSz+nXS5sE99alX3
pjkUQDlEI6ejEmla9lyjWfLQcrREGNLqrWhb3YDiFkIKU/qzwNGyvi8M1BNsKQjSU94l3fRpyNHD
T2xZj1XVYQZKc1vWPmggJRAixBTwu7TsRNbiX0OC/+YpirW22NdyIWsbFRGj4XZEvsqwRYka8beh
FqMZeSpp0m8FNZIML7LSojpEmCb4EFAGRKRyebJoLc7NPNk4X/SlLaBGmtRuAFJQ/Sm1+O68vB4K
/+vX+L+Dl+Lhv59K8+//4v+/Cuy2oiBsV//9t1e+5E9t/fLS3v8o/2v56P/71fMP/vs++lUDy/jT
rn/r7EP8/f+M7/5of5z9Z5PjFDs9di/1dHppsFR+HYBvuvzm/+8P//Hy+lc+TeXLv/76VXR5u/y1
AKjTX//50eH3v/4ihP7b+bj8/f/88Pgj43P3P+om/JGm/zg06Y/8d3Px0ZcfTctfMaR/Uk4ggqMp
u3iRyH/9Y3h5/Yku/nMJ0sm3wBFAg+E8zQsgFnxI/SdGHVwjBNIc7q+tkabolh+p/0SjhxoMCZJM
URj45F//dwnOHtb/PLx/5IhOFFHeNv/6a3WFLKY2qMhCkNHo7FH8WB3pA7Zm2SBG2akexdqRKsme
RfOpH3TFxgrEvBLprJKT19EWMgm9XCxRyYTOzyg9DoYxFcrshCRvss0e5TnwBiWmidfeF1gJ2oTB
1+z23hiTK5JUiCUmK1pLkWWxH8pdNianfjK8MbKK/diOu7KJNiKimbtITm4j6xog+I1lpULGIYw2
H1qM62Xtwdd1hZSmJ3nW5n3fmod2tL60gknbX79Gi8Vf5DwQoASOmgeOG3CQWFfag6t1NZTcjFNR
P1me1m/BiiiRaya/xdGWRjzj498RwXKef+2CJyn2YpS3W0/J9xpGHr4jBq5MUir9sGZ76W6Ev83g
t1k8jxWiJw9if2j7P4p6MOMNajBtuE3jT2rj6eFtSpFA20S9Y4TYuO/M5tuMmUIelPZYO/Knrj40
oavexY9FuJmU31PxSe2fwhyGmTcb39Cymsudae587aQYAD4fRfVkarHdSNieyrI9lI+tKOyA63bG
PtqN8l4IkI/jlFNOpn9QdsaNgtASfoYAQ63P8w89dDOtdcb0Jvqmfkl+yqWTCA+z9isVsvtILx0q
9VXxMFD/UrMXU/w2mU+a+aOKwcnhXMXFIVc/CYXdpsCSR37p/e+UGbHosYNu2yiHvsjhSKZwXb76
86Ofu8BAxYH7pOuZsYbzx1cjTm1J+SJEt/V4o+uznc6lbUm3Ygmuxm4ecpQ4fMpgThEETmBt2QtQ
derkVvVdY/jWCY6u7kCaRsXBuBaGvAZOf7tUX3fJQriD+mssRJBVYIVbTB1kg6WfhiirHF33VTRI
Jt+lIh2yEXx1azaRcpcPVWRjXfqpaNVrrYaL94KXAQrDEjtQIaCNfr5RJ6Ntk2TS1VNr/minNnTa
ocHloxwsG7902f3befyfw+7dw2159Tggee2BqMArOx9NE+DfFvBOT2lnPfthGdqG3pVO3sd3Yx1e
8zm6OGio+b/y/8gwADVdQGIGoxc6ZUw/jeiW2MpIeNIaz0bpH9ohu9Wt6Hmq8/hKtvEacJ09VEal
JEjASNgHi2KV1Ux+gNISDlef6kn71hr7MKNvZLW+aEdmUm2kuJntOtSx8EyGPdEEe7kMP0VZ/6gP
uWk3nakcsjYpNogvu/oYn95/BK+lrbPvRzEREVEUYrgIUbxcPfFI1kiD5MB6yst7o9vxtA3FabGd
l11LcaTIVsX9lOyl7XgQh03pg5m1w3IjvCRsQssWO7vXbPWp3ceCE2+z+/pWuqkO2o2xI8TpUD6v
HOte75ijwy/Wtc3npMGt6C05wPKU1IZUtRXtWLUr0RZ+C3fNTbHXSls/Nj+Dp/BGvq2/pzfBNtz5
m2ojE0MJtmzYUuz6J+3b+6vxehBfrgbAHRob5BzrCzAo8WSeqsR6Mp+HyVF+BZUTg2HhFahtWLD+
H+O2eE5bW35Ib1mIEXCT6JbgsC0bvbr6M2IgQuVUT+X9cBu/FD+Zh1Ha/bVd9SqW8d73XIX5yGsN
w9yH1lN8KO/UyR5MJzzU2+K22Av7nGP0j8Tafk2O89Z/7L9KXn433XQbA4egIz02P3T8+/Bg7THP
lk/KQVk0R7dRsbe6TZG6QuWmoQuQfE7uYtUxx+c2dHPFHip7bG2tcbjBetNONuFgG3vj1j8MD9Lj
eKKi3xp2mfGL7qjZUehW3S7FdXj21PF21raNf28VDxMAwuJb257yylFqW/2aHn272Kp7xNUey/vC
oydbPNX38U7Yvv9814puS/OU2hlYD4oZizb1KpxKqN1n6BCZT9Fn8UbypMPsxXfNMTtatrYXvqif
Gzt77Cp2q50kdjDayNrNjQMrCZfGuHWG79m4SfEyLJxmPNTDQ10jC+DkEkhgh8+l9a4zN0a0nbVd
WCF65JqDE3XuFO9MeLOl3WEDoG6k0Gnu4luMIPPv3DvQ/oTwpip56bbp9+pJuOkO5pf4u/5Fuu+P
yH49cPEoCAA8xiOIc3vg8HjqRFtTn6z+EGou70NV7BXVFQp05VCpxTx4g9KO2NpZaF/zzny1bFnv
voUSBogAWvWFOu8UE+NkxDxP/r1/H33ubpRD+Ow7pZveVaEjjhsMf4piGzYOVTIrs7N7/dBt09v8
NtpVrvVYHMaNvFW3OC/IX6bWTu+vqaih578KuWgpIwULR+oVRaqtm66lWkBY9qvpMTV3UbYrpJvY
slFn1Xkfg1Tm/L9NSt9urE0WHILgpowOqYFo4mOcH0TrhtyuKb+p1rPZ3jQgJoN7bXJExZ38fRw5
1a/S3Aa93RY37Z/JC32XpprymLd2LdqyZKu/k8q2fpCF/5H1TVc8B9NXs/bwyuLnSu2kkx2HMFYd
s9tohjPg2SVt68KN5Ke5cJvKnYabIj7SQKtT1492abgFMtcaObFN6CC/alsKHfqbXnw2MgnlveOc
3JfVLoyXQ5boL4oNe86PrRo5nWG5cv6sKyg7uLyYfffCl6/anSFu4hMEhe5nI9mK/pR0t7G8LZLH
Xtjp08+JWFHPyWcbt9NzuzKUTQKyDSCMnapMkS+jFjVLSiQYO35mC5yReO+wRfMwscUY4A+CYxos
hsBGTNSujbtsPBnhQ9/dY8Sy7c3PkfEJ6ImdxazWNQj9OpShBqIT4POq0xwghVq96n4mN/CEQ/GE
XCH8oTE++PqkbCpfbsj1jSs3x8Vor2K4wLTJBmFDr4MLMYtVvYhgGwSm+bupCd2UJIltERYC16V8
BVGwRtuCo1/0UhWaK6SHyPkuZaC/NazaSNQbxH6Cp1jPKruTqtmN8vwXLOYlzr9BkVJ0IuOQ971y
F0B0gY/lqnNQo0lp3NSFck2F4I0vhCQPxSC+FGROiDjnX0gYYjUSwbue0HP9Ug+htiVwtEMDw3Kl
S+0w8HetwqUqZICRBQisxqOmFxnZiPhoTHQt3z/o17EeER5hDah1oi4qMBcKxbI5BsC75xMaOTsV
YmSoDi3sKPhfsyS4c1b49iLSfyXaW5VGeSwLAZTwgZ6UTltgleeNkdIaZtGJpy4qm42YNKLTS0ED
cYud99EZQkSBhoLM0pI0r834hCBVwwC22KlFIsEu/E07GpCN5jAks/yuKLHuJpJ65f4kOF8fqwg2
ohGzKHlx7gN5PX/OYy2XSl2W8ilJAEY4WXwI1d9WqjhJgWMHmg37zjoawQ84XLbSW3Y8cyiIR6za
NSuxy+KbVn1S25Nffs7Fh3G8zcenqfw8NT+rll0yPoXp3dD+jPRbtb0jWk7yWwCE5rTPq/tp3pcC
7ZcNKqokcQj3q5nzNTPcNuud+GBU+0QuOPzI8ExvRmB03texPZaPRsRb/5B395q+z8RvYsUBrgrH
at6r030i/CnIOTADcRo5suECGFy96lc9OHXWySg+VwaZ0N7gi5ieEGxl5VdafNamTTEem8AdcEzN
kct5TMWDpd3WmSvlfywjJh64o6JsGkw6cwWQiVFv96g0/R/mzms5biQL00+ECXhzC1O+yGKRLJG6
QYiSCO89nn4/aCZixWIvK/puOxTTPS224DJPHvObyZ4FzxK+mfGzPN/J4ZkK29Bdn2eKeIvCTlZ/
IzSv9T+kApr+Q1Q9pZS3QM5iaR0OJdKY25h3hWu7iCOTcIjazi0z06tN31W0I1zw7mdY4DuZ/5Ak
3qn2HQI3rDS71Nep5IQNBMKHfKLY2aA7WWjb0vRkdUv9rBtPffcU8qNRoju18ojDy2heOmslKZ6s
bOhRRD6F8xKrm9JT4v1wC37z6dQmLQN9tqhVYrjHfvq4vKooHwIUJNRzGAUpBTuSJmVptnaOeKA9
aULtRFJp3Ni1n7JpJk7ofQBsI5By2etcIZyDZeIkKudZ/5X3dlZjYjh7YoX9cLFPqvdGuBMTWx05
TIMHpd0FMJjyteQf1erSZisCSjO+CuYqNY7ZeITZEMmwN7UHk1JAe5ik73hZqCoCsiudpLHeDamH
yWmt76b41Kixq8S82WlX4bVuuWi0GYfczpRnsrr55PuObj1YfeeJoT0orhasemUl01AWnMbcwTe3
S3GXi7uxwdp+pWpem3rFL19fi7w7cWc99MnxblbsergP45di0mwtre0qYlTbgVV5KI3CNuqLoeyC
3onq+1RZGaOdRzfGH0wxP4UOZEkAjYD1Q44Bsc6P39ZsYINMuSKfI2WHtAXZQn9It8DkvdQZ3ntY
v8e5t+sX/DGlDhdx5vX2IgHT+w/ivBuLyoapqTijcSzDQ6q+Lf8nQJ8oyi6+7mS9m+b2XLqyAv7T
gUwqPE53xbyLjWOYH+8Lem2JI3Y5WbO6VTmblen32ANNVV4wg7KNgr8dinGbSeVK6W0r/W5FP/Cd
t+j5WI6PGm30GEaePG6Et/IkNUfgG1KwD3o31y/+9Nx3vWMGUCunH4H6oICm0poj8teCfl8qtkIe
IEqZkw0EhPp+mn6Y3cEqRAqmsxAxCuoOvVtUjt+eRYGeXeFAE8lN/HzRrNDsfnZrfR0qdhY8NVrh
+d2bFA1uLCS2Vj8hmrO8sol6sEs2IsdAfZQprmNq+Ailc6dKRls33OkiHTr5WClrebB18U6NzvWP
AeT0aWCYMne2KRxTXbWD6l7z77CSdSN4uPUvhdgWHuVu3EQtZN9BO+T1qdEuUuBvkoByvLyvWu+H
hqaI1r0Vo3YAorqFE2GbY2WXI8wxNzN+i3poV1lpN3MIImCd1zBCqpXR/oSmYWQ+cX2F6u9SCvmg
tGZ4yTUxE2a0oD5l5c6ftiOycx19va47BcpkZ/pbmf7SlCfZRj5bGNdasu4icuZNvOjPcBaQ5q8K
037mY67z7xf5TShXGBBl/koU3fgsPHeiK/0KcNugeKlWyuBZhWMlXj0ek3DNedA/tHfjTAm8Yhrf
uBw06RoYWbzyjXUhRsCEvCrZTalbPrfoeDsUcKk9e6PKwWMrwVZ0D2W6HqDjIHDiBc0x6rzQWOkb
y2084kP4Coaj+B7srVVxl/wQTth2ZZLdn0ev2w6bju7wfUcvVYeAZ4fn8Dvm76Ngi5vqMYq5u0nl
LHOibbmPv6m26DvTQ6266rdbMtF/NNP+rvmWqTyblt4knAUq6Ks+UUEunyXQ1c9xHaO2HpUi3uS9
Q4EY2mjGQ0CR8KYUc5kNSl8rSDvXKqw97G7VRq7kLlSl50YwDo2Y3AABXY08sXoC6wdLkMn3Iudw
jb6zqjqLMEUaz3GYdk6gyYWb5P0tHeVPGSWPjsARw3Wk4AEPXJ1MShv5lRlP4jmGNQZXv7uIoXhC
GZsif/7RivNpiK0bMROw1HXMpFdJ03IR5ePNf6KY4gMhyHE8SecsxacIYrubiRsaUdFMJFhVuUv/
e1Q8Xdrk8l0srEPW6XxJibF04cut+VuK3DfCT9kuLYsOaxDpHMTAA4VXo6qcsb+LNGLGfgp/d/pp
Hn5L2YvR7MX0re9OVXwq4kvev8/mylToYjlSjRSiXQk2k4YkdgHJk3NKdOFto1qxBuJwlU8ODgTg
rAoyqXgX1dvccMfBlTsnjRx2zIB43YS1vBumO5O28kpz1I28p6GxIRF5aDyKSYd+oUvrai2tJqfy
+lXjBXfmg/+9ePefk/fypfA0t9gzR+HnmBqtKk/3+tfkW/YmvVZ7aSt/nx4E/q6dBuRKRNsUGaOg
KuvyKw82s7RK5nMvbKZ8qxiHcXjI16ayKbO3Pvk5ZQCZ92K/EvqjGN+3w1ZocmxDOWnKTa89xtVB
LF6wIKoObPBZXqEcJyV7iyZOsE2jTa6srGQ9jjYHNsK1IoIG6G6fxafqFRJ99jrR5i6AptoM8wSV
EGino228Rm9fFwgUup8XD55zCxAcHu3namRqAQSbaTefQ8lVqs2ob7DxUtWVNK58yyOp5N+ruitH
W0Zwtlg6LGz1u4Vzjur15VNuvHXFHb14cz62JNboAkjrPrLL0AtxCkZBn/ItRkffac7pq/BSZk5x
1zgk13QIwAE8tr43SG6cefK9/zi94AeRTKuisLUH9aW/SO/hOb9krIaH4FBuuKFddQxXCX+A9T0d
cDeziwPQwZXhcY/b/FL+0C79Gqmj3BY0J3kk3L9rtW2w4EA0624kuV1pR9zgJrw3Nmlpiz9yaCAb
fVui3iU9gRVblbvwOw5LqWqnXrNt3+kEcnBKdvOqHRNu7agcNc9yBC9bJ2vdbVbBQbc5TBxxVXtU
MMKPmAYNGyp2FNBJtvjoH/wncaDfQddH/CVvg3VMjwebhNiujjio3CmbfqP/aojWXrGS3+Rv8R4Y
gvaAg4b6VA02O25muOXFs5sk3jDtNHqokjfnG5GZVf+rNB6mfjspj2E5r7XxYIWruHH4PSAKy6GQ
28ZZfM2/JUf9tRsQorSDY/ZcVTa/jNLjV+27urDRixUaDFJrN7oTJg543YHLDRtrkSTZm/2xGES6
dS/NtBvoYRLf3/qNsTYzp53p2ntDuI4Ut39IWkd6Hn5pv/uj3DLFsGv+JNPOmFEmWD6wbTa17qSB
4yMilqwbbS23d0l6FM2Vobr8cJE4uWqHv0PVztF8ip0xds0JhMTK13a+5dbxHl0VDRl3ZStJK7PY
hcNDQos12OjduxqRTz0qjIj7TVStG/WIIpHS3A+UJrHXti7/sjNs9FqLwm0HQp09s1zQFktdhogD
UwvGd0wib1QRn1sgSKotkx60OVVSXOsqv1W1OoOJlM3nrDOgLw/scD8aUzvpmXeEibFrk7NUH3S5
O+WFZ2qZ7Ar85WSiRotXSW6AfT91pLgdjg20qGSkVhl4fUy3a6UewRiF0ll6sXJr8kStZMJaMNYY
zRvnFKO+T6EGh0gyA+zfGeV96kaIqa+gmFLO59HNNtWuuxsPw0X24pXlDSe2RlTZs+Rk4a4bn8rE
qTGIoUX8LJ/Upym2zRNd8rg/gXKM6ZgL1CNUwivYAk3uyNHaDG3z5/w8ibaj/cjQp9BsvXVwOU0R
IjJXDWv7JBte1t6njTP0npEtB1QXe2Ph1pRlWNOc4vdlo99Pr12/UeKnQL2beg+Gv3iaTuVefq03
wTY7tN68C9bR2jona8Fr99NJdZM1vdVv/Nw94f2S/xgO5Z28GohLyp2q2FV8Z7AkfbeJPW1GbGI3
Res2Oc4tWubHTOU+XPWErTEdX7VawqGvMP7yBONB4siRHNXg2zjDSXheYuNRPHH7wXekh4Jn8cR8
TXxR3gViZLqnT2wEtv86zy5zGAoiYox+Us66q7uFI9naaj6Q365Um/PWlVfze53aomULz/mbFTuI
7XC/yfPAvjPt6jcvegk1m3mnv4TnprCjp+KJUkjYlQ9pxQbt8+XUtH5Zp0FwVAmZG+wm7eatJ2gx
SkooMOzuvfDyY3UfvdA22Zl33c7a6Of4d8D5POzqQ/qk/Zx28jF5sxQax7ZxoinM34VxFz8rCmNl
V+0ooe1W2mvKslVn/ZD2D42/N5u7wXKFVVLs0n4zjdBxHrr2FKnHQF1F9arTXUFxS2kVmQQdwoOb
CmurWVuKK3SbOVqjXoTCF10MfNn17zSs9YbA7WZYhsWsFjv5ZuX2giwQbN2b2lPZHWV5M3UreTrL
6jFpHOwQGp47PwjdMW2B/fpOoh2t6FIGO7+xjRt93X/Ys0wqACEpMkhvvGI/7lmzg9nuj+18nues
vBewo9mDnhsBPY6qV7Xa9K9jBAIbwARBjC5KJtfD6bjQp3gYhOSMJIXutJFJxKyrXSEmvyZTuCWn
+UdZ9UMNQXOHnAPWCFomC1Pm4+NZcamg1GQm57jxSxe97DdNxnBHQaXHmdqfokTAnKiSwrbwLIAP
RoivUprnHKmQkZw2k+k9NYzqJ2Hd9hGChFbXrqyg+fl16nT9GXjzi5M73XVRx+FJvmpyVmMnxm2c
RedytgpGOx3LVNdbl2LHmQe52359uT9GN3+/l+V6qLcxk1xgEBD7P76XpLSyuWzS6GxG87BPq+kw
xr65SpqwcaNo/lnpVFRTrETeZM4MWkLTWNEazp1CTet9X1Mz8jy1LcSqvwEC2tHWK40Dkoc3zrg/
/MEPdwqLHJAsmDdoVtQmV2+myYQKtKIyP8rfO64n2Wlvp0/CvbrWHv21ucu84oF5afgY7IrfyjdC
PUPR6HuaOEJGv9auo5Uen9RiBb+Zdk0KAKK7y2i4RCshWiWJS0qi+a5M60eKOP8fO/VO7TfWOYv3
gbTPfUdDWbO0K7zFahuFEUVbWcD/Z08zeztMt8gJdTVJxIrRpzWQX7tVdsxlmrcPgn8eSPdjL6o8
egIkItOef1QEO3orvOmhyhhy2UAyiRJ0MnqFFokTkS6Ry3EefWuJfmCsDCeKnRALdJJAzSmHG6/4
D+jl+hVjNcZYh78We6SrxaBLBu3XVHycy/oAcjBxFWPUnDTkoCyFUbbZtT96LJPsMiG7ysR7VfLf
Y1TptgxFTl8vzeuenY4wAuI4i34htEHUWj/eDKVwqLNl80cZYiBTnPReVYd+7Uc/kXQha32e+mKD
idEtltR1H/jPdTEyX4S24Lv9KW3+mm/lCjpkehPlj70lrFoJUFc5xrMd6ZityJFMM0u/5R7zadPz
qAtIn4KJCccfbOnfIzVBldpGUqrsMcbxyauN/aToPkUe2XycJauv3+s/XGzZSOqC1KbZfS19Owaj
FpWaxnuNq5cozEmwFfM3bnbPUxrdykyvkzP+eJoIQBtIB5dj5SoTVJBjo7kdDI/+nNByyxtybZmR
zdeP9Oew+LhwkYmij85oSFz4ZVcLN1aVsZEqvX+ECEwzq5jt8SmM7QGv15ntT9LnmBS90cZMTxp6
DaIH1U0D0Jo/d9G2yPdxeBas+3Lcl5oX++vC0hwtXaWaJ2du2Xrd6OJrodRPZeOm0Emb9Si4lrpp
EreNVpq/byWUjba5tQ9Ub1K9et5YvmdpjKhd6Z1ykqk1MgdkjuiKRk/Zk3QxRpj9nhI55R25F7+f
XpLeFgu7Cj2pcgKyz97pWtTv3Tm9KxSvjTZjdhcbsHSXIh6pRlNw4JXW0NsULzDW8b7NNqK/ToZ1
f8zXtxRZr7tQfMoFLwfVjfBggtT7uB9VUciQ6xO7RzGZkePv75nx2bOF82vf1i+dVtyHtPO//rCf
cIk6SqbYn0oso2WxXusP5EaIKgKeHY+4L8WUgaOL00XoIR0MtqtvVBcvBlpC/bjJhTbwqqK8NV7+
/NgQehG7VRnpSotb6MfHFoMZwU5tzB9TQb2kURY5tRr6Tlxh1tbGsuzGxTtybLfckT7vUkIweMxF
cw3w9bXwWoORZx31Zf046XWza821ABZPCzUnkwJh/a/fMnQ2iOCEIKA14Mw+PqPQip0/1AUXG8zH
Cv8cyBQxI4H3cDgVQg5TAK8EZ7YYIaVlcSMR/IdvDPIU2gXpB6kZSq8fr15w3oc5uqSPQi5azCxm
F9bXUem0yoUQc5wOQxXHDAGDC5O5l68f/fNrhvGG2w1svUVG71qQX1ajMujNvH5ssmZfNTidYABK
vOh0e7Sam3GKJ/kYprgabTGYXwuq/7qRbcFhA+KnNY9AK9oNjayh3Y7CHNidrF+UhTwHRWViwJyY
tzbSp1MNsazFGmlp5IJKUeSPLznkaQyhZAKWoY8jJ7X4FIKHzrvHrhX2eY2IfS8zkh5bvDotDgQH
hKjpqdFWtwIgmGUqrjBHXBmDqj82zNm//gyf0nMQ6hApFU57Bvvwy68O+7hMBcC4gXieKnRMg3F6
D/uqWelF2dhywnSfZMAAus4o00pGInNLEV2F39pIZtilZuqqNbvCy3TSvVI54xbbeXUG4q2Mb9zq
pxUDXBWRCxjMbEwy9as77dHs0MdcLx+tEvz23DAxscpKcnw5+Yka2i13g08H6ILJRnSbBSohUn4t
SGg1XSPlgVE8IhKjACkHt5L6XXpjD2rLAflhZaL/D4SGvg2DAJC4V8F90HAiaeQ0eqwAq0V2Zsmv
ijSem3DehlVUHHQVtFowzQyB1arc6xr3YQmpchw7/d4XA+tU+Fay8mfgPaOh7Xqk9e5KVKj3CWwt
W59fVDNjtFvH+j3KvOCG5g79YvmnCZBXCP03KwiFLbdBt5SmsJyOd1al0e1GNcpBtgS0gUii0qrC
Tkj84oybsRsrLR9gnvG8NcTmoaM76rdm/zAbXurL1hlYwQRp6mRUKGy30Y309B+WrAmfjsWwIKE4
nK4Q5E2E6FXXpPHj3Gaxg+WE4iA3V7hGKhWOONPyS+JedcTGb+EUmKB2lSJj6Cpav8VWPCay7ymj
2n+D2O3MNa2AWrbqFZQ39UZ29MfF4frjUtmBqCEVQyLuau9Xch50lplHj9ogRGtl6JV7qS0ED+KX
bE8Y6qadXwAoKKmKCnqnCgNGsWb7h10luKUiJa7Q9AACoafNmAJuZys6ZEbfbhO1WyOn0RxUIdi3
viRvvo4Lnw7fxdtooTrxnmEHXJMwlS6vhVAb+gXaZa0VVseBIZsdiGDYTWso7NREyPXfX5NIuSQe
i4rNtYbAIGtAdc2+Pstx+3NOm99ZmH5L/WSbmT6nIQMwQbzlPoM4wacNSOLPxRZQHQow10cDegG1
rKNUdc4jV8mPuvpoWGgyjJc8R6izswPpRcuOEJLaapfpgHcAaUY2b4ViNXCGqvIiVAgCiD1T5oiQ
MyKzcRVKtmYCYODPdjCDyZDfjBYc8JsO4bFQ9jWdP0hAcn/fI+6dqps4Rxb6LI93PTCfMtn406lN
XWPyMF0DlNNblyatnL58zqS3ofIa5nidtkWv2wrfwf+mIS1Cfe3TWs/UZ73YmN9y3R3yF0XZDzBu
JBu4VHPSTK+bGImB/GFeqnt651hxbHfju1Ce4dbbWeXm4zYxjqp+b9TPPo08/Zuaqp6Z3AfccH1G
hqMvVmWA+Act2bupdCfTFl4Jv0y+Im3rGytjwZvyR3lJDsuCcx1E5Bov5a9Xy+fjwKISRRIIsUeZ
ZO0qcOIYh2q3DqW0URQgFCNdTj+6C8DXFkN/y37wvzoLH7cyl2MnWBwL1vKPH4/xSMsyMarU4dyp
q0F+KHTbn++bho8nQh9uPC2lY6C9GOYPqzyiQw867zFsX8Ju1yivivpbUn+PA72u8hSUv1PhGPp2
NXtq8m3u1oDfumLviwxjniXzeZo6W42/QZR12s6yLV9fRczLhNhpfUYboCt6wCNDsvW78xAeC3kd
mC+dBVaq/CU3tTMrNDL4Qk0XOZKOsWdVsp6/Wf5uCmtbg9Yz6BrK4zTYaamMTbvtQ8FTBsQNnAEk
nTp09FAGunN0mBNEz3twEgzVrAJiQwxhd6I5KaKSzyCwywJbUH5L2q9IKO1cOlkvI1VVDQEMvzpY
PWs/eKmKbN1z6xON7ZrfleEyDT7q4foFeIwtRshINBwrCZPu/lX7DodgoClf2/GlB7WUOrL5UJfn
OPmlMkVOZIvGwNYMU9sKnqzgIapfC/0sAp0J0e+3LX1fWZS8MItAvGXx2edmVGtrFeuufAVHBZ55
dFMFGAUrtluj/2sCUKclXW1N2Z4vBYef44e2ZTk0XBiodc/yu/Q4hi6jcEkF5ZUcZCgLqmNww6HX
lQ/CA+PB/k3Zj5lDoz5aF7mj1h6y2rSkkOhsaNwAY5PdAkgfp6XoJubbIF8Ey8NJmKFQFro9ApSJ
FyhOFbp6tzbiDdIdFkWyv4vAMw7frYbe5FY2ttW0iuvVsNDyphpkyCH+86/H6b6tQaNDlGvGb2I4
MZh77YrXkYEucNwhdI3L8GtGIyXyOnMNy5BJbS0/WcnOT2Ep74L2JTC3CMMb/Y+ZlWnCYjHJO5ah
dRd6CXGMdcJ41FoXnaeYrjnuAcYTCvmV94daeEyASCVbirMR5bwUBMEh67y4vNNBjOTNW7IMlkc7
aba59KBy80L5q5ce+vTRHx8xBnQaSNbj3qy3Okd7kTzn4RFvLkVay8E6zHZqsPbjQ9Lt4nRXdUud
j/seMMl8vpfyvS65ubrKtPM0fIPRp/TPXbrKtl1xj+vsqK7K6KlO4Aiepe7UgQDwv8ECt+dxq1me
ZR5AtGfaRs43FrNS8FA7nclk4X0dtv5YWV4FEsSZUTUDDrcIqX1KYwsUP9upP89MAiNApmnc2kbe
TqtJEh/jOB22c6XjNNxWqt1kwQH9kcj1LT9chyLtlKqTaRAn40JSBzpXJeTBRq+0jqFnABoyn1mK
3Vn9kxnnTxjuMsiVCy81RGAQCyIsB7XVZuG4rsaAVkxfiqu+4ZhKLTFxtPCb1SoYNRtZBWy2h4Bi
enrVOlGqA/yci3XSg9H6+pV8rkPJjKAeLgUhmjKwAz/GVqHUmlgKhfRR9sXhpIe9Wym5K6t+b8+9
xGHcw2oxg7exa3AfxcJ8feMGljzswzfhBhai4EKCXMrwqy6W1iGtM2ta+kgVpx4CRLREZVqVrfoe
NWAI27brYPnQJa6ncXCwg/gFe5zhU8lC//pWlq//6U4QFJOZAy1+NVe57TDj9Jji+viIDfFroM2c
3ROlV0HOu9blO80irn99xT9p1adL6oiHgOXXqAOvugB5piBlJqv0QBtcH8wiH5w2MX4qpWWeMjWA
QdHJW73OM4Cxje/5an2PJcSTwmG4q8wJaJ+ePQdyzX9mTjUpUN47bY0rr/zbwLPIgQY93nhLf+Bd
H+8ZugHiduhaMUIRrxPraPajZIqqBDwc66OX8nDdj6LsDH7Xu9IQtV6Z9rMtB9RNOrDd2MqCUwvW
Aq2ZVZen/UoNLGk9iWKHcZ1qIxBdOEkXSKvAb/SVlhfW2jQWMkwWg8po2mbdSKW+mQrgV2EY/Zxy
ozlMUrYeJlm88XRL5nL9cHAz+SSaCp/DuEo1mqkc/UKdk0cZdoU9mM3ThO7eja/+KcFfnPT+usjV
V/cDLZHlxAdR04hMPFDvXUVSXQKo4X9UE+qfgW0HDk30ZFM98vTGeqm6+3xMy1VsIPqSUnpLg3w/
mhCFhh7sF+MnRwTT4M7xBOAVuK8/QmLKEEYGxG9uSjWAn1AKxspy+brK6utHkj7v4qWrLv9R40Z1
80+p/df8oIywRtHCWTjrLQinwghnrxJ7ugRmMGzDkqJFJy/ogoM2Ln3eIKjh15o6SK3BvPEJ//Ty
r74hIwwd1OQyy6Bc/RjSWkv10WcvhHNXpWutVfo10vCRJ8zqttBk2Aoyqo8z8Dw10RxZmpR7K2pJ
EiBMeIFGEqZljFxi4xai8R9vDCEkQIRsdwW1io83lpdDHqd1LZwra5odTP7OylxtyQ9Sl9gGCzhv
X/vOd0efb5iFwl6koeAYE3CpHuE11MfDxyIbX77+dv8QhCjniXp8PVSGPtmo1V0fxVNQBo+pb+Z3
M/WsrnRrPzWH/Zz7W923ardMzMAZ1RGXUH7KwdJH32ua5MXCfiwOCuNSVUQsJmjajFxBf8+tcFpV
Uy4ijFj8d7H9K4GV/6dsygeplS9lWP4/FFjBM/6vb/dJYOWpyIMff6uq/Pn5/6qqCJKh/IfODJoe
7D/IUIvQ4X9lVfgt6z9Ak1BZhZuH4tKiQP0/XRVB0v6z/DROY6xMBsyLZtb/hFUEWf0P3vILdx/z
BsRJcEf/F8oqV3gtjSH2ohJKIbc0nlEDucq+jAQ5H9wHtOfRLKyD2hbN1oozwc1juD9aOvYbORHz
JzVCMNrGUq3YqLk8blE6rR2CSe12LfL4yMXX840saEly/m/E4M7oAKIaBoOVwIGayFVAzsZSDIJI
aJ99Mazpp1FCV3olnRiuJataUG+5Cnw8Zf53PT4HTWkkSmj/fgwEYc9Md56C/hnXqs5LFyXYLG6k
G1X6VW7338swhUSrb3GpgCd3dRm/TCQ/D/vn0gDomAtWAXw3NAXo6NZwRkcKEntstodM1hW3NZre
Eaq6u9EyXN7dh3eLrAU6dkxBQapxol4FvSiJ1ca3zIKezjBtmnYKXqcK/L6JkNU3QS2pGwrfR2mk
EEHSA9X6a4ec/nuhvyUvPr8E2sdkcygJMk/nPLi6vqBqzSwVS0+phUblF8DZOnk0T4qI33ahGT2o
6ljeK1Uz3sWj+tIloHK/vodPnxu1IwIrrqtQI5m4LL//1+GYt4kwN2nQXmpZ9kF8UkS0tfHvDMv5
2stV2L+cewi3fiJgj2M8VFI4tpdKx/lajhIwsiHKZ3V80zDo6rhfroXeGXRLdjHQSyBNH59oLvtB
KtRpuihaOm/nmemcUIAeFRPT2vUyyux2UYYAIVvhRR9g0ghRm9AkCnw5cyIl1W9QEj6m7v+9H/BD
mGeITGpl7erIVymZ4qyrh4uuCN87Jm+0bfNNPGoPyCthuFbeGmotq+bjqkYSmyEtWSKxEZbCxxcg
m2iJ6WU6XYoRtX3Uziw3kAfAwSjG31jBny61aH1KLF10TYC6Xk+D20qbGi0t+gsmBcDZI+has9WH
UF4a+UY98jEx5TVyKXJTU+F6mIddj33zsorL0B+6Syfk2Wo0LAHnML12/FrTzsWki55k1AYSatkt
du0/PSRpJ2JgC3CCUfvH9xm3XViqST1eMgr3jdR2AjT2Il2p2hR6X+/GT8F+qXORa0RHAb15FBU+
XmoMmLtaszxefNU/GE3ygkJkao9GhMJXo7x9fbFPC5OLcXbSdED/BpuJJW/+a+sbpWykfY/wZDKW
UMPg/OROEhvNppyy8jBHQrbvclCA//qq2EYCqyHucr7Iyyv466r1PCcUSaF4mZPMf0sGiOroR6+V
SBY2QtcoNLcF5f3ray6v7cOOILmgYgKrhgkTxeHVjuAu1L63KvHSB/AaLXwinZk/YPOvr/LHQ0xF
Kx6swB9m6V9PlvcDQkOtP1/0JrS8UGta21TGW9L3V+SrPxuB96aJhFTgH2QtH1+gP+GiVGq9folL
85iB8C8x1BTb8pRG8AZrT1KQFtJsK96E6WUUA4hYEzJqE9w/Uofx8vVD/8PmWLIEWFcL2Z/87ePd
VEpYCmmR6RcTDFwDyHAuRlee89XXl/nHp16wRMjwL1LS1yCwKTHQuKHzfIHTzjxyQNlrHx3NRxxd
FSaNtrytfiIyFPwCxevfQqD900P+ffGrnVKg0YpedqNfcuuodgcDV+fwBmz+8yVkmRE2C1RDNgGc
6cf32KNmLmLn2X5TRjFdp3OdrbIE04041ZJ/vU45hdn45JQgQfmnj5cSsO9Ww6SzLpjCDV4iw/AF
UVveiNfKkih+3HQygty4QrAyyN7Vq3MPFeo6orVmXUyzx/ozTIv2d4DstO/4MeMCyB91DEFQy5Nt
2bbhe2WCMrADJYH5WlSq+ip2GUqfkq+HicuYL/+VaTmqcHkrgXv11bCi6jOTqF2HWmr4cKeSFBEV
pZ32aln1JyAjYEJNoLpAWVTYXp1QiJsgqlgmjbqIbimIJr2bRZTdinGf4w2PjnAb6J2lY/en2vgr
EmhSUtFhGoxL3qSFVyJaT0+wGW4cFp/TR4ZOxG3qA0AsCxrq44fMsWmsZbOxLnhkKW7iS/DV/bYw
5J1sRcNWmcxytidV8zuvGyAlxn6yqIw1afavIBhLSKJhjcwGVTqittBdPt7IjM5fM0ZCcNEG2dqO
9GNdWUySjTAUuZeENPy/jgaf3y/iaXjS4JcF9BiZlY/XowlWZVLdJhexDhLXmBE40XHKcr++yqfq
gD6NxR+vU10uXZGrLSmPkj/GcpNcQs5qRrlKqa3iqYLmPPTaKQ/6eh/kNCGUiqnuFATljZDwj9df
ilKG7YtG9dVTohGnprORJxdL1aK7MaOlKoiBvokK8hw9E1DwwVA6tJVCeKlC6VYD+GoCvnxVnh+k
HZYkXB5Tko9veUwHUwhDPb6kkLMG1B05Yeu9EeCdisFF+RSHAYTyicELVIXc0XG421STpN5YXP/w
sRmJoFYD2AaHrz+Dk782k19JRav4fAa6yInTm2hqQS6a/v2SwjWAIcNCbZb+D3tnslw3km3ZX3mW
c6jQOLrp7Rv2pEhKExjVoXE4GkePb6tZ/VgtKCIyRCoqZPFmryzNwsIyUyleXjTux8/Ze22OEK+/
7DDHYV37PFJl3aptk4+Eq5rZr1g9f/ldWHJJ0HOWrLI3h+t8UH7hBlI+ksNhrYYhqfAA+c0vlt43
XbPvd45yjtATkyQsirw3m3IX9W3U92b2mFZjjl7LyuTX1pB4r3I/ZXpSDnVymatQvfcAyn5ekgHW
HHRHMjWg2vlj/803OzRB40AszcqYi+mbJQ17L0ZnBjLQ6mmbpxKYSIQTL+otBsn/+NXjC6C1XL7B
ckJ/fTfsEaj4EpT0qGb6pJ3PCz5G9Fcaw2LkONlibUTlJ1XYt1U//Upv8vMJkqcdLfZCCyKSB4Xt
608vFfaLiqP2IylD7rZLFeQYr/dPYST6raysbE92t3+YYRVfZmVk78s+mu7GyEx3sYyS/8bzDwll
6c16Ng6UN9fCo9kTDqrIHsPc9I+NmZYIjsWv0huWn/J6t+Y7UxJ8/xy6am9K5D70R932c/o4B4Nc
R3KEMhbG6pgqxSG6dMf939/hv7jIC9uUS8xbh+HobbVMH1rziOrmMRz6D5WPebdMbHc1WN50nEfH
e7ba/rkXYHX6csiOVmdiQjX75uzo8lfBMj/tpMuEi8KL6pIcXvxPb759kirGrVPRPsbCtmrQCW1z
4nyktnHYJHue+uaJC1fsvFggbKiSRflam7946H9qQi6/Bds4rCkaMhxz39xpkqoHJR2/XToFAQb9
un2iKo2Pg8lYfTBxz6iCbobQqthNrsw/tZ0zPUSG/bUIgUpP7d3k6vAXPbLvI4kfngzW/6WlAsxr
ofFQarx5G6xyCAjejPpnny3+Iu6q7NlrGgQ8EXYRYBt+AN6p0agiV0hv3Ms4yOtnr55EC5dzBvMx
5U5+VRdd9DGx2gVIQqTvpecnTrPqByTjoDtyD+Fg3FsPSoxIhowpKa+JZ8tRSjF/fgZJ2hEZ2A7F
Qx2WiC8Mejs3zdBYt3TYUASkCFEf7KZyRkxANTQcXcb1xzjNk89AbsRDrsoMd+bcIE0ZOZ0hLKlm
5uu2G9V3/WAUHwulrccpCEFVEpmEv184EQQ9dDLJi222MyqeRIbncvSKSyrXGJK9U7C0Qpj45Mzg
kksrcb4g1sXGmEllf3J6suvWtjdCcg/j+lbMJui5qnBjxjmVSSE78yxBbHKSz1XoK/zzAzW54xLz
sarDUD8Q3oaiRmWErjKAn4E8lUmVfTALFf12IvjP1OJf1A0/rEs/Ty26/iXvXo8t+Av/HluE7wBA
cdamacmLv8wmfqfB+9474hc5gVMgmbROKb3/mFq47yDo0q3HBG3yb4Dxf04tLPMdKPhl77f5a5SN
/2Ro8X0m98ObSaECPImVc/GYc2YUb+r/xhdV61Zui5wFoY5C9nYeHQQzrurEIe2a4Fg0o9p7sS5v
7N6pTqKKql0+efNN44z9uZMyx0tW7OMYpXtQ1vIiDNv6wbLG4sIvqPM8kOQHoZv5nFqzCdjGbSKw
nsDVgG3rX5Qtr4/Ay8meIheGHb1wOvLsC6+3XVNoF8y1I+5dJu6bWBXBNguCz1C7jeMPN/nmt0v0
Y+N9qX/+vHC/fxInUxpfIY22txruTjVhNpC8cW8rHEVJMgZsOVBiCrdSiMQS77LqKtahMLfmXyzy
f/El+UQOSxTUoQ067/WXTIKqHANlRvduCpYVoGZ8ziOBuMT1/mn2FmdPjg5sKvTDl132zfXMeG76
sFf1gzF47S6ZvBflJebaGC33F3fOWY4Cry4o4ykSEHgMMSUhlHmzc/ml6cXKm+oH6Zs7FTdH2sW7
YG4vitrc1qPaEY6wcp1jEVPBiydW6FurtNcZRs7oBRoULbW1NppDMrSnSd2YGtlbL45K0AXJ7wnR
fj+6WP3VQvJozrhxz7pHuJEAZeps6xc73vLLvv4yRL85S+GJ8IfT15siPRinzEvsXD5YcoBbYyIB
GaPCXqmpLdepMH7V2/rpacToY9Owp+/DgIQn4/UjUQ1AkjJaFA8IkLz9HI141UjsOg8qKo7VOIS3
0vBRA+hfPiGvjyO8B3zyMvbkzUPmQ2/99SeTEzbiJmHr7Hw6QXFVAC6wI/WLt+2ttoCP4eQGg5MZ
G9Jx019+jR9OcFZlEUSEW/WhiywcokYiD4Kx014qH9xKkG9QeDcMYJDtxRo1RBMl3kqLBt620ukV
lC9na0wIcuqXf7gOQFIiXwuRN41LwKBvFtBqrPOuzKL4fRrF5TrK2+7atxCURxX6Ugux9ra38CH6
4Bn+/oO/u8ZfPWPLIZD8XpxyiFNomby5JO3smYnn6vetQNCKiJaxFC7Cobitm+lJO/1Dlk/T2o9D
c6mfPrUEPwwOfCMlIig73U0yUD6hvngp22ovO/trbDntihbtpxK/lgjm/VhxTodc9Pe/+ZtSmWeG
SpnjAWeyhRKA7vn1b24g/xIxrdj3tWtfRrO3H/JqUwbhVROCOS/E2m2LVWqIJ+t3a/x/qpR/sWz+
cBd+qlKeCK5Jm/8it+a/dl3bFTzlv2XiLME33//uvwsWD1XE0kjGJsHN+TO+Bp1F8M5aXMb8j+xJ
fxQrlvNuqWsYAeOpXEgTLAF/SCzItVm8aaTXsKp72JOtf1KtvFkFaEpwGlgi84i55Ezx04EvHvwu
TS2zfZ91GWW4Jnv8aixS31y7dAz3ixdvlY1xLLfzZPdIgtkXAjv5WsRe84Lgtb3KR0fdWZM57xtO
j9sfLulf1ASvV/3vvx4yEnSDS0YgttJl4/5hkRrQq5mabvH7OgP+gaP9BIGGqESpavGLBfH1svv7
RzEzYZxBx5+79fqj2t4f0NnN7fvJmACxDTrexmbyqzzMn8rDZe/Hwb4MvHhZf8IwD8iFDY2k95ED
dLe3PHTDCv8o4azmGotQjXmtA1nQthFbXT4FV3NtXEqdn3USAdWx4oJTt5y3gLPdexVwxQ0rlJts
muTOj+6kj+9M9ll1yGJm2FWTRHv8SS64+dD8VbdgOYD/uV4ulwxVGnU1ayW52fRDX1+yibpQT6pJ
Hn3fSL747Ag3NM+aNSUWp/K0ClHsW6dRQADuxFTt+3xex5M0N6olTEcDy8obpbFXPriiz7a9jNPf
bup/Vqd/YQMmCZeG21JIMjGmQ/rDq/XTagW6r6q+6rYsfg/b+nG1+suf9cfqZYbvQC1QQdIVohH7
4+rFH1FBwI6kQUWduQjI/kjfMt/RnmaOxMh1UQoum/jvKxinLUb2CEGWd4BXDXPOP9GIfX/IfngI
316Gtz0y2DJkHXciO3bqnIhs5VtfVY+HhDGTAXnNmq5wqtgDCXjraX5fx2QabNEnZu42AIYanWhn
JJAF/DWbfikP/mfprQQ4Ve+urm+86GoO96QQiPzgz08QYTP/y8J+LZBYpu3nWtxa4iKKH/romHA8
8tcgbC33JU3uA3lldFd+dartc+PdlMGFyG7olEn+fTai85xeN+M+CODnRGcLs4qdXmmD3gpKz7m9
8pcUI4i08pNfHCLAKOGjm16XpLroYgVzRS8DsxDCCgi3/FKBbOmPnrXrozPwWa94oGUinbVdb4zs
YOtjMrzYPakZJSCaqFln3Z2a7hPnYTaPhnyy5o+9PPrJZdQcVHv0pnM87DU/Z9h5rCSIYsMLz2Ka
lz+GZFnIdTuit7sep72Xori4TsILa9hm+bmpDmNycobLqb8BBtZE6K9Pc/9hcb2BaKTwcbIbvNOR
c/CB0M3P0JIPgKaWf8rdLJ6S8baTD9VANyk7K8Aw7pUW93VzH+WXWXIAK5gRahJs02Ih08l509L3
9U7aOJAaYYMBs3Z2ta+T3+IU/9E68lAq/vkfkLq3dET+1x/v1E8rwf4rjbD0VbWy/IXfXnfhvQPP
SqsVzgETNjQTfzRXhPnOtJYi8w9lJ3/y+8sunHdu4AIDpzBxOZrZ/LjfX3ZhveOkS8+FobMAN4HI
449f7Pfd/7cgxL+O2uNXebXjcA7jcMRhjCPXUuriQnm94yDaCrHPdHo7B20t9/mU8UgNfuU9pi7j
413SRWazruPe8Xae0ON7u8+DF37j8RgFJTC0nt4nyTFJJ4AiezMFBY2k5cGVTvjMTBaOTduqkCIj
DSUhoLEccOHNfX892n5TQ7y28f9ymA4+EmLpdLyD5gTVLayjyyIIUZfooU2WXIXSKNeIBUC7SnMY
L9rWcqJVYHX2OvbxyFwPfZQd0t4ML3zdRoQwDHGyEm5WfyurYgFHJ+bLPE/MOJnYyw9lWOQOi0M+
QJPME/MqxVb0oa17/31YqCHdJ3RGSxCwCXEu3hRD2YwG4TeEv6sZ1nGsmhcgVdaXpFAWcLc5VU92
iyBhZU58NiPqWQEutvo62gRJQyiNhS/k2U28+UzKpucdDZrw+9TKr22h4SJ3Q6hPdiKU3KumMK50
7iLaD8ss+5Jk0kDZIsR00l7FYcnsW98ji2hqctjNdNnXrt1CtBba6PsNGpYmXbVR4dDgNRC0sZI4
DuaVoquoI0ANXZZVSphLZXT2R9EUFnmHXq5v2SHjxeMG7DVradpsTClyd1XbbXCtpUNIXB4Hybyu
VQNchjrEtLeGIfSTU7rhJ/TDEsegI+n9NmqwXnrmWHodJ/TVN3JpevQJtechwryKLKHKFMEudtHi
LqpFHax81c03XmNb1DLDNFSHIBNZs4p9ia/NGAr70MN3tDeeOZDzV1pz8J7TQVGQDmODtBo7t5Wr
oLWmFPtGkRr7bgwhlgth+PWpbiqMpblrEsZVF2WNm6+EcrBGGVbZh7YGhT2KELsTTZOg3yZhwg/T
qQbdF2bavg8GsOXF2CZ49+aAMdiYBKvULpxp7Tk8Y6iXpwY2cNO/H6WeSSD0M7C3Vtgp7zQnRdat
M3oGL3k8mVhDOEKc66CL9HbyglKt7SBabA+eS6qwqyr4PLTCg0t/Lj25FoMfTCu7ihgLRrnhkUPl
N/N8yGqy1lYi1a57KAM4Ftha8RshgZRg2ydhjR8LQh4/VIZNRJdoAyLJg0Y0uHfDqec/58O0Mycd
ftJzy0+qOwy3yVTpy9kpaJ+lVmYeWtUTqzRkJe+t442DjcU0gYVD82b6Jkcr/UC4NJZWfPktQ4EM
1MgxIVrOXYcmSwThnbX+ZjEucYjCNYTcWBjdl3EX/YpV7hiE2nZp5D75qizk2hEjlmwMJDUXUwj9
2BRp/i1nePFRNW1NIJeuoq9tVcF65w0crtzenrNNXjHfXHdNSTQQI024ZpKM3Q5PtJU8EdxsD+vB
qT1r7Y+JGa8R4hDhLFMrnul+ZqCVmllkEMdIjTdp1hSQnOTy8KwLN2v8E3k6tb0SbSKStSN7CKeV
YIjFLm7MN3TSBgjAbqLUxgxaWAu8ox2U3sCg01QkjW8evSYYsn0LR5vMqJyD2a6cS3vYTUbM0uQx
QHIOUyix0jPfYj10YqFzcE6aTkMqKkVaRzUYGpB75ve7qB5zcG+9FM+lq4GhB8GYPrrdACWUcTKx
dBY2QX12czHDpera9iEcJy+F5N5L79BVrV1snQnExy4yMn+AYG3FFauO6WSf+VXG7ph6Kh13RO6I
j2MoYOzypbu7xJdxslWV0Q8HXXazs4/z2WrvhE54Ogxjcr0bTVsdln0YVeWqQDQkd8PQEOLhM2/+
YmQetZJfhzuS20FcVfFtmDlEn/t1l5HUQai2hH9fHQpGxSs3ghKq55R7ygGQe+eGOFNdwjE9V+3T
sRQXc8lwerAx6aro6HLfAwCSQTnd0A7fhvEEfMsaVpbqrmSMGY53WFX9tajNz02V3pou7Csns05S
d3unS3CaRsMq8VR76OWwcQJctYyw8EiQnRDieK8whKZIYBrtPpPG82VqivuRslAM1a637Bcrvunb
+lLJCXj5dHCa5Ni0BNbF4Xaihp6xVlsQ5cZ02qo6edZ9YGxat64Pvh4euiIifDBLx4PjgXUvirte
GfEaIAnsleCySBx7nRNvagKh97vPgSIWvO+RfIV8Wm6CjNQwDIYoOIVO9uROTrJrcxNxXUbvEYaG
gTV2kESmzTIH6Dyd0rmSJ9E4xilQ3UMshVq5otlAzC0PgzzYpeI1nfRRxmATkiI4ENa5y4P+rqHr
1XvhKbQqFp6MqI/x09ybgH0Gfzry958iHT81maDfWYj7XKan3k/OgXQuZD+BGwtmchTNad/XI4Wp
yY+tYnGb5ONn18iKreqTJlyTUd/TT2d4XsBkLRRvqW63hrB32Dd4P+dzRtpHXljnwTJA7RY4d11x
3cHNWmuWGxMCw2JorFZBUD9zFNgoFCKlF2KMyw9dZh/MKXismkUZOCfwOFUgH2cTdopXXTd2urVS
xpxzoC5ZiEAjjirdJmNWwgJHPJAUwNRKuoCttZQxefs5Le07XStm2m0ZrrvZhB6T7+qyfujt7Jm1
dM2gLTka6Dn6pQ3UtiULQApWXNToGHcUPve1X57rOn+x8+RpBCtDdLVlPYxFsutcgPjQNEPaG7g+
jWC8bJiWb7IwAYZRjrc9BukV1mW5Lbsa5LyBu+iMJP9zIPChln5vXQ6WNa3a8VlUkCjDzPvKx20y
DlZJqmHWt70bQomOKNCUdZmRO+QkUb0PqDU2dmV8mYEFYKHbzvkcnexKV/eN8KlL7Hndjwsh50Zk
UOIK5y4zMcbmYUdahO1BAjF78aHT/Xwxy3gjawSMed2RNj7d2mLYqQy4QGFz9gq4h3RXb1RR7bW+
0nEfH+krXxUzfCWjPeq8CLny6ac5TS5neLYzImdnjK8Mzz22k3fjtxkhc+ywGIo2mHvvbRc8fzJA
B/bibSJ8sigAKC1cyXg1STDLZt3aG4G+ZdVKdWg70uwMeTnp+CwljGVL3RXILhsfSmfT72MzvLHZ
ZFxOitKySECM5CGsedjCeh9PG1CvBHx+TCRQcN28p8J4TmHhh8nnouLAmt+mE6dYzeNc3neTc/Ii
bj/JR1SAxjrFoOmA03fiebjp4kf6pWvf0rtIg/gMvxhlezGBo+vaKLpEs3M222xn5NhpgiliQvR1
sBzYscLa1okEWpyQx8EGU5FwagOu1N2BYK5tVvTmpl8+Ctjkx4hwSoG02tpHDkAwtG+bWHrhrh8k
uc1s0KHHQTNiZbbnz7Ke4AZKd95YtuhWk6YSMef2C0HxuxIL1SabO+rjQsAQUFeD25B1pYuNzFlO
mvRZDVi7+GowYIYlZd6tX6irQZ2WL6NtVOT/mhMKfY9m3ke/5QYd49n0vzhQiK0hqhMOBW0LHcgw
7QZ9Q2AWRPd1eoK9ruRHDPxgUTMvDzJyBUljSJvWJHKh9Aa82VFnoDTO2AuaqksBrA6NWvdpKoj5
85T4rN1MvVhCQchmrhlVW8+PPA2wRKlxHWGOp84qilRv8IpaB9frgQeHo8eW2ILTWzFybs5VoIgg
xSbqnDi+dF+5trI/2l7kpxsvjQAsjFXg3WaxUt9y1yLbWvUmwB0jAClrBvVAChWGlycgSYRqxVnW
jSgzBi+48qK0vfGxnCRo9npxX9mxFeDvCUW+SUZyKUkNGqsvvGDQqkada8aTePrxWRUA/VZjwNfb
VH7L/Nxig7gdBrtp4OK30zXZ5yQCoTOlDzG2ahwIexzNADtsjBJnENnya4Lly09m5Qk2R5rV1JZh
bnunUqbG0zCXxhW1yVSf5eTJrWom/4uFrMVDANJBecIFP3/6fsD+R92D/1/9p3Tk/9+9hof/87+1
TKevPzYbwe//u9sg3i1ePxe9u4lsAhvWH90GG73G4k0NmceT6YIV789ug/3OwqON1wgZD/IK8Wdr
0XH5eUtSGDH135sX4p90G17PHuhQIu3zlkQZ32T6YL7F/AKWYi9G+bCW6HvYpS/6PDwrVJU8dbRX
/n1V/mrM4S2jxT+7mL99GCPZ5fsAksCC+bqxIbvGbovaBcZQGmq+R19kVSdOummyYnuuiWGtRtu6
TNww+7bU2cFeJSDK0I13wcFsFPBmXNTQX+gwRCBughrilIzjrLmxazcgJTQtSZ53Z1kYx7pR3ni2
66itD54/+JdOmtfltUxa+8Jt0ja+KpIsnajU9FifE3eKa3pz7PGbXgXsGnY7uw1EeFMxkM0w18oa
cwl5IPnyl1x7pERAhyb3LbX8TdriMCYSTRbOqatULVn0a6UOYhC84BVYrSnu+EntSKz42uP08CGU
gVfTYZwdY103PjMS3Sdcigwr0k1WxgGofDm45BrpGS1szQ9YD3bex7uwnE1rg8qWQrINzMS4RI5t
HskELbuNbochhflD3He9L7zSUhd9lbqF2OQdciKiEL2oPdphwbEH4Y4Le6lKO3pBjRXqfTKDgllZ
g2GO6ybmJgLLoh1FiBh7H3iruUCS2YunDMj3SvSx8SkmSsCyDOSwrrdBV0uRodppLRvIPEMaWSu7
WbJlhME+Oiw/SUbFhibHIqj29+nQbdE1WBzzGrISEoheXutekQ96F3tolK2ofQwhOHDhvIRMLht+
lf8AL/6ustNLMVFIurb84hosiVPH0j7bGSyaOdvxxIMlCtxjSPW0SmOSNpo5jEl06EgMICwn9QgJ
WA7+/WjvnIBoPebY+1LRhjBczmW+cd2z9Pb9TADZIA70djXRKMPtWGfn2VTpJsmMXaNKtvWx2HTp
GG2wTQSgvgl6Vbi1zeYrPApYtWY/rcal7Twr+9Ie3Tss3HI12fFL0tiniVjfKmCWLRsP0Mwcqb1V
NDtRuzdBn2+ysUOrbRlXvdUBaNB3HAyv5Ew3OLfsE4bpVRQQ0GX6DdVbpuHFZQeHod5mLKa9j7t4
nopra+bTq9K7KL3+xmW2aYX06BKtHwAd3DsdFORiupqcnNyvLnrvtP3ZhOJuiGzediGSy2aOjrOT
ZccgBwFis33ONtuY6c3L74SIu+XAbeP10vH8XoXiOpdEPsT+GGCbmaFUAfJfCakK/Cgw3fIieRKa
0DYj7K77gGGk3xp6haR8E9K7xJX9xcKZvYrDkVyLOsNp03xtRjgVZsQBZJiSe0bKG50TzzQTTVCB
eaos9eBJmv9uHZ4He74o5vSmtDlwYpgBzm5eIaaJEdO4BBfTRdshbQarhSwKxDsQS7CJj3YV5ps0
oPUfzs2e2CL6P+0zv+gF7dVgFbbm59CQHFaS8oZ699scd/fdQCPQCvu9rr1zkXfPnNYPrUPYiCiY
btC0/ZRo4DzJFHU7OIZiPZWRsZm0c2mE9tmf+NJzNZOpjYplm8gsu2wronSpK2+cqhT7sKpuZqNB
B5TUX7pBGiudEebeEx2KsyhYOYn/FcTBTpUERU4yvqusdlwnI8oa+swzRxkSkjutadAV84WIiX5W
NmnyjiO/9ZMDP68OP2GOhN5s8F2jSzlOcPPCfmlPLue26muZhtYqtg0f1Ke7cwWB0WNmrHo6Eisd
hJs8Rbja+PZ1P6OE1W16bhKz2qeGt3MUEQmTT1k/qH43ZzN6VnVKJoeDoDybGR1ZGbZbk4DFRkK+
wWHj8oCp2yzKQICm7rDu3byl3+A+xoEl+bM+WbcDwi1zFtNGjd59VPo3SHmCm4jKb0u3htCX0n8Q
lFCHBK6Lb4yPTT2M4EXqQ5bobTDUx2nm0xy0TWtbklBtJNZ8J9mm0QM3lx3H4X0qK9w3oyI6ry2+
TXnxWHr+Fxqhe8D35NKbiQONtnPWKHaNDasGkEhrUy2BiSIcK7hMXbuNa0LG+a8XZlO7BHD2GYHI
xmkMJn7TpKXoi2tpPiYkwh+I7NlFcbUVDr4IkUW3uR9feUp/rl0e9LIH4pcmJEMFNTUdpxQ/AFpn
TumDMonXbrBae3Tm15oDOutufNXQG5kmTXYVfK0tm0RxxUNfbi1z0NblmM8A5YbGuDYdBU2vg9no
5FlNH5hwtR7KQ+6hRqeriHGcwXwW9ueyhnNWOc1ah/43Z5AsDZaU7IuxnW/TwGoDLgvYusI41Vlh
nt2A0K5UcCLryjGBZZbexrn+gNfyksbgQ+soHuvS32uOOQOkOv+p4Oj2tQGBcVVA51jNQ37p5yWt
lq4CVEkyS+5OO2I8P4VV8mAPpfg6qdzcuF597XvddMuJKEc4n+7Y/D7NfvmhrViiQ1WTWGuYhwig
LHl1pHN1KOsyjoBbPZTHwjPMVeRHnyiyD0PtfutLbq7dV8EhE0l106tsOFteRfw4aja2yEI9xDBg
FouIQDGfO1woblJhju8LP8Mrghk9bIZxhcL8zqbzsxGpdQkL9ptCe7kLu6pajZNzlSKxA5FJ29tN
i3ptLCfotHDZZnV33YVNDON04sSGKvUJ1rBYV1UTXOlMUi+E3SMYNgxQ0s9XReIadGSi6eTr6tzF
oT6aFK6QFVIS1ZthCbk2mdlkH4q26I6V6T7Dygq3Zjl/jCt1a7BORcJa2rmhJj7WtYEsS3FhOkDe
7ZG+QS9gwCq2lzmRJ9yLt26pLwO/uHeD1NlaEzAlNsBh6ya2uJuJTlk5yszXnBjhmHnzB3fssKv1
Yh+VueJemunBiI16Y/WqQ31WZWdhG5dVU4UbJDEfYt6IVWqRSeqFS9/e9fwtPgXjy+Dkn7sRiKA1
pncuDAVuHCVPGBjWo0soSTG46V5UpUF+rvdhLkj2QA/n71BtlvQdue21Ad/I0S3HcCKM6GQM296M
jrJ1toFKjsLurtELvAyCAE5WmguvJ9jVi/Jdl8dwJN3wqlMT78kEL0m27BJqAZqOvk/Dggm5mM8W
KZWrsui/lGa+Rf93JlCBZn0oGVA55EKH11mbPlS92FhmfqkTHFJxlX+WYb0yIpz3cemZm3Q2CRBy
bzzbuWV0tcd+9DzOOV+XEmNxOKzbgCHNmJsvbZByhu/cR75tCUaT1LTBfm/6KP9TfzjjMXgIeRCV
beqT6DxCYvPB2ND1SK+VgqAwhrpfl039ocqMESRzZF8Bm6nHY6YXzKqoprzbB3qskts0yDiAQ0wh
t6D3huJrOtggFpOkhg9Kl1XdxaYtR0KIvcFa49YCJamB2Z2rVCEzNaCvEBWeIUk9LAj64oXZjHwa
sq5keD8hYe/XsNCcy6YTJiWhY1qkrDCs2wi/KJprUzvAHf/+bPJa5LOcTEJh2tj0TbLDFuHG65NJ
XNhcPgaO61L51LxZT3pnyUN3UfQJqclTOo16nblR89vIHdzSXw973yillg/GTgoxmgyFxXzjvNHB
VjifOt+Beius0kg5ABkCEmkGIHWdB/RmV0a9xHgTQGwhWvYU972geDS5ziFQX9OX9+jz+71R586z
jGyipoRVmMzt2pieMuOlTTDhPqYynN1zYrJdK0f6GUYXMpBXpnbNhw7LSrWOjX78hZz556vKyXZR
95pMNyHdvBFs1sAW/Lz3u3WrdP7YuGH+2NPlNZTNLmxMho9ZRwbm9u/v5Rv36Peb6aBzxyCBwHCR
1b2+meh7Wyc2SRH0sj5PN6KonPdObYlmp8dRRStt94TYlG7Km0QriVPGSMwU7hvPJxsyrEPjF0/X
cq59fe5FbbAc2PFmEFlkvfmFeuTFvWFrc93xNJ8xYgbnUTYGWo8svTGqyrisSz+CMzQYv4Ls/HS+
/950ILBiUVkuFtPX1wKGZdCFDrmruT/En/o4qFguilnHa8dGPLfW/uz9CjVHQ+PV10W6ANQI7A7z
oCXd4M1nDvaofT8S8abL5xPC+WJxgZfPf3+X0d+9fbxAh5g4NiDO+CyAmMBffzdkmmnkx8Qutkl9
JnjoIYmofSoJcJEA5wg87qDJYnNPYyKvK0XEfMu6p4K0OUw5/nRqrGVTRD9Vt6wxpR82J1zN3zyj
O0ZxR3yAajOql9KRt7ae6YeDeKdgJGoAdBRrrKj2woOJTbd/htHYcGJ3p/K+zN2Tn3o3FcnVnqUJ
vSyvWs1AGwfBCmHksaydkgS4dh0Vit5/H7BZOugCMuqzi8CT9nY2xqVcpuPsRM/aXPJj1H3ZlJ9n
R5GRCQyRI8RV7g1P2h1Pbs4kzp36p6gbPtiEwJt99RQ59ilzirPB0rYhR4wETg53cAaPTLAw2Brh
Q8zgXsX1BoT6TqbevhTj0bTq67AX/rnBAJPZxm5uNcHoMS0hoJPUAFDurURdVcLbTemAHjY4KcC7
TKEhFpsfaQrfJ633ktbRxSDjwzQ4d+kyeulTRhhe80GRqFU4+omr8lD2YEzBaWPSsPbZlJ6U4T5T
Hl02RnyVqGkz2fyfjRjBSdU99UTn0S5mulPVu1gYezcxPkPnONsWMfKi6r+WonxgkaSP3c77IR1I
4GJayauxgcP0vghih0BOOM5Jw6DZv2N497ykhQ+deiRi7dQpwTjHRDBRjc3OX3KxK28Fu+BYanvT
V+GHYnRpgPMOZ/WVPWVPQ5wuhelB9sMOe/OLGsJ+1TnlnZMO9zlD0RomkNlYHw3PP8BLoHjkxiIR
BdSdPySxdVKizv8vSWe23DaSBdEvqgjsyytJcJVEarXkF4Qt29gKQAEFFJavn8Oel4mejrYlUVhu
5T2ZyZJHb4lOYlPoRm27z9aGg0TZfAWFmCmX5/wfMCNtQyt/ZZp7nwbd7ZDDuq2kIW5LZYz9PArO
9tNwHdzmLRuXad91s94UaS+/m9YN971lP6Rle1gd9qckILcWjE3tWvUuFcWDt4bnOcb+l9b8juk9
IagSxWDNKZvp2RU11XBQcn1YqHHYjq5+FqM7PDWzYOwcyic30hdOo1fRaS55dnZ7kXvnMlAXzobn
eOU+G5ew3CvImY1t1vAwsgykqNgpjoARy7Vq1YMpq0OajmjUXmkIb5+Imzb5Phw1ExdGxxMgzbuH
NHXyuhEXT6P/sTtnzTWIH4McqKocwu0qIAutGr5v5G5Lirb4GuLhLaiJHWbdPrNjDfdWuB54Hgzb
ZWn9Tc5Do6nbB9HQPZhWVz5Xwtdazc7ZjrcB9qyNs5Di3eHA3BY9Q5flgP11S594sngMdXqU7ep8
LDNWTZLS32LF6wUMhLWdaX9EcH7bDo3roZ9i6l+Z0Ta+IkpfDlPkAiCNFz13/1LHPzdj1iF9tHnS
2bjdw957jPP4ZdJEwumJZHXAHWo4tmFKsW9ISRjCogZSTL1Pr7e6s8Aft0aE5ruUAzl1/KjKJYED
f4OfSSS8/S5sV7FN+e4D41+twDz5c/alK/ozwZ56Zz7atQ8JyhirfUXfo/djbZcnAOdrGvt7hyul
b4tfrRrOsheJI0b6eWgH7ua9imx40eo6LgXueDvJSTwpJI2jtNf10XrRS+ZvbCn3FqnnXWR/jesv
O7d/jCz+znE5eP3Bq6XIf+jeModhAuoKXWZzuoh2xAGKBNbl3hzrZHxz9OWNYXyw6+BvIKaYgPiY
0GhpL+GmKIv1lPqNq+kSUOJX2DglbajZtA36kuamsPBfxqns0WP50GOejcBuF1sY/C9DoZ4sUcyQ
Euw2O4IfaJPRXPxL9RFTP7VRep6JJXfKN3D07oaC+4c0hdNqRIqGYe8o1fgnxgDiIzKzvwvcgtru
tUppoO6HW6jaaGvPrvVvXlEozvlAHH6ZSlSwObIe24oxHS6GI76fbXy6iDZyrrh9ODYhchr7xbJo
rCTrLKSpTBBiDja0lXJybk1pyxibVjZdIhgQ+lXD4TfsQHcuS7U8itQKi40kIWDbhIuzy6LhOqFm
HDqpKfUpLqwfyTUYUtpcoxUyN+Vss0zBY2FMl0xSPERTdBsmwg9SDic7gr0oV0w5kmVjeW4yULs6
bG20BwbLvOo/Bu1+djNIDnQdqQ0hkWx90ImzG3VPep6eFzM8eEsj6CcOh/bbWYY/bj1MBxJ37K3p
BFps3aXoS3aRDl+xBYs8h40Uv8kDiWp6SpAgzUofNOnHX9ak1LkZqILD5yf4M31Fu3hHMA0EkBmm
h5gjn2ZvHcY/06lQL4UgMGZnZf21shwS5Zc0JtW6tILBPfV42lWCDN+zUudVnKREhDdJmlX6QP9l
/bj2ilW5AXOqtjGuBLnRfufFMIlsF8FHG/cYxasbAiY261PZu4PYLmJQBao9yTgZ55trP/UVLY+1
KNZt2rUrec6mC3dxE5V/+qlM3+3Jk6/tMjVnQk0yKjJGiLqWcJ8EMV5+jlEfJZ3yqreZNfKDLmf0
Yy6eoGeQ5Fo8xUsY0L9r054eZdGDw892huoyASrrbD9JsJG2pUln4kS0S6mYugQdI6Hq570/iuvd
pXKIRPthkJPnCI4vWh3qMK2mSEqkwa3B5xDlotq2hZh+5H7/AlPXstLnwVeYKXjuulputQnjTzHk
0J1ukXr/GuTNt6Ev/SHBo3+YAvFUry3jSIAbJ7fIy76XQcTWpUeGRpVvWiI5ceBqr0fkHINWvwA2
HkW3Yi/2l+a9Sv3nwDUtpzQnHj7GsGrRwYcIdlyJ/shoijTj97DoE8/qwDxqzy13IOLltsrmGcuf
vmiP68Dn2QJhO/FKwyeJ+U3XdZS0duV+Tez0YMt9+1oUC9pyE7r6rKZ1OvmDOELJmJvj+H9xyUFt
+MJ7cA2qRYRATDNfSStRqnlj1TLnwmShsp8X66OTqveQ8IPlkBoL4M66uP7w01vqn0PnP43R8N2v
6pAxVBCgEu5E4wIVBB4Mpwxzc6Jz1ftj/LwByl/JvqaV7R7wMJ/6sU8PWVyP9zemWb29Cxp8mR0e
nI2oss3KCurCUoZWZZ3yqyohlTxCV++m2ee0CjTIrAy2XeirWxsuhygt9HPjUxux1jYwO90QhVQn
lhEWa2jZXsZpfTRNumxjG15ZdBM9pX31izd+fRytKVnyLtoXbfVrIP4OhFD6u86ZbrpWUBmkqtQ8
sbNp/JsF/kvgYMNtKK52mvJhciAEkJlvRGd+A0RTTVBCNyCG7IxPCjr7j4Wljg1vee9ARWsVFRef
yKZHq6FuupzicylQb0U+PHZRdMsqWI5V4/8kjm87m5n6hcIkc8YOjS0Cb8CC7u2mIHRmXNf3yE7f
O1kZTASAAH0zvUmqbCgbbHnXNvBNCP7MDfcyqI3WELsTgxcRdEyR7lSuxzbI2MiVgG6J6ryVzzr2
i9s4seTUqwtVqsiRq/zo1tNZ/hiOwjsI41uf6IMDlc5Qww3d1sqJZTJ0zKzUrWacWTvZjCjwc7cN
194PT3wKQENet2x1Ex5xkq1bCeT03fd5buiSi4c/RanlQaAPXIfGfZbSm5+qJnJfLQqXCeWLbopU
rr1fe83PYNKPZiZTY4nzw+SK9ZlmQ7kjmP29i8uPwS8W+D+oWULDr2Fq4WqyuwkLxnLOegTXbOp/
4mPTSW0NQCMz2VzXdlzMv6bqaOUx81dZEmZTRqSFact8NlXKAWGtaJDKaNFOrW45+hzA912/qG2q
GVOnjE0T3Bfl5Wkb7WuXutcaA/b9mU3pZfjUWq38o1U9PzsOHhg7VIn73/E+bU+r3x2qon5msmbv
Ww/7phQfaxM+t6bn41bUhoy0cN5dLo2GU5lsXg563TaDTLQFebFJ03w4zGKMfg9FyzlREPDHk5P7
iQf5KZemLHY+L7piK7k9X12X3hBiz0hcNQO4FAbndLyZoCWFTg2NgOaQabI2jPDjgjgXUGiGdG1n
KRtK3o/OlD7ZEzSRoeEqwmeyusUzi0PMO/oarN117sukEuoFKxDsVe0crNYd96TmLttex//6KlLj
hsD0H95EFfk0Uzte5zxQ51RQ5lHwlmuV2NK4JPe6JA/PAcPf5PRnqGyqD9kgiiPgK5kfzS9j6xKq
36HNx7vYY3tGyvlmd+AlXlEAXIZUMAW8oifUwE0QKrMRU4cnYO5vruNeRs0V0JryVTYkobNnrCOA
pxjKaNP7FJoqFlhh1j9BevU3KO9LHPbViychrp2GcSEN5cl0000GmSaJpHvq0P4pvqnmcVsr60ex
DOupz9zTbCwnB2m8F8c4vzrpvPsi9V9YdTNEecP0FdqLswmLntaMpsr4Ldc/0vqe97MMXy0l1hs2
At6Jgus3scTtM+1zDPeeGyWTDyo9LE265/Y5+TrGg+9ktESXyABBmndsP2drh7BnP+GEmLdlnn9a
LSNibBp2M3754C5pnYw+c/U0Pi4ujxmuSTb6TRpcnIDmH4ct9CYunOdMxy+p4GPvwn+9A8QWlvFz
OAPIFZ3P+NOOEJ2CY7nfPMXN4hxkNFSJtOgwaoZbvsYXP2gJTfIGRrB7kH4JsXaWCqq1NFl55t6l
eL4f4r9uIW5Q/b/G1e+3vt38cjX9RHXZ36oWPcCEH4OyNxwjmIbYAZ8k7JTdsM+x3Szi5u0/usVR
WBlwYnpReatY7DyaDMbSy6Z2605kgQoSlrOKjrYJ3dLZjvEKWj/1CMy5Oi9BWm2wSq57p4bP130j
j9noLMfUZK+sEwRUN8I3A8g+VcGAma0UVCr5p1GY+jP2mY5N2RrGKpefF54b1+izVuCVg2Veh46s
tijTT1Lq6M341AHRGpntACEKOjhody/Bo/gN649Zj/NxjMbgHFc55yi9NMfeNz40YwppW/z21mb+
005eC0Dnx+e5Wn9b5B6e43YhvaT86joP6SdUX7Xb31ZLNcmQBeIU1pNMqona9LpSb2AufykHyTcr
z9gE/vGXX1S0UeKK2M4spXU+hUlUghDM5A6sqjjnGrKdJDJyVRvSf6ilZ9YQeH2Cp3CZzfauNpAr
+0rh3ZVPqNiZoD7OZjzqkQVL7gcXCkQXfH+4hzoexyi919KkLUO1iq8ooz+tZe1JAaLZa7T/seCD
XW3bk+V4t9w2HonzxacklunAmVckxdh3rJ+ChshMB9f9JG9LVrLmkGt0jOuc91TB5tG1ut9KI1MP
JHtvmO6ftOfdkIa7baOqq+5UvSnpNNz4wv/thyVfIvTy0xpQX9wp9VIZqkZhdOSOxK1LU5tDJfNx
k/dzec4nu/kjZeMcBv6ICcrP0eHmzKbwoeVWfZRqfsVfMW+6iJP6qNWTM3t8J2sx73JHvXed9b7E
4S2jeHIuCHwvPWfepT4Z+liY32xch6PihhaWfGbP/NMfmIViv7wod6aCzO3gGsbiYs/DDHRcUXff
1Q7Oytm++qr6k3ncOYUvdnnlKq4e9tZ1d6eJCxdV18TzncvkZBP5HAYmmiB5ICcLnDz/Ph52Hv8O
nHx5oGjlPe/k6xoCJnSleNNG/mi9/Min6G8sn39Y5G1Wzefky1PccaoNxV1C7OdqtwBQcI3E865z
x3qLdMZSYRCJ36lXBuB3uSDtCN09lwWkcav6S9llj641gV2b/phKnFW5Nd7S1L6Quv2I0euFZg4q
hrT/4QH1kJOS15yT6h+N5aOuymu55u+hx75IFfTXtMtpTuUvL5rfy9I6BDEUVOHWn0Evyw+LHM/N
ZKx9zgfzgDyvkfFqClB4a2+yoXyYR8ysNtIiv3GMrpbvfXezouMeoNYdmlsxhnxd8+kzoOqS+CBd
04meVS3+z6DdAlajm6EizT7dOuYaZEAHowZeyTLoo/mX6dvjghNro0tFjp2MDf8XQbZV1qtR+UeX
r3+5ub2L11J4zNpHJllKY6BuU1Sx6LmSBizU/x3bLHcn3G37yAxHeyyvwcxEKfw+3fiz2GcCEZ/5
iwU6h/l93hc3VscFp6HVZWKJbotXg9WSMLZnRZnUQ1B9xqUzYdKS+AZ4BHkLOz05lFSCB3QWLiLi
cmpKbEr6AVrOHGpZ7JUDgFA3VKg1s6GSAZuF1P4TssHLROtfFwPPSa+Cos92QxPv1gCbwIym11Lh
A6COroB1mdE5iI+trBgevb7/6c/9N31P/oEz1spTcRZbb82QYaTrpM4ub/zhPPEo3jnuXDHqWzf4
WpT0lAJ1kabXxZcPi2Ue2DE9Zh2SlNvf+/isOXoJ/eV9mjmIuXL8qiurYjHlHqwgPQPRlTDLvAjh
6o9lOoYbq47yp3w1MTRc8Csa7YVXB1+2TlWaROP0bNPZsRlCuCefsLotgMC5iqcPq83eWswTm7ir
H0gXLXaFVb15i5dyQTRHyRF5N5apv2XdiRQ6PRIp+qSm6Eml7sVqhbvLZSGh4Mz3oHkE5KN8zRvr
ID0Wb6uJGJg6c5q89dxVmhkqZ+lqUoLkZEtd4NpaH4N37/OLHCZ2pxi209IhjztyZ6aCiPioErtM
cZKB68OhwmJ1RpQhBfM4C+AOsItnhxjrRLKyebTc5nXpJp+XZRYdM5sDgVs0Kx+V4ydpNH8I0eAU
nn/FxQqSpdP5CjjPwQzvGnb2WxaTnoobxnrRmBk07WyFOC9z+sf0IAdOt9a/59oWj3Dd+L2sOIHo
vgDCkfhOfvGLna7o1/F4afs4ABEip5lmpviSt9I9NEqo7dRj7y4tdDFo7C0/rkiWcHzTqeCCkYTV
2ylWZdGLLVtVdU25ZHHGBcFu0aFh7qRse6dzoT7gU/VbkLb6tkgrvU3CJru4b8b5IQ0AF2y7Gt07
XT5vchPO2SUa/KR0P2O2d1ipSMuIGe7JV9wFTnMta1bFtdWFDyLn9c6ZccNeAFTN7m1wyapQu7r2
OXIP5YufIiB3NRbAMlqOZo3SI/PfjhiAz2ZOv7Vog1Pn++9rB+4JD9VtCA36U9UZXsB+tTdVMH2t
FdzFmge3arYWKPzxIwtGm61PBrQ5ss7NMQckfhV8IVVOSRcPF6M0tXEsE5IGCxiNuSnt9Qvecy9v
vlkTVcQPqdeK9yML9pJ3vCXPQ9C6+zF39tBCza7v9b/Vp80xvH+/vQxuS2ASFY/LRWlxbFofn2uL
6leuWXFc/RZLnP2R1XGfcJ881KzSdyLt/nbANkxTvdlbqv7LgufLh8ZJvLW9WHzWWIazU+l2JzjF
b7uup6e+pbe1WxE86zSot6R1Buged6zOW36RDPTSCehPkIJ+a1rajz3Jegd/g09L8AIZpquzwiU0
LsONW/t5bdr8xZnc+JC5d/ujFRqWsEKa342X1jthO1faccpH3++wgdakA+2QM168Vv9ZOFGjAFYU
pe3GjjvuUM5t3W6DoGC/Yw+2Ux98U9RNwhflJWCMJNrcd/PiIqwBI1AEmpnetevc1pxbcbh1jsLW
grHMT4M2Wbsedk6y8RgC99YpdlU8dk6mCfcqZwxH6Vn3iHYd6l/h13tXMQnZ6Cq0v5lNyLFwN4ol
ceqJX575YUTwu1YExrOc7O5O13en01xP8atAN5fZOyrEFWuqfFrgW3fjElN4SNgtiKR3nAHOQKEE
w2zutQOP9QqxzMHTykaMbqxVOBtJbdYQKzSN+sunIxkRPGfNLckXwAEtC6L5Q/w69QocFqcznPU9
/yB+611OK9XqcH0aMlGbRxNwtAg4LCFbLGO6XbQfDlBI2Y80Jxl1WjnMIXzOdWTt7TV+RxJ7xe61
CdW47JDekG3jZG6aw5AzVGb6Z50biwVX4yXpxIU3gO6VXrRsu7T9gBFJBtOcljJ9HI31PbvOSz/b
D8pNHYQG0hXiZci20jVPDVhPHK67yXOTUfV0RbbVi6w11/QA3Mh3/A9g9ckqc32QqXmu8FRsm4As
lrWeJV9Scve5x2yNLmkPE+aXzGhVZX659crjyNi0JDentHO5rWhV9JW5ufnP2u1yvH14qZo4iQRR
hG76g03zW6r/ThjnBCenXNT4vL+zcuDdFaMgiiI/tqH3OXF5t2HHuu1udezqS4Z8qh195lh5HOf+
p72uSavXRK3Y7PXAujWioa1EPRyGxyrAtR3m1xl9gKvmxMHl4KviZ7hqgiBAOE6SNODBv5sx51Nu
k1sX5vkhzsPXdQY30k57GdKl2XdI4JwhV2iIovwr0+yf8ut/KKm3FHceU/mPqpAXW2UN/jj3I7Mk
SGdIufw285jdVwErElb29EChEPCsz8jnOdN7WS/PTGGkmeZEUuTLJa7lzusUDq6wbYN9iVGGDwbd
d1tZK576Yny0hwWRrTbmq3MCjgXj2L34mUpfvYibcVNNRbXFJn2uVM9OfsAGX7iq3nmlsBEXon7X
iHCUiRRD8E9LJ3uPsz7bVyvetd4ZsDuOVj2dUlydPPXcxEEndop1BVW1odNY9Pbjf6H0odqR32p2
DUnMpH2QRWkC/Gn3M3wR5VQFpOF3mk3da9sgk9I2G6RbF/s/spONY82sfgKuz49bEkEU5Otp6A02
Kt8PsYACpcxEqCHL3GusDq5n/UQuJWiYEZ52wuW6hi6PCIXHi8nuW8swvkau+lw91jgWrdFDTpII
71ENEYZ5yhrGJMs966XIHH/nLgElKcEN/iFZWPcMHo4/9+79K7qA/vm85s7DF2RV4McuJkGHJsJd
E6Ss6DV02Oyr9ilXdsBAEh9Akw/WvJokdFas1Kn/3XNkejKZ9xam+XMaMsr16zdSpp/YbSeS1ctD
fuIM+e9+CHLD7M8ISr4TOsxOS+5cgzL7CBfvJGPciMo/Twpjt9/eH5NW/ashYmDkCb0Wjsvm1Jcg
42N1rnvFYmNc9vOskQIQZg9uOYrfJZENSdw43V51Lk6+rhMF9FpQE0LnNqh9kX725MKXz4bmMlX5
UVqi2rGdesBvgAsUDFm0QK1lGlTHfMDU0XIc3I5l9CmEeF8DdbWWkBprh91eTdrv1FNGjXvT5oMK
k/BuQ8VypTdqqvqd73DGWONnRoPdILJxU+Tuay0p0TKz2WWi+ZE1+psOXAa2loVg+HBPpiB0i0Rf
vK/SG25jOzpJKEPMA5Kes9VmHREA72cl7rbIZ8HJJIqPFmOFmy0hOQR1m1hef17FhM+12dsDgen4
xRm81njd6248LZFbY6WcztQEdKe+RSIvU/IqTHkWnvuD9OZgp0Vs7Qud3VZ3NI9iKb/6Ynhv7/bg
QUeY4O+uYbqxlo3yhxcSHvaxzFsCu/IZ01rFXWJ5+15VYUInZM6iD28ymZEUWJruYtnjJ2w3lxl/
TUskAikPkS377eTVGB0p3riUg9iTqBgQV5Slr8QijndryycIzUiyk7yV0t5PVZDC8njzH2sUPxY9
8h3jpGUEHAMWdezVOFDlBz4N+siiqPycPetvzpbt1TMNJoJG80CmhphFPEzIMjPdk6SxZbi5+CU0
sUt5wXap1luRZ+6LA38/0P3s86Zhab3tweW3eb5Qce6L96nPH/w1xPStmbzb6IMcr3Gjeg6sVVyx
Oye1f9OhYWyiexQ8gudJkiQOX0VRM8bu01IIXBhW/ca597m6m+sLPHoHvYAchY2PPxqiaCy3Pf2v
HO+JMeuRfhXtp4Eg8fQAAOkYTN7aZBd+92u8L1QIRJwCTDZftqTeYzN19rJcjBdmKKtU0/oXmd+V
Lmusxp0LXo4Vp6p75+pInPWPS9DyRZp1ZpASmWe2qhut4m12ECeTucL3cWa7H4eJ7Td0LJPc4nK7
uOzEK7xH+Y4haPkVOuHSJkNrqyCxA05MiT8ZUkHGJRjZmmakJplK1H/NyEQjOsVDuxv4Sx8KP1x0
EjIu3u0tFbeijhkuOEKV5d+gmMvmo5m5vzE6wBLtBrsYx7+11LzqbQiwI9vQtf/RI7XKoZUfCKN8
7tk43P83G6Acif6oFrRn+g+ITrKFe5zrmIwadL8/3ug6bHBKVfDCHak8N21dPxAZYvozS6G7aTxb
4q+sb/i+5sCs/KWA5b87eyiX78kxJvqegU0+cprii8TjHuDbIjDsuGbd1LyYe/kbBUR19ehikl+2
dinbw4yvYXm0xlh6uwiKujkEU+Z2CfgtxgvoKxCNiGMSiVo9lplX/PXDwUnDsd+bMY/KI+9Met7V
ak3pvuqDJbwRgxnHl2q1ovGLWa9otxqY8p4iWlvRhiqoSXyWulCk1gcr59a8Gugoq4ccAU7olWNE
j1t8pFg3wGkAJ1ZBaKiUmax3VwzTEn6eraX95oVpXCS4KeyVWLtGDN3G6LF4VAFReKd4xECMTly0
9R/0GPq7c3QZqKIyGBlscyL+XJTYqjHpuRywtWzp9ehYtuJWql+1CAJGKvbE83NbV+NyZhNbNzti
ZxzvnHlp4TwSsUL9Y+ey7EhViShS9a4gRnixODnN9mS+UbCaiUErUtYjxxVmecuqSjRrq3KsFztY
/M8h66clcbsRQMHVZXxn+YRsgOfKaR9lQc8yNNc29ERnO7vxDmqerVHnPatbuaSc6EbVjpvIMw5M
isPZwrna4OPmJZBr4B11VvCbKc3CzTiqqA0fQpnBhIC+9ls+SpzIYlaL2QmIt4j9lizFtWiY2B8o
QAr4u/pwubRWszonXwRt+LQGktcHD3RI5NhuyfWoyP1RW8tohFWRk7izKVpCRbZgg/mrV61IMFYV
qPemz3KfdZlc28fOUtGlhOf5IxY18sb0s/bIUmF6AI9/LB2Wj8QRCCgTI8zwXCsyDrft3Ch2if4y
vK+i9Z7mCECeGq9IFYch0yu+h9YhkwyWQKk9kUiS9ed9XUnYCa9CieK8mfOBnWyUNw0jkJ+VheE6
tOvfwCH276LkdbJxzX/oJdMUUUDu4Hsfyjc0OBNaG6tHp8LujKuF8xpMPJ/MreYxdpcf1T+S79fm
0BQRD8nJmsHSSshZ9xTpwPkhfCwDG5qjMVPk08wZNdPRWJ4gSDmrl0RuQ/GVJCocVVRgIRgDMb/4
Qf5WFTMU7Oxg5Jo2Tjo5ACX0k/zL+LrVU4NSgsyWS04q1DmRglfnrKmwQXpvGomD5mZdATU4ahEr
LoSCYArky/w7nLso2DRlEW/Gxo5+1ZVUt9nE+uZ7AjUnd0q2cWhXaEtztryH5cxtHOtqcK5zybez
ZcElT345RRyyS2/4bh0HuLufR+k8GrC+o0fwlb9dgyDEcubXw5lhoWIToy0enNacVecx76lLdkMX
WItxWZBcacXsXb3C4fN1rZnHpg1DhaHgP7w8KKDel5qqkUg3KTuP/k6PL+k8ki44dU+YiHk8slJ5
HwaNvcR1dJBoEty7Y7HY/FpiNcP7NdEg3gjLAgMuXdc9pm6dPwyIvbfWwmvkcTAgRxD4oNsPYW2/
OUs8Gr5Zq8APIuRJp9PyOuatfVtcB6FcdaiU254Kgl1EDGR2am2X29Kg/nmIU8hrh2BseKp1dWau
QFjtJ2Atjw/EJE31++oxVbrWmg+7dcp4NnJyShVCxeL+xebh5ju3L7ztUFQ2mQnpQseRm8FNjwVr
PCSept8rK2gf+oJUtk0cL+2ptgPzGZgIXpxSDd5B/Yyo3LYtL9s24vc0k3Pwsw/ast4GXk2fIZH/
/rTxtK0fCUW3foM0Me8r0aJXeHl2hanhj3k8IbCVzFYLeBnLON90YCL/ahjjbVzg4d6mpErwti+L
yNtkK1pmwqNl7vdFg09rs2BkpG9njE2QKDK3yrMV1QITJHcDqXBa/JJrab7AhsB2o2m+4SmOoh2z
vaSmkPTnZLI1ZKclQEPZ72awKmPA89u2Zi/dKd1G/yythicT481i7FVPQ6x5abr2QvbKVNbRl2ln
9bb6wfhYEF/2u++4ELZYAbiWakdiEy0yHbzqJgDuBPbDL+ct0a90LbxPaDr+28ZherhFnLDyncVD
nY1LKvKXuFctEIIO5Vuaa+qSpR4STt/M6HqY35phyT9j3fXwo2HtQZjM5Wr/DCvHfp6FZf32yb15
kGasfxeB3ZHD4+OPFpXNAWpYFXoPdaIvbE0A6yyh3B00k9VuKkXwpB774F+hFEPUYjGRDPXk7C1n
lh9gqDmGHz/P+M2sIDm1ZSx3N9mz/0qXCnqcx4rlCd2FJItJdfxEbj69cMJ9G6Tv8LAiuSreDP5S
vi1UtP4djfw1khGYBJ6picE1Lwz72c3hTfQcsS+sLmXYA4LPFOVsgjzG+tpTSNqxEYUsScvEDbv8
1uXt+OC2bUzaR1iGuDLF8LQWcgQtz+38u8jiFF7E0+17IQuOlCtMD6F1QYXl1kS8U+y1fwaPiP7w
Y2fP9JIAFg1ZKx58pa33fgyL7xbSRCD+jXG0N6yDWe+F/uBBlbUkVkXI5UwCotjnGXIu5KDFpV1K
j9eZ495dsLJfkBE1loSnksMEoYcwz/NBImhwQ/3nTihmyi0PGOFYDNu1fSPSkOuSSY/r3p6XJgAG
pYnFjSSrhkXHmXNu/AkJJXN0eSXbqUTNt3AN//8PkrPC1hbrRUdgb7leTKzin2Mx2N/WivlrhyKn
XsKZ8LaNrlrAO9a+5C0Ji4dGMdc8YmTjch1DBuYHN3XhbHQIva9L8q6oEjIzsJHPf2bdbyivKRZY
gK5LT0PnNDzdiTfY+JhGn9OOM0yWkmmW5Doj5KZAHsCMO9BngF5SOb9J5ht2/v+4O5fetpUsj38V
oTfdDYxzRUqiJGD6ArYs24kf14kc3+67MUoSI9GiSJkPvQYDzGY+xKxndRezm+Xs8k3mk8yvSNFh
UYrlmDWJcdWNRmy5i8VTp877/I9x3zivPliI3XndZYDMmFjYO+/hgDq3iFKtwXI1r4UnUdxwvc6U
BgEbr+Lu0qfX97jpLEGTA60PRKGHuIPNQA6wuSbKyESjSYv+l4MltDTcEBh86qZWJ9O2OQeGhjZY
r0sHpNtfeDjsx+QS3NsapWXNkxWFlXG37bStT1QlmxbAaIZ1u+AmI8sM92FBc2yzDjpayzLnvQno
SOTuah7zcg8ejIfj9qI6N4dRQqwoWo/XTBOtubfc4EZEwZPEgmy60ZJ46x3tT97aiFGeGM9W0PJo
B3ShSGQQz+KfrbtLCsMPjquLltPx2u3ldVB1VmDVUQRNywF7o7N/MvXp4Jrej7z2R6s1Gp3S2F3v
mT4Z02W8bNyOrRqW5RSTq3p0jyP39zpgabQQ1luULFnR+P04XK6vKK0y3y/W1ig4rkaeLE+nT9N5
b1ETS9S+UX2oA743wj4KVuPx+2bMnOh3tWi6PokfiGu4JItux+0mPQRO8DHwKUkGXXIyNNZMkgRi
yukT1LUumciNue5UQ8ujPysw+X9bNMU+0MLunnjAGBAeqzIvi6yBywUCZ4k/931SgUdA18UfjOkq
eEdpoXNFenNggLERd6ojo93qjubgW9z6JmgwXTo0OFB3OkGRTILIrFMoOT4Iuqn6XzgxhdU0P3K3
HKrZj2f11fJ6HY/Hs07rLoDD54RX5uf1kUFnOUOLcCebSYdZW+qaSy88CGsnU+ZCBkc0+RNZThYg
+M2N8OmDpdbg3g+X19bDCJur1pZumxUDMfZuYfr8pr4Ekx2chTZ8Sau6wfw1yx8fRB0Ksqr9ieQV
SuppJmxUq6sTMG3uTUY6teuTy2jVYubtmkEv5404alv0xcwh0OTugUVosERDLaLVcnJWC9yHdhes
jgb1GOsYt9iMFvPJ2Wy85O9TKTAyDu6sdy2a90d4R5MHuvOD+oTOykSC0VPQXDUIQM2dVucuWlAq
F4/rd0RGXMfkYdTFUgnj+zySkcuT9YJLNzeNuNPyYr9ePaN4k+J5ChVIlmCiEEybvFs3JjgSc+rq
AEknvrWqd+izJaDfaSUWYYjwqX6cRusJWHdxvTa9pjCtfd+JYkoRO3SimpOTETA07TPGyEQBsOuy
EHLBRWWyh4fwWq25F2+r9+7k9mDqAOZIuNcii0tZD1xNgabdDlCoJNoMEyyOeWQ1gU3Dkjpi9OS6
2vFA0Kp2HMvhJFdV4MouZqulcX8Wuzz7KDiYeOPjgwM/+BUesohl+svGqLt0lzEBqbuA8pOaRQSp
Y9bbo14UBndYM1E0ejdzPIc+CCus0tHsTGjdeDBN0PNCxn4DVbkmUHI6Nhy6vo+oCDSjj435jOpc
7CIyRfGDRYkU7f1wDjCM7m16hgGx9xCQrNEkPpt7kyp4qfw1iNa0Ig3ITM5rpwSASAZXa2F4bToN
N0aqtCIgBcbVKtUr8ZIuIBc0epJXNWCYFlU6xd/jMNw1T62lU6UTYTGdDmoWcU1k/moFXOh6RZS1
sYiqNyMvqD/0lpTl3L3DrYf9gOkl9UI11OQ2rLVheYewi3c8bU7u3qK8FuYvFFjcuTiJY7AwiCm6
4THmNR3z7Xjptc/CpVH7DTO/9ffJw133vnWwPpkbjd7aA21+Dqzq3aI9uh055vJo4rtX80Wdjo4a
Pg8xiKP2ajr6MLondU1LWUSJUvTJDNr/oEkPadhooKlPoury16Q/75vgoECS5r9FMGmaYwf+bBU4
o3H08/MQo4BzvhKkH4tLyd08rgXI8mZ3Eg5a+aHrRU60eh/bweqDHcZu9PS3j3DNcqFr3/GiG39r
iWf9UYYDvXuhzSyNm9XM/tufBsxsjOT+RlSS5rGkZH/rI87S40LJyzy1gCt453jIyge1+pt2m8qf
lsFYMPmhk9L1vVH2vcX3VtOkP9TClOZDJyVPzFHza0R4+v0yWqft0I9bV4j51CvYybElo0bqdGSX
IkKt/aZRZV54tUGLbP7l220wv1s15gsyZGBDnNf28iCAl3r51psq79g0svPfYgCGt/BdzWDGQfKh
g/l10aBd9vwbgLS3MXXwMNJXVO8AAxuobGlRFUzkSH7SS/eKroCxNfsiuZTfIAcazBQEYaBW5T2z
d8zdBEjQxBhPBsO9rsOXQ99K8f+BPN7kU2Wp3DsfNGpvzIQW8EXySR/1ms69LOfXm0wukDAAzCXI
vztDlshOMOughqUsP6+O5U2zrOqD5S0sXkIlQC/ID4Itd/yQgLENjENqbmR/Kmhf0enL2RSlWJ9h
F5YJvgjAO8qrm2/qcpoRtEkJI8eOv65bb9bLXnsud5vqb9pNNu+onv6B+abRwB5grlN6AaRweF00
qJXV/Bbv2GSgiZW9Y0H+tWGPKnYh4CwpDV4dCeQI+VI3oGG+aVlA91ommk9+CiRovuEO1JnGuNEA
r1AOlhaDVSYDV2nYYNRk8lFlQf2NRRsOYnBjF7w++18OqivHBA3mKeMeGzk+zymCFg4SU8/b7dfn
+RicValXr2P7tKvY99UvVzz36gcMNmpIGGD5F8nnFdoB6bEU/MhvMH3RgnLosqRD+o4smKNBixFv
YC3XrcwMSGn+iuwAQ4JDl2IDE2VI+U+71gSvKffu2MboCN5e/id5xit67dI+j4V9X7ea4G9vZJsq
/IHgbpv4hY1XK/sNo6z+k5PLyCs3GNj+eL9z52+YDG6VX2TC/9Vdf2MjlV9+/Qn+WCS9GSerKr4D
dD9fyAHMGwvx9V38dmnVZzJol3tfb27MXPUKGIy+rDGHO7OOvsX8eYakeAyTdkjVD5MoqmOHuVDs
3j/IYozbC+RmESPZm9VHIPzkT2VYNV08jSPKn38e+MQUPX6RRDdzX/wz3JX70R/YwtvzN0rENo1N
51bIwqf5vWzotf0mO98x++WZYwciGIxX3SQeunlrGRD/258OPwXOQOTDxU3pNn3Zhwwsb145p0Ce
XNKLeFpUWNbAOCq5bqgOZDSZAFBuxS7IlDM7W0PGiQniylEJZV7/yg+iceVwahcJS4Fpq+Tah3EY
BcIt0KFZlSMey+y5x7ywnXuWEV2Uepm1f5E3Qd2xVWMYO2Kzjt3IvFxaRBGbZZ5xTZ5l5BefYtUx
TKF6nRmYTUbgSuGtPiX+kjEJn8nd8IwoMCJDwVvMd26bdcNE3Vq1KhZS6QcdCZc7VOlFIrLZXLqe
5FEAg7hMLUKxvB/JTgALsq93ZIKe+16XdujP/EhM1aMi8tVokyjFwCGAXMMD3GLhFxDxUtDPYfez
bSdvVasxywR2aMINYGKZUo+UJmJHBE6/DwNWruxobAcuk+gVYjJOhPHQULEGfF0VFS9RQPc8dpcU
fsx2bctmNYv17d/nj34HkTIpn9cTqi5S9MyWTsq/zUbl5X/VlToj07jf5y13iYeyb/kERX6U5k01
hFfpiakvMqZLlVD20477/EwxdWQH03ioLGsyTuernP3MZcGepQU2G4+u3KSahuU7/sAPK385t22Q
SUZ/rbwNty4sk9BLv0Wiou3Aq1wiHoQndj1Hgk2XpRZQTpOda2t4hxOAKLMdJvJTx5r2EEsxsocb
rVPxP1WSAgvPLqi8lobDPglsbzCuXIN0vb2+Bupv1k9sG3nYiP7KYWabVi62NMFTWvSZ1+M0FtP8
oWzbNfEXi+OZa57ZIhhuuCh5h8vBse8JN/udcgmxX7Pnv1x2nDsoTao/spUSmSSR5UvfB3rrwmgq
ws3rZCumD9Cw8yt7UekI1x4WbUF0e/awl9MFnFo7WyXZcvMpE+WZx3srvFhEsbouSbuytL4ScaCu
quPOSgL/ZgsplbMtJpRoaeAOZpwNBDNJd0lMrOrseS8/v2sxiwWG4KJyGuPDK8oRoEUdD6CsPlsm
oUu7kf348m2jpMKxcN2ddNl2qr9dwvQEFWqVM9u1PfFPlcNwYHshNWSJsLmRNxbzeSgq9OiOFZrh
7JR/uxt/YheoRiRJx7reSN1tTcdu47lwlSM2axo481eO1wkTgp9QEeupG5cVZ2XFwZaRaTa2Ygbf
zjm0Vc9mdhA9WoTZRiXzNxC6zSbeFUkRo4ozLoPxZd/jo+fk7JNLx/ODyi9x5K6wF3ddEB7Kk+V0
lFar1ZZ5qr2vvcv7+T6OTxpt+QO6OsFInrvK1jqEx5HvOnM1YGFquCxHgaCNKWNWycuygqws60oH
3c6WkYvWNWy1Ix2yvkqChgZB1x3EYugH+e3KDGJZGmxscvQvble2nKRFU8fiwp1Iy2SXHGjuvfZp
duipwPYp0ATqro0ng1TPtAB7ccDVmCqsYTwZZnvmwtciEKNYrPJ0NloaLJJru2ha6pDsQVzcLJnX
bO8vN59ubc9ex9gY2VKS3Qj4ZT9+beUfpwbSRMEfTw10uD1qSEqWp5UVKaeBbXtFh0RmfMsufGkv
aT/N1pFckxRRlF02tbavyckFdurPOw+wp9qzwSi57MFf48/98kqxlbLlUu7X4Ox0IAS5qJ2ZLjJS
TylMQhaPpShPCdzH6H1+8xTgELJ/0plN1/9xFzjJdf7x7u9j8EwRpYxpy47na6z6405CJrP/gAfh
jsguK6eg4UIfeiNf1ZIapPORH4WLotWkY13bc5QuN1ND/JsZ1rE3dDJ2lqKypmHZzlgo0bLtCoP4
m6PCH+xZ3HfJDxOiJ7FZYfL2SNFVdQ0a8Nie+gMSAjxm//M0cGAHKzgAVyB/APsNtf2KkKmrfuCj
FVLdLc+1oSHE9KgBkxoa75FGynM0mNsdMbMrt3YwVFyEJ6sZnqlgj++dPqUfCsdbT2nuZ67bHa1m
UZ4McvZmWcOp+0Cg3EfuuTvit/vDOvvZpAtcYaCGhXVE+LsRKN4zVVw3NdzOG679qSg6/zoC5aei
r17ClobjOx0X1MB20dK3i8Edgfyqjpv9+b8juzL889u57wTKrQO5ojwnn9veStHeOyrZvp0WF06/
aBUA8lh+txdUBgG0nC2UOEI6HHP2W6CCjtz+JS7mSIQDocSuDB1q5FKs/ChS2eHJcqFnSstL8mkL
RQZTT56R+2s29X5xxrKFRTXc4ksU6aDgFevIJFySrqTOKFaUNHXlOsggVy6WIBo61Nylv5byF/c9
22ZyOWTHWVlld+Vg4mfLJKvqUBnJqqomMmQ7R9ndpmL44MgJw2ICVAMjf/j8ewywimIW0olfftsf
8EzUgBT4MeWX7dmrwdh2XbVskz5hDUunhbpbRdv0oGhYnEjpSCh5D9PQcAN7MtYlKhe27ykXxTQ0
WEE9f7pVEG1oYLoe1XMKx1EbWp7EN77qpZk6Eku9z//pVwDK+fx7Ek+8Dj7/lzdw1MJ2U0f9zg3X
sFAIZtY0XJgb4a2LAppeu/Lk/jjauuB1DQxNnGBCyqZyIkLFLDLrGmQpfRlOIaFnNjQQuUschhys
YhKYOhTsb1s+iGlpuNi/OdO+6C9UiWFpIETa7LB9v3WkII+coHKDMacIURocyrPyYX9lK2fXNM2W
Qddpne4zuq9pwd97YX5cHNZMMgJlI7H5/Uu7mO6s/K+6aql6aiEr9fbZBp5KOhxRe7xWuU4D03V8
yqgqHwpNUVrutUsFuTsvZuubGjw/ylkjG/Wq+Ko6Ks7OfG8o+2iya5EYuPvzCPt9nisInCS9lZWf
TEY900m7JnoxVQhhtPeSeBd3PsGzGjtFwFelwCbj9+/TG/LSCyfGARWIyolp8FQ7q1mgupM6/NRT
sRZUxwfOTNmvxAQp60S9DVSD09Bhxr4NA2Er2siQgBAa9vqQrZJcXom0VHbRd35QsLkNHdVcDJEX
TpRtL9mtDoV8YfeFV3BKddisvzDBSNmsDpvnPQ2SajhBR2tCT8RDp3IYiKK9qqMLoQfCpyJvTVPD
JdvURMg9V7pTR3a7KFrINDUo+18ZdFg5Et4kf440UmY/vjym9w97aivcYUpkm7IX78qvwHR/DivF
MpqGDrl2SlaZLre4P6SUnKZo5SrWTWAzy78Bnml/V9kfdcfIOwmBUJZGh/24chmHCkduVtfAlv/y
odvrfrjtHv9rRTKPbFfa4n9acSljrkmkJZP+33p9f0z7x9kfSXN+WfMDg+LLsQG9EH9Jk/+ops1P
I9JYSUtExlJSoWhwdw/XdtAXzr0q/DWIjMMAkaFKUg0GANJt5IqhHY7zdDA1EOKSItupqqwk9OAX
RtiCOn5WLZmckqvSVkfkiqntnuqW1zTslTqIvj9Uz0xH3KoXOLLvcaIIMR0pQvwLtTBaRyAMJ3FU
OZf/0zv8kDFA6ilq0NFvPZoEi22tho6mBFZWj87QEed+J2Yq+xo6zKHzVTBarWWHl0JgHQ1YKQ4K
w73VigpQ47NHvdwMSkN4O9bWwBjneHgMMdoiiYZ7fSHUIiRDR3XZpRgIf+uK6OgBuZQ1ZQWwGUNH
yIrM9NCZq4a3YWnQdSwsVoUMhaGj9ujKnqmJMaOpIZsnGzQG9u7GzpaW9SdbporR1pAAuaaVic4/
mmhV50lLOwydfGKG2MjEhBT5AJBlP75catyMhVP0cEwdtsWNuHe2KU18XsOehUOSOlsnIYUOC+OG
DJY0C4tiztQhkT6u+/YOckj48LJW3K1jR8Rhs4USeugQdb/gmfrzytuICuBZ5acKw2eZcRxvXMr8
4yQArIYX2TzwnF7fcEzS6KdK9k9n10ObdR0ptd6MeIe72uUoAymlw/a5dIZD1650Rah6+Uk0+uun
jxR5lhG/oVpv7EyAqvKg2uM/U6iY/EkBOAdilYbgQqJVBAcUOO7//tt/hBOxEpXTYEWlGTs4o1hy
KrJTU+QhSS+rpqNU7sahgPmAQjy1+qwJKH1Ngi2XvVY9G6dgkrF7+NOxI5h8HPFW7ymIF0qSW4Jg
mk0NDz32J0MfAt6ICW6koyZXQNMG3UzD4Z2LGDgTJRJH12ZVTvQqT7drceA6B4OxIw7CMM7WS32U
5BkaEr89PO0dK2uQQRdiFgEssWPxvYrrxwWWUoTGP2BkySWdoPqNGpjnEC+X2qv8Ee892/1Z1gSG
Ut2roeE2kXkfObGq3DU4i0d+CGGT0qgzO1jbI39eiFaYGoxLNi8K+cZteNJcAPOZGu8odkcSpCx/
gjUN2z22ZZBNEYs6MglvA8igYgPpqIbthkCMqETQAejUWdtSdudpq6MaljHJRSLogD45EYFv77Ld
dGAFnATCG9h5SsjJMWXtilOnT4twIfWowwE9ZRSfF9qrbItS5e4vx9gv2U6BTRSeuqwOOtCjrlJX
R/lyJ/Cp6FPYlyqwjCQv95PPYjzwQCECw93Kr/uWWEdBODAzQsO6kXDV3UrM+7K8+84OCgzG/AcN
y+K20EiiZnENHRroQkQFLBzGc5Xf8IUTjeOiaWLo6GHtuf5cTAoMrKNv9cJBrkegmEV2oa5IR17i
Il7a5GfiQDXLdYQ3Ln13CE2yQ0scCR1ApERyRbFpR8MVwTGO1M3qiFJ8BanZ0FGfS1JiIVRZoUM1
g2FaFGw6ag6ugZKPCx0ZyTCLsrLtAxGLgj3FbJ+M7V6uOeSNLiabqQTQsHAiNcFJUkIRpg6vozcr
FB8CBK5hw+AE9gFuzVZKIpVaEJgXgPSqAWEdtXe9hRNRgVBkY6Z6ZG/wcq74OJH1nYpxCVS+hnVT
LMBzEgZDX3UbdSS1byXwAXzXYfRzttnkGLX0fDJUQ7ZbBSpD6/BqehSSqErV1NHGToDVTgCh1XSE
0dBSpJlmi8ll7sDupb1Bg7I690N/rlAbWMq6tb9rYr/X8Pnf5b3Z5Zo16zVmQzM2lFQvxXS1+v7H
/cjQ2gZZqWx0Lf8KUmz8v/RpHAZxXzU+skv6ckkFwpEDCF0SKzoSQb+IoK/jCaPYcdWOCh25Tblb
WkDCbIeJ6ajh1kiQiSMxpvVBWVpH7UlHrLBCdt0aHaZ0p8AdOjrqj/0pDXTquCQdFm+27m4IGR2F
EYDkFbH3dBioNAgNga6L1V7T7YlB3x73PKNk31GYWUee6x18XDg/Q0fBNxDdsrWyCASgA2QI1y0K
Zf90pFBDRzH5NUG0yJdNaYpaNHUUfacoh+dOFKWw1lf23FEliI4sevqUi3hQsHd02Asgn3vOUAwT
ZXDj9xkwlT8BU0fIRpZhpPTpwJeMPtkx8MTUkUZICXXrEOMF6l0aKxI0LJUKW1U8OmBYjiSaRziu
3DrByNkp5Klmz+j5coX9sffkEzR4nkeETgoYQKaO3soO/Y8U7mUkSBwLHVn1nlCtIrOpIX7dkwMC
ujHVQkWIFlNHwiTlTkyYaPz5d9eeKu5WQ0eIOHmBS8ETVN9ZTu3V4e0nExRSLVD5S5pL+Wv+aGtg
4e9N5+bN5u6ml/n7dIvumvL2fZ2AXe+eG/KpbCajzbO+3+QB0vsle+SVpTbeyRONJlvz0p742x/V
lMLF3JoKqSPqhlP+yXezEVZ5frbw+gHhbVsWPnSLEQ/7EeJ2nfD34W5rxyDIslyQf5v9Lm7+r7+J
e/d1hOe4e9cUyu/7lmmgpJOf05tt4CnAhVPbx0ZQXHkdxc8f4rBQCW7qcCFuPv8P4C8rNZq5vyJj
Fwd8H+7fNS40O5bkrF4gA/Nv8zq4f9ccz1f2lnmi7RACmyDZwGXe28//BwAA//8=</cx:binary>
              </cx:geoCache>
            </cx:geography>
          </cx:layoutPr>
        </cx:series>
      </cx:plotAreaRegion>
    </cx:plotArea>
  </cx:chart>
  <cx:spPr>
    <a:solidFill>
      <a:schemeClr val="tx1">
        <a:lumMod val="85000"/>
        <a:lumOff val="15000"/>
      </a:schemeClr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>Top 5 products  by Net sales </cx:v>
        </cx:txData>
      </cx:tx>
      <cx:txPr>
        <a:bodyPr spcFirstLastPara="1" vertOverflow="ellipsis" horzOverflow="overflow" wrap="square" lIns="0" tIns="0" rIns="0" bIns="0" anchor="ctr" anchorCtr="1"/>
        <a:lstStyle/>
        <a:p>
          <a:r>
            <a:rPr lang="en-US" sz="1800" b="1">
              <a:solidFill>
                <a:schemeClr val="bg1"/>
              </a:solidFill>
              <a:effectLst/>
            </a:rPr>
            <a:t>Top 5 products  by Net sales </a:t>
          </a:r>
        </a:p>
      </cx:txPr>
    </cx:title>
    <cx:plotArea>
      <cx:plotAreaRegion>
        <cx:series layoutId="funnel" uniqueId="{F1DF5495-08B4-409D-98CF-19E4FA82D618}">
          <cx:spPr>
            <a:solidFill>
              <a:schemeClr val="accent1">
                <a:lumMod val="75000"/>
              </a:schemeClr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>
                    <a:solidFill>
                      <a:schemeClr val="bg1"/>
                    </a:solidFill>
                  </a:defRPr>
                </a:pPr>
                <a:endParaRPr lang="en-US" sz="1400" b="1" i="0" u="none" strike="noStrike" baseline="0">
                  <a:solidFill>
                    <a:schemeClr val="bg1"/>
                  </a:solidFill>
                  <a:latin typeface="Calibri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 b="1">
                <a:solidFill>
                  <a:schemeClr val="bg1"/>
                </a:solidFill>
              </a:defRPr>
            </a:pPr>
            <a:endParaRPr lang="en-US" sz="1050" b="1" i="0" u="none" strike="noStrike" baseline="0">
              <a:solidFill>
                <a:schemeClr val="bg1"/>
              </a:solidFill>
              <a:latin typeface="Calibri"/>
            </a:endParaRPr>
          </a:p>
        </cx:txPr>
      </cx:axis>
    </cx:plotArea>
  </cx:chart>
  <cx:spPr>
    <a:solidFill>
      <a:schemeClr val="tx1">
        <a:lumMod val="85000"/>
        <a:lumOff val="15000"/>
      </a:schemeClr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J$36" inc="5" max="58" min="1" page="6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chart" Target="../charts/chart2.xml"/><Relationship Id="rId18" Type="http://schemas.openxmlformats.org/officeDocument/2006/relationships/hyperlink" Target="#PRO.D!A1"/><Relationship Id="rId26" Type="http://schemas.openxmlformats.org/officeDocument/2006/relationships/image" Target="../media/image16.svg"/><Relationship Id="rId3" Type="http://schemas.openxmlformats.org/officeDocument/2006/relationships/image" Target="../media/image2.svg"/><Relationship Id="rId21" Type="http://schemas.openxmlformats.org/officeDocument/2006/relationships/image" Target="../media/image11.png"/><Relationship Id="rId7" Type="http://schemas.openxmlformats.org/officeDocument/2006/relationships/image" Target="../media/image6.svg"/><Relationship Id="rId12" Type="http://schemas.openxmlformats.org/officeDocument/2006/relationships/chart" Target="../charts/chart1.xml"/><Relationship Id="rId17" Type="http://schemas.openxmlformats.org/officeDocument/2006/relationships/hyperlink" Target="#CST.D!A1"/><Relationship Id="rId25" Type="http://schemas.openxmlformats.org/officeDocument/2006/relationships/image" Target="../media/image15.png"/><Relationship Id="rId2" Type="http://schemas.openxmlformats.org/officeDocument/2006/relationships/image" Target="../media/image1.png"/><Relationship Id="rId16" Type="http://schemas.openxmlformats.org/officeDocument/2006/relationships/hyperlink" Target="#Rev.D!A1"/><Relationship Id="rId20" Type="http://schemas.openxmlformats.org/officeDocument/2006/relationships/hyperlink" Target="#ship.D!A1"/><Relationship Id="rId1" Type="http://schemas.microsoft.com/office/2014/relationships/chartEx" Target="../charts/chartEx1.xml"/><Relationship Id="rId6" Type="http://schemas.openxmlformats.org/officeDocument/2006/relationships/image" Target="../media/image5.png"/><Relationship Id="rId11" Type="http://schemas.openxmlformats.org/officeDocument/2006/relationships/image" Target="../media/image10.svg"/><Relationship Id="rId24" Type="http://schemas.openxmlformats.org/officeDocument/2006/relationships/image" Target="../media/image14.svg"/><Relationship Id="rId5" Type="http://schemas.openxmlformats.org/officeDocument/2006/relationships/image" Target="../media/image4.svg"/><Relationship Id="rId15" Type="http://schemas.openxmlformats.org/officeDocument/2006/relationships/hyperlink" Target="#O.Dash!A1"/><Relationship Id="rId23" Type="http://schemas.openxmlformats.org/officeDocument/2006/relationships/image" Target="../media/image13.png"/><Relationship Id="rId10" Type="http://schemas.openxmlformats.org/officeDocument/2006/relationships/image" Target="../media/image9.png"/><Relationship Id="rId19" Type="http://schemas.openxmlformats.org/officeDocument/2006/relationships/hyperlink" Target="#Emp.D!A1"/><Relationship Id="rId4" Type="http://schemas.openxmlformats.org/officeDocument/2006/relationships/image" Target="../media/image3.png"/><Relationship Id="rId9" Type="http://schemas.openxmlformats.org/officeDocument/2006/relationships/image" Target="../media/image8.svg"/><Relationship Id="rId14" Type="http://schemas.openxmlformats.org/officeDocument/2006/relationships/chart" Target="../charts/chart3.xml"/><Relationship Id="rId22" Type="http://schemas.openxmlformats.org/officeDocument/2006/relationships/image" Target="../media/image12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PRO.D!A1"/><Relationship Id="rId13" Type="http://schemas.openxmlformats.org/officeDocument/2006/relationships/image" Target="../media/image5.png"/><Relationship Id="rId18" Type="http://schemas.openxmlformats.org/officeDocument/2006/relationships/image" Target="../media/image8.svg"/><Relationship Id="rId26" Type="http://schemas.openxmlformats.org/officeDocument/2006/relationships/image" Target="../media/image2.svg"/><Relationship Id="rId3" Type="http://schemas.openxmlformats.org/officeDocument/2006/relationships/image" Target="../media/image9.png"/><Relationship Id="rId21" Type="http://schemas.openxmlformats.org/officeDocument/2006/relationships/image" Target="../media/image17.png"/><Relationship Id="rId7" Type="http://schemas.openxmlformats.org/officeDocument/2006/relationships/hyperlink" Target="#CST.D!A1"/><Relationship Id="rId12" Type="http://schemas.openxmlformats.org/officeDocument/2006/relationships/image" Target="../media/image12.svg"/><Relationship Id="rId17" Type="http://schemas.openxmlformats.org/officeDocument/2006/relationships/image" Target="../media/image7.png"/><Relationship Id="rId25" Type="http://schemas.openxmlformats.org/officeDocument/2006/relationships/image" Target="../media/image1.png"/><Relationship Id="rId2" Type="http://schemas.openxmlformats.org/officeDocument/2006/relationships/image" Target="../media/image4.svg"/><Relationship Id="rId16" Type="http://schemas.openxmlformats.org/officeDocument/2006/relationships/image" Target="../media/image14.svg"/><Relationship Id="rId20" Type="http://schemas.openxmlformats.org/officeDocument/2006/relationships/image" Target="../media/image16.svg"/><Relationship Id="rId1" Type="http://schemas.openxmlformats.org/officeDocument/2006/relationships/image" Target="../media/image3.png"/><Relationship Id="rId6" Type="http://schemas.openxmlformats.org/officeDocument/2006/relationships/hyperlink" Target="#Rev.D!A1"/><Relationship Id="rId11" Type="http://schemas.openxmlformats.org/officeDocument/2006/relationships/image" Target="../media/image11.png"/><Relationship Id="rId24" Type="http://schemas.openxmlformats.org/officeDocument/2006/relationships/chart" Target="../charts/chart6.xml"/><Relationship Id="rId5" Type="http://schemas.openxmlformats.org/officeDocument/2006/relationships/hyperlink" Target="#Over.D!A1"/><Relationship Id="rId15" Type="http://schemas.openxmlformats.org/officeDocument/2006/relationships/image" Target="../media/image13.png"/><Relationship Id="rId23" Type="http://schemas.openxmlformats.org/officeDocument/2006/relationships/chart" Target="../charts/chart5.xml"/><Relationship Id="rId10" Type="http://schemas.openxmlformats.org/officeDocument/2006/relationships/hyperlink" Target="#ship.D!A1"/><Relationship Id="rId19" Type="http://schemas.openxmlformats.org/officeDocument/2006/relationships/image" Target="../media/image15.png"/><Relationship Id="rId4" Type="http://schemas.openxmlformats.org/officeDocument/2006/relationships/image" Target="../media/image10.svg"/><Relationship Id="rId9" Type="http://schemas.openxmlformats.org/officeDocument/2006/relationships/hyperlink" Target="#Emp.D!A1"/><Relationship Id="rId14" Type="http://schemas.openxmlformats.org/officeDocument/2006/relationships/image" Target="../media/image6.svg"/><Relationship Id="rId2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Emp.D!A1"/><Relationship Id="rId13" Type="http://schemas.openxmlformats.org/officeDocument/2006/relationships/image" Target="../media/image6.svg"/><Relationship Id="rId18" Type="http://schemas.openxmlformats.org/officeDocument/2006/relationships/image" Target="../media/image15.png"/><Relationship Id="rId26" Type="http://schemas.openxmlformats.org/officeDocument/2006/relationships/image" Target="../media/image1.png"/><Relationship Id="rId3" Type="http://schemas.openxmlformats.org/officeDocument/2006/relationships/image" Target="../media/image9.png"/><Relationship Id="rId21" Type="http://schemas.openxmlformats.org/officeDocument/2006/relationships/image" Target="../media/image19.svg"/><Relationship Id="rId7" Type="http://schemas.openxmlformats.org/officeDocument/2006/relationships/hyperlink" Target="#PRO.D!A1"/><Relationship Id="rId12" Type="http://schemas.openxmlformats.org/officeDocument/2006/relationships/image" Target="../media/image5.png"/><Relationship Id="rId17" Type="http://schemas.openxmlformats.org/officeDocument/2006/relationships/image" Target="../media/image8.svg"/><Relationship Id="rId25" Type="http://schemas.openxmlformats.org/officeDocument/2006/relationships/chart" Target="../charts/chart8.xml"/><Relationship Id="rId2" Type="http://schemas.openxmlformats.org/officeDocument/2006/relationships/image" Target="../media/image4.svg"/><Relationship Id="rId16" Type="http://schemas.openxmlformats.org/officeDocument/2006/relationships/image" Target="../media/image7.png"/><Relationship Id="rId20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hyperlink" Target="#CST.D!A1"/><Relationship Id="rId11" Type="http://schemas.openxmlformats.org/officeDocument/2006/relationships/image" Target="../media/image12.svg"/><Relationship Id="rId24" Type="http://schemas.openxmlformats.org/officeDocument/2006/relationships/image" Target="../media/image21.svg"/><Relationship Id="rId5" Type="http://schemas.openxmlformats.org/officeDocument/2006/relationships/hyperlink" Target="#Rev.D!A1"/><Relationship Id="rId15" Type="http://schemas.openxmlformats.org/officeDocument/2006/relationships/image" Target="../media/image14.svg"/><Relationship Id="rId23" Type="http://schemas.openxmlformats.org/officeDocument/2006/relationships/image" Target="../media/image20.png"/><Relationship Id="rId10" Type="http://schemas.openxmlformats.org/officeDocument/2006/relationships/image" Target="../media/image11.png"/><Relationship Id="rId19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hyperlink" Target="#ship.D!A1"/><Relationship Id="rId14" Type="http://schemas.openxmlformats.org/officeDocument/2006/relationships/image" Target="../media/image13.png"/><Relationship Id="rId22" Type="http://schemas.openxmlformats.org/officeDocument/2006/relationships/chart" Target="../charts/chart7.xml"/><Relationship Id="rId27" Type="http://schemas.openxmlformats.org/officeDocument/2006/relationships/image" Target="../media/image2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Emp.D!A1"/><Relationship Id="rId13" Type="http://schemas.openxmlformats.org/officeDocument/2006/relationships/image" Target="../media/image6.svg"/><Relationship Id="rId18" Type="http://schemas.openxmlformats.org/officeDocument/2006/relationships/image" Target="../media/image15.png"/><Relationship Id="rId26" Type="http://schemas.microsoft.com/office/2014/relationships/chartEx" Target="../charts/chartEx2.xml"/><Relationship Id="rId3" Type="http://schemas.openxmlformats.org/officeDocument/2006/relationships/image" Target="../media/image9.png"/><Relationship Id="rId21" Type="http://schemas.openxmlformats.org/officeDocument/2006/relationships/image" Target="../media/image19.svg"/><Relationship Id="rId7" Type="http://schemas.openxmlformats.org/officeDocument/2006/relationships/hyperlink" Target="#PRO.D!A1"/><Relationship Id="rId12" Type="http://schemas.openxmlformats.org/officeDocument/2006/relationships/image" Target="../media/image5.png"/><Relationship Id="rId17" Type="http://schemas.openxmlformats.org/officeDocument/2006/relationships/image" Target="../media/image8.svg"/><Relationship Id="rId25" Type="http://schemas.openxmlformats.org/officeDocument/2006/relationships/image" Target="../media/image23.svg"/><Relationship Id="rId2" Type="http://schemas.openxmlformats.org/officeDocument/2006/relationships/image" Target="../media/image4.svg"/><Relationship Id="rId16" Type="http://schemas.openxmlformats.org/officeDocument/2006/relationships/image" Target="../media/image7.png"/><Relationship Id="rId20" Type="http://schemas.openxmlformats.org/officeDocument/2006/relationships/image" Target="../media/image18.png"/><Relationship Id="rId29" Type="http://schemas.openxmlformats.org/officeDocument/2006/relationships/chart" Target="../charts/chart11.xml"/><Relationship Id="rId1" Type="http://schemas.openxmlformats.org/officeDocument/2006/relationships/image" Target="../media/image3.png"/><Relationship Id="rId6" Type="http://schemas.openxmlformats.org/officeDocument/2006/relationships/hyperlink" Target="#CST.D!A1"/><Relationship Id="rId11" Type="http://schemas.openxmlformats.org/officeDocument/2006/relationships/image" Target="../media/image12.svg"/><Relationship Id="rId24" Type="http://schemas.openxmlformats.org/officeDocument/2006/relationships/image" Target="../media/image22.png"/><Relationship Id="rId5" Type="http://schemas.openxmlformats.org/officeDocument/2006/relationships/hyperlink" Target="#Rev.D!A1"/><Relationship Id="rId15" Type="http://schemas.openxmlformats.org/officeDocument/2006/relationships/image" Target="../media/image14.svg"/><Relationship Id="rId23" Type="http://schemas.openxmlformats.org/officeDocument/2006/relationships/image" Target="../media/image2.svg"/><Relationship Id="rId28" Type="http://schemas.openxmlformats.org/officeDocument/2006/relationships/chart" Target="../charts/chart10.xml"/><Relationship Id="rId10" Type="http://schemas.openxmlformats.org/officeDocument/2006/relationships/image" Target="../media/image11.png"/><Relationship Id="rId19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hyperlink" Target="#ship.D!A1"/><Relationship Id="rId14" Type="http://schemas.openxmlformats.org/officeDocument/2006/relationships/image" Target="../media/image13.png"/><Relationship Id="rId22" Type="http://schemas.openxmlformats.org/officeDocument/2006/relationships/image" Target="../media/image1.png"/><Relationship Id="rId27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Rev.D!A1"/><Relationship Id="rId13" Type="http://schemas.openxmlformats.org/officeDocument/2006/relationships/image" Target="../media/image11.png"/><Relationship Id="rId18" Type="http://schemas.openxmlformats.org/officeDocument/2006/relationships/image" Target="../media/image16.svg"/><Relationship Id="rId26" Type="http://schemas.openxmlformats.org/officeDocument/2006/relationships/chart" Target="../charts/chart13.xml"/><Relationship Id="rId3" Type="http://schemas.openxmlformats.org/officeDocument/2006/relationships/image" Target="../media/image5.png"/><Relationship Id="rId21" Type="http://schemas.openxmlformats.org/officeDocument/2006/relationships/image" Target="../media/image24.png"/><Relationship Id="rId7" Type="http://schemas.openxmlformats.org/officeDocument/2006/relationships/hyperlink" Target="#O.Dash!A1"/><Relationship Id="rId12" Type="http://schemas.openxmlformats.org/officeDocument/2006/relationships/hyperlink" Target="#ship.D!A1"/><Relationship Id="rId17" Type="http://schemas.openxmlformats.org/officeDocument/2006/relationships/image" Target="../media/image15.png"/><Relationship Id="rId25" Type="http://schemas.openxmlformats.org/officeDocument/2006/relationships/chart" Target="../charts/chart12.xml"/><Relationship Id="rId2" Type="http://schemas.openxmlformats.org/officeDocument/2006/relationships/image" Target="../media/image2.svg"/><Relationship Id="rId16" Type="http://schemas.openxmlformats.org/officeDocument/2006/relationships/image" Target="../media/image14.svg"/><Relationship Id="rId20" Type="http://schemas.openxmlformats.org/officeDocument/2006/relationships/image" Target="../media/image4.svg"/><Relationship Id="rId1" Type="http://schemas.openxmlformats.org/officeDocument/2006/relationships/image" Target="../media/image1.png"/><Relationship Id="rId6" Type="http://schemas.openxmlformats.org/officeDocument/2006/relationships/image" Target="../media/image8.svg"/><Relationship Id="rId11" Type="http://schemas.openxmlformats.org/officeDocument/2006/relationships/hyperlink" Target="#Emp.D!A1"/><Relationship Id="rId24" Type="http://schemas.openxmlformats.org/officeDocument/2006/relationships/image" Target="../media/image27.svg"/><Relationship Id="rId5" Type="http://schemas.openxmlformats.org/officeDocument/2006/relationships/image" Target="../media/image7.png"/><Relationship Id="rId15" Type="http://schemas.openxmlformats.org/officeDocument/2006/relationships/image" Target="../media/image13.png"/><Relationship Id="rId23" Type="http://schemas.openxmlformats.org/officeDocument/2006/relationships/image" Target="../media/image26.png"/><Relationship Id="rId10" Type="http://schemas.openxmlformats.org/officeDocument/2006/relationships/hyperlink" Target="#PRO.D!A1"/><Relationship Id="rId19" Type="http://schemas.openxmlformats.org/officeDocument/2006/relationships/image" Target="../media/image3.png"/><Relationship Id="rId4" Type="http://schemas.openxmlformats.org/officeDocument/2006/relationships/image" Target="../media/image6.svg"/><Relationship Id="rId9" Type="http://schemas.openxmlformats.org/officeDocument/2006/relationships/hyperlink" Target="#CST.D!A1"/><Relationship Id="rId14" Type="http://schemas.openxmlformats.org/officeDocument/2006/relationships/image" Target="../media/image12.svg"/><Relationship Id="rId22" Type="http://schemas.openxmlformats.org/officeDocument/2006/relationships/image" Target="../media/image25.svg"/><Relationship Id="rId27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Rev.D!A1"/><Relationship Id="rId13" Type="http://schemas.openxmlformats.org/officeDocument/2006/relationships/image" Target="../media/image11.png"/><Relationship Id="rId18" Type="http://schemas.openxmlformats.org/officeDocument/2006/relationships/image" Target="../media/image14.svg"/><Relationship Id="rId26" Type="http://schemas.openxmlformats.org/officeDocument/2006/relationships/image" Target="../media/image29.svg"/><Relationship Id="rId3" Type="http://schemas.openxmlformats.org/officeDocument/2006/relationships/image" Target="../media/image3.png"/><Relationship Id="rId21" Type="http://schemas.openxmlformats.org/officeDocument/2006/relationships/image" Target="../media/image15.png"/><Relationship Id="rId7" Type="http://schemas.openxmlformats.org/officeDocument/2006/relationships/hyperlink" Target="#O.Dash!A1"/><Relationship Id="rId12" Type="http://schemas.openxmlformats.org/officeDocument/2006/relationships/hyperlink" Target="#ship.D!A1"/><Relationship Id="rId17" Type="http://schemas.openxmlformats.org/officeDocument/2006/relationships/image" Target="../media/image13.png"/><Relationship Id="rId25" Type="http://schemas.openxmlformats.org/officeDocument/2006/relationships/image" Target="../media/image28.png"/><Relationship Id="rId2" Type="http://schemas.openxmlformats.org/officeDocument/2006/relationships/image" Target="../media/image2.svg"/><Relationship Id="rId16" Type="http://schemas.openxmlformats.org/officeDocument/2006/relationships/image" Target="../media/image6.svg"/><Relationship Id="rId20" Type="http://schemas.openxmlformats.org/officeDocument/2006/relationships/image" Target="../media/image8.svg"/><Relationship Id="rId1" Type="http://schemas.openxmlformats.org/officeDocument/2006/relationships/image" Target="../media/image1.png"/><Relationship Id="rId6" Type="http://schemas.openxmlformats.org/officeDocument/2006/relationships/image" Target="../media/image10.svg"/><Relationship Id="rId11" Type="http://schemas.openxmlformats.org/officeDocument/2006/relationships/hyperlink" Target="#Emp.D!A1"/><Relationship Id="rId24" Type="http://schemas.openxmlformats.org/officeDocument/2006/relationships/chart" Target="../charts/chart16.xml"/><Relationship Id="rId5" Type="http://schemas.openxmlformats.org/officeDocument/2006/relationships/image" Target="../media/image9.png"/><Relationship Id="rId15" Type="http://schemas.openxmlformats.org/officeDocument/2006/relationships/image" Target="../media/image5.png"/><Relationship Id="rId23" Type="http://schemas.openxmlformats.org/officeDocument/2006/relationships/chart" Target="../charts/chart15.xml"/><Relationship Id="rId10" Type="http://schemas.openxmlformats.org/officeDocument/2006/relationships/hyperlink" Target="#PRO.D!A1"/><Relationship Id="rId19" Type="http://schemas.openxmlformats.org/officeDocument/2006/relationships/image" Target="../media/image7.png"/><Relationship Id="rId4" Type="http://schemas.openxmlformats.org/officeDocument/2006/relationships/image" Target="../media/image4.svg"/><Relationship Id="rId9" Type="http://schemas.openxmlformats.org/officeDocument/2006/relationships/hyperlink" Target="#CST.D!A1"/><Relationship Id="rId14" Type="http://schemas.openxmlformats.org/officeDocument/2006/relationships/image" Target="../media/image12.svg"/><Relationship Id="rId22" Type="http://schemas.openxmlformats.org/officeDocument/2006/relationships/image" Target="../media/image16.svg"/><Relationship Id="rId27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119743</xdr:rowOff>
    </xdr:from>
    <xdr:to>
      <xdr:col>1</xdr:col>
      <xdr:colOff>2590801</xdr:colOff>
      <xdr:row>31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CF39CF97-A4CC-D48C-39B2-0E5DE6DD1770}"/>
            </a:ext>
          </a:extLst>
        </xdr:cNvPr>
        <xdr:cNvSpPr/>
      </xdr:nvSpPr>
      <xdr:spPr>
        <a:xfrm>
          <a:off x="152400" y="979714"/>
          <a:ext cx="2732315" cy="403860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1281548</xdr:colOff>
      <xdr:row>5</xdr:row>
      <xdr:rowOff>35169</xdr:rowOff>
    </xdr:from>
    <xdr:to>
      <xdr:col>15</xdr:col>
      <xdr:colOff>566057</xdr:colOff>
      <xdr:row>50</xdr:row>
      <xdr:rowOff>82062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1CEA9083-4249-4323-A8D5-74A41020F0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6628" y="1208649"/>
              <a:ext cx="8740929" cy="69506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76201</xdr:colOff>
      <xdr:row>1</xdr:row>
      <xdr:rowOff>54429</xdr:rowOff>
    </xdr:from>
    <xdr:to>
      <xdr:col>15</xdr:col>
      <xdr:colOff>533400</xdr:colOff>
      <xdr:row>4</xdr:row>
      <xdr:rowOff>54430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6858F5A-CDB2-7EF7-6DCE-8C71978F9374}"/>
            </a:ext>
          </a:extLst>
        </xdr:cNvPr>
        <xdr:cNvSpPr/>
      </xdr:nvSpPr>
      <xdr:spPr>
        <a:xfrm>
          <a:off x="76201" y="54429"/>
          <a:ext cx="20084142" cy="859972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OVERVIEW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7</xdr:col>
      <xdr:colOff>326571</xdr:colOff>
      <xdr:row>1</xdr:row>
      <xdr:rowOff>87086</xdr:rowOff>
    </xdr:from>
    <xdr:to>
      <xdr:col>8</xdr:col>
      <xdr:colOff>335056</xdr:colOff>
      <xdr:row>3</xdr:row>
      <xdr:rowOff>145664</xdr:rowOff>
    </xdr:to>
    <xdr:pic>
      <xdr:nvPicPr>
        <xdr:cNvPr id="25" name="Graphic 24" descr="Presentation with pie chart with solid fill">
          <a:extLst>
            <a:ext uri="{FF2B5EF4-FFF2-40B4-BE49-F238E27FC236}">
              <a16:creationId xmlns:a16="http://schemas.microsoft.com/office/drawing/2014/main" id="{ECA377B3-4D29-0F6A-F847-7AEA4327B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85314" y="87086"/>
          <a:ext cx="835799" cy="766149"/>
        </a:xfrm>
        <a:prstGeom prst="rect">
          <a:avLst/>
        </a:prstGeom>
      </xdr:spPr>
    </xdr:pic>
    <xdr:clientData/>
  </xdr:twoCellAnchor>
  <xdr:twoCellAnchor>
    <xdr:from>
      <xdr:col>1</xdr:col>
      <xdr:colOff>2675907</xdr:colOff>
      <xdr:row>4</xdr:row>
      <xdr:rowOff>119744</xdr:rowOff>
    </xdr:from>
    <xdr:to>
      <xdr:col>4</xdr:col>
      <xdr:colOff>1136074</xdr:colOff>
      <xdr:row>12</xdr:row>
      <xdr:rowOff>32658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DC0C9974-80F5-1074-5C60-3DCB99977D09}"/>
            </a:ext>
          </a:extLst>
        </xdr:cNvPr>
        <xdr:cNvSpPr/>
      </xdr:nvSpPr>
      <xdr:spPr>
        <a:xfrm>
          <a:off x="2966852" y="992580"/>
          <a:ext cx="2242458" cy="11736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78181</xdr:colOff>
      <xdr:row>5</xdr:row>
      <xdr:rowOff>65314</xdr:rowOff>
    </xdr:from>
    <xdr:to>
      <xdr:col>5</xdr:col>
      <xdr:colOff>55419</xdr:colOff>
      <xdr:row>8</xdr:row>
      <xdr:rowOff>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278971F-D283-1A57-A3DC-21584BE451E1}"/>
            </a:ext>
          </a:extLst>
        </xdr:cNvPr>
        <xdr:cNvSpPr txBox="1"/>
      </xdr:nvSpPr>
      <xdr:spPr>
        <a:xfrm>
          <a:off x="3721926" y="1090550"/>
          <a:ext cx="1667493" cy="4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Net Sales</a:t>
          </a:r>
        </a:p>
      </xdr:txBody>
    </xdr:sp>
    <xdr:clientData/>
  </xdr:twoCellAnchor>
  <xdr:twoCellAnchor>
    <xdr:from>
      <xdr:col>1</xdr:col>
      <xdr:colOff>2958936</xdr:colOff>
      <xdr:row>8</xdr:row>
      <xdr:rowOff>95004</xdr:rowOff>
    </xdr:from>
    <xdr:to>
      <xdr:col>4</xdr:col>
      <xdr:colOff>868879</xdr:colOff>
      <xdr:row>11</xdr:row>
      <xdr:rowOff>73233</xdr:rowOff>
    </xdr:to>
    <xdr:sp macro="" textlink="'overviewReport '!D3">
      <xdr:nvSpPr>
        <xdr:cNvPr id="40" name="TextBox 39">
          <a:extLst>
            <a:ext uri="{FF2B5EF4-FFF2-40B4-BE49-F238E27FC236}">
              <a16:creationId xmlns:a16="http://schemas.microsoft.com/office/drawing/2014/main" id="{F185C43C-A42D-4315-8436-43FF0EB6D3A1}"/>
            </a:ext>
          </a:extLst>
        </xdr:cNvPr>
        <xdr:cNvSpPr txBox="1"/>
      </xdr:nvSpPr>
      <xdr:spPr>
        <a:xfrm>
          <a:off x="3252850" y="1608118"/>
          <a:ext cx="1687286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64EF143-D2D5-4093-AC19-FA0F12945AF3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$1,265,793</a:t>
          </a:fld>
          <a:endParaRPr lang="en-US" sz="20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0</xdr:colOff>
      <xdr:row>4</xdr:row>
      <xdr:rowOff>116775</xdr:rowOff>
    </xdr:from>
    <xdr:to>
      <xdr:col>6</xdr:col>
      <xdr:colOff>831273</xdr:colOff>
      <xdr:row>12</xdr:row>
      <xdr:rowOff>29689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C5AEF48C-E302-4380-9456-EE2D45D6CD92}"/>
            </a:ext>
          </a:extLst>
        </xdr:cNvPr>
        <xdr:cNvSpPr/>
      </xdr:nvSpPr>
      <xdr:spPr>
        <a:xfrm>
          <a:off x="5334000" y="989611"/>
          <a:ext cx="2008909" cy="11736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498766</xdr:colOff>
      <xdr:row>5</xdr:row>
      <xdr:rowOff>48491</xdr:rowOff>
    </xdr:from>
    <xdr:to>
      <xdr:col>7</xdr:col>
      <xdr:colOff>137558</xdr:colOff>
      <xdr:row>7</xdr:row>
      <xdr:rowOff>135577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E125B83E-2736-4B5F-84F2-51A6F88A049D}"/>
            </a:ext>
          </a:extLst>
        </xdr:cNvPr>
        <xdr:cNvSpPr txBox="1"/>
      </xdr:nvSpPr>
      <xdr:spPr>
        <a:xfrm>
          <a:off x="5832766" y="1073727"/>
          <a:ext cx="1675410" cy="4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Customers</a:t>
          </a:r>
        </a:p>
      </xdr:txBody>
    </xdr:sp>
    <xdr:clientData/>
  </xdr:twoCellAnchor>
  <xdr:twoCellAnchor>
    <xdr:from>
      <xdr:col>5</xdr:col>
      <xdr:colOff>175163</xdr:colOff>
      <xdr:row>8</xdr:row>
      <xdr:rowOff>75210</xdr:rowOff>
    </xdr:from>
    <xdr:to>
      <xdr:col>6</xdr:col>
      <xdr:colOff>522516</xdr:colOff>
      <xdr:row>11</xdr:row>
      <xdr:rowOff>53439</xdr:rowOff>
    </xdr:to>
    <xdr:sp macro="" textlink="'overviewReport '!B3">
      <xdr:nvSpPr>
        <xdr:cNvPr id="43" name="TextBox 42">
          <a:extLst>
            <a:ext uri="{FF2B5EF4-FFF2-40B4-BE49-F238E27FC236}">
              <a16:creationId xmlns:a16="http://schemas.microsoft.com/office/drawing/2014/main" id="{B1912EC2-CAB3-48DC-BB8C-AC3908F5AEA4}"/>
            </a:ext>
          </a:extLst>
        </xdr:cNvPr>
        <xdr:cNvSpPr txBox="1"/>
      </xdr:nvSpPr>
      <xdr:spPr>
        <a:xfrm>
          <a:off x="5509163" y="1599210"/>
          <a:ext cx="1524989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AF06FAD-92B1-4160-A5AD-48537AC2B5CC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89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83128</xdr:colOff>
      <xdr:row>4</xdr:row>
      <xdr:rowOff>113806</xdr:rowOff>
    </xdr:from>
    <xdr:to>
      <xdr:col>9</xdr:col>
      <xdr:colOff>96983</xdr:colOff>
      <xdr:row>12</xdr:row>
      <xdr:rowOff>26720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5BF313A4-E354-466C-8998-901B43AE8B32}"/>
            </a:ext>
          </a:extLst>
        </xdr:cNvPr>
        <xdr:cNvSpPr/>
      </xdr:nvSpPr>
      <xdr:spPr>
        <a:xfrm>
          <a:off x="7453746" y="986642"/>
          <a:ext cx="1565564" cy="11736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580903</xdr:colOff>
      <xdr:row>5</xdr:row>
      <xdr:rowOff>15833</xdr:rowOff>
    </xdr:from>
    <xdr:to>
      <xdr:col>9</xdr:col>
      <xdr:colOff>119743</xdr:colOff>
      <xdr:row>7</xdr:row>
      <xdr:rowOff>102919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504C8BA-99AB-4CDC-8B81-58EE6DA4E0D9}"/>
            </a:ext>
          </a:extLst>
        </xdr:cNvPr>
        <xdr:cNvSpPr txBox="1"/>
      </xdr:nvSpPr>
      <xdr:spPr>
        <a:xfrm>
          <a:off x="7939646" y="1028204"/>
          <a:ext cx="108461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Orders</a:t>
          </a:r>
        </a:p>
      </xdr:txBody>
    </xdr:sp>
    <xdr:clientData/>
  </xdr:twoCellAnchor>
  <xdr:twoCellAnchor>
    <xdr:from>
      <xdr:col>7</xdr:col>
      <xdr:colOff>160319</xdr:colOff>
      <xdr:row>8</xdr:row>
      <xdr:rowOff>86096</xdr:rowOff>
    </xdr:from>
    <xdr:to>
      <xdr:col>9</xdr:col>
      <xdr:colOff>119745</xdr:colOff>
      <xdr:row>11</xdr:row>
      <xdr:rowOff>64325</xdr:rowOff>
    </xdr:to>
    <xdr:sp macro="" textlink="'overviewReport '!C3">
      <xdr:nvSpPr>
        <xdr:cNvPr id="46" name="TextBox 45">
          <a:extLst>
            <a:ext uri="{FF2B5EF4-FFF2-40B4-BE49-F238E27FC236}">
              <a16:creationId xmlns:a16="http://schemas.microsoft.com/office/drawing/2014/main" id="{17F9F2F5-BA3D-4D59-B1A4-EEC46C04DC6C}"/>
            </a:ext>
          </a:extLst>
        </xdr:cNvPr>
        <xdr:cNvSpPr txBox="1"/>
      </xdr:nvSpPr>
      <xdr:spPr>
        <a:xfrm>
          <a:off x="7530937" y="1610096"/>
          <a:ext cx="1511135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6B46C04-D5EA-4B33-81FE-DD4CEB9FC036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830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193964</xdr:colOff>
      <xdr:row>4</xdr:row>
      <xdr:rowOff>133597</xdr:rowOff>
    </xdr:from>
    <xdr:to>
      <xdr:col>11</xdr:col>
      <xdr:colOff>1205345</xdr:colOff>
      <xdr:row>12</xdr:row>
      <xdr:rowOff>46511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7A1CA89D-ACBE-48E9-9CF3-A992DA118FE0}"/>
            </a:ext>
          </a:extLst>
        </xdr:cNvPr>
        <xdr:cNvSpPr/>
      </xdr:nvSpPr>
      <xdr:spPr>
        <a:xfrm>
          <a:off x="9116291" y="1006433"/>
          <a:ext cx="2272145" cy="117367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574965</xdr:colOff>
      <xdr:row>5</xdr:row>
      <xdr:rowOff>37604</xdr:rowOff>
    </xdr:from>
    <xdr:to>
      <xdr:col>11</xdr:col>
      <xdr:colOff>1262744</xdr:colOff>
      <xdr:row>7</xdr:row>
      <xdr:rowOff>124690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D77B7621-15BE-4D7D-9832-657F6403F6CF}"/>
            </a:ext>
          </a:extLst>
        </xdr:cNvPr>
        <xdr:cNvSpPr txBox="1"/>
      </xdr:nvSpPr>
      <xdr:spPr>
        <a:xfrm>
          <a:off x="9497292" y="1062840"/>
          <a:ext cx="1948543" cy="4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AVG.Ship.Days</a:t>
          </a:r>
        </a:p>
      </xdr:txBody>
    </xdr:sp>
    <xdr:clientData/>
  </xdr:twoCellAnchor>
  <xdr:twoCellAnchor>
    <xdr:from>
      <xdr:col>9</xdr:col>
      <xdr:colOff>496786</xdr:colOff>
      <xdr:row>8</xdr:row>
      <xdr:rowOff>105887</xdr:rowOff>
    </xdr:from>
    <xdr:to>
      <xdr:col>11</xdr:col>
      <xdr:colOff>749136</xdr:colOff>
      <xdr:row>11</xdr:row>
      <xdr:rowOff>84116</xdr:rowOff>
    </xdr:to>
    <xdr:sp macro="" textlink="'overviewReport '!A2">
      <xdr:nvSpPr>
        <xdr:cNvPr id="49" name="TextBox 48">
          <a:extLst>
            <a:ext uri="{FF2B5EF4-FFF2-40B4-BE49-F238E27FC236}">
              <a16:creationId xmlns:a16="http://schemas.microsoft.com/office/drawing/2014/main" id="{BA49FDFE-4D22-4295-B3E9-09C6DFA969E6}"/>
            </a:ext>
          </a:extLst>
        </xdr:cNvPr>
        <xdr:cNvSpPr txBox="1"/>
      </xdr:nvSpPr>
      <xdr:spPr>
        <a:xfrm>
          <a:off x="9419113" y="1629887"/>
          <a:ext cx="1513114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98E0F14-4CC5-4DEE-8DB4-616C62BF7B28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9</xdr:col>
      <xdr:colOff>258579</xdr:colOff>
      <xdr:row>5</xdr:row>
      <xdr:rowOff>62577</xdr:rowOff>
    </xdr:from>
    <xdr:to>
      <xdr:col>9</xdr:col>
      <xdr:colOff>642780</xdr:colOff>
      <xdr:row>7</xdr:row>
      <xdr:rowOff>98435</xdr:rowOff>
    </xdr:to>
    <xdr:pic>
      <xdr:nvPicPr>
        <xdr:cNvPr id="50" name="Graphic 49" descr="Truck with solid fill">
          <a:extLst>
            <a:ext uri="{FF2B5EF4-FFF2-40B4-BE49-F238E27FC236}">
              <a16:creationId xmlns:a16="http://schemas.microsoft.com/office/drawing/2014/main" id="{0DA3431D-4D83-471A-98AA-6C6D6DEC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180906" y="1087813"/>
          <a:ext cx="384201" cy="382222"/>
        </a:xfrm>
        <a:prstGeom prst="rect">
          <a:avLst/>
        </a:prstGeom>
      </xdr:spPr>
    </xdr:pic>
    <xdr:clientData/>
  </xdr:twoCellAnchor>
  <xdr:twoCellAnchor editAs="oneCell">
    <xdr:from>
      <xdr:col>7</xdr:col>
      <xdr:colOff>210631</xdr:colOff>
      <xdr:row>5</xdr:row>
      <xdr:rowOff>24480</xdr:rowOff>
    </xdr:from>
    <xdr:to>
      <xdr:col>7</xdr:col>
      <xdr:colOff>597522</xdr:colOff>
      <xdr:row>7</xdr:row>
      <xdr:rowOff>60338</xdr:rowOff>
    </xdr:to>
    <xdr:pic>
      <xdr:nvPicPr>
        <xdr:cNvPr id="51" name="Graphic 50" descr="Inventory with solid fill">
          <a:extLst>
            <a:ext uri="{FF2B5EF4-FFF2-40B4-BE49-F238E27FC236}">
              <a16:creationId xmlns:a16="http://schemas.microsoft.com/office/drawing/2014/main" id="{7589E003-8578-4C6E-A586-46281E81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581249" y="1049716"/>
          <a:ext cx="386891" cy="382222"/>
        </a:xfrm>
        <a:prstGeom prst="rect">
          <a:avLst/>
        </a:prstGeom>
      </xdr:spPr>
    </xdr:pic>
    <xdr:clientData/>
  </xdr:twoCellAnchor>
  <xdr:twoCellAnchor editAs="oneCell">
    <xdr:from>
      <xdr:col>5</xdr:col>
      <xdr:colOff>59377</xdr:colOff>
      <xdr:row>4</xdr:row>
      <xdr:rowOff>119174</xdr:rowOff>
    </xdr:from>
    <xdr:to>
      <xdr:col>5</xdr:col>
      <xdr:colOff>592356</xdr:colOff>
      <xdr:row>7</xdr:row>
      <xdr:rowOff>149431</xdr:rowOff>
    </xdr:to>
    <xdr:pic>
      <xdr:nvPicPr>
        <xdr:cNvPr id="53" name="Graphic 52" descr="User outline">
          <a:extLst>
            <a:ext uri="{FF2B5EF4-FFF2-40B4-BE49-F238E27FC236}">
              <a16:creationId xmlns:a16="http://schemas.microsoft.com/office/drawing/2014/main" id="{1EBF9A44-99C6-B467-70B4-71D65B0D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393377" y="992010"/>
          <a:ext cx="532979" cy="529021"/>
        </a:xfrm>
        <a:prstGeom prst="rect">
          <a:avLst/>
        </a:prstGeom>
      </xdr:spPr>
    </xdr:pic>
    <xdr:clientData/>
  </xdr:twoCellAnchor>
  <xdr:twoCellAnchor editAs="oneCell">
    <xdr:from>
      <xdr:col>1</xdr:col>
      <xdr:colOff>2838772</xdr:colOff>
      <xdr:row>4</xdr:row>
      <xdr:rowOff>136567</xdr:rowOff>
    </xdr:from>
    <xdr:to>
      <xdr:col>2</xdr:col>
      <xdr:colOff>17962</xdr:colOff>
      <xdr:row>8</xdr:row>
      <xdr:rowOff>14424</xdr:rowOff>
    </xdr:to>
    <xdr:pic>
      <xdr:nvPicPr>
        <xdr:cNvPr id="55" name="Graphic 54" descr="Money outline">
          <a:extLst>
            <a:ext uri="{FF2B5EF4-FFF2-40B4-BE49-F238E27FC236}">
              <a16:creationId xmlns:a16="http://schemas.microsoft.com/office/drawing/2014/main" id="{D8E4B889-D834-8D51-367E-EC0007AE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129717" y="1009403"/>
          <a:ext cx="531990" cy="529021"/>
        </a:xfrm>
        <a:prstGeom prst="rect">
          <a:avLst/>
        </a:prstGeom>
      </xdr:spPr>
    </xdr:pic>
    <xdr:clientData/>
  </xdr:twoCellAnchor>
  <xdr:twoCellAnchor>
    <xdr:from>
      <xdr:col>1</xdr:col>
      <xdr:colOff>2645229</xdr:colOff>
      <xdr:row>12</xdr:row>
      <xdr:rowOff>141516</xdr:rowOff>
    </xdr:from>
    <xdr:to>
      <xdr:col>7</xdr:col>
      <xdr:colOff>54428</xdr:colOff>
      <xdr:row>31</xdr:row>
      <xdr:rowOff>13608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78AA89-EF9E-42F4-A994-406DC19CD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31</xdr:row>
      <xdr:rowOff>79861</xdr:rowOff>
    </xdr:from>
    <xdr:to>
      <xdr:col>11</xdr:col>
      <xdr:colOff>1260764</xdr:colOff>
      <xdr:row>50</xdr:row>
      <xdr:rowOff>97972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B53A1AD6-BC6F-44B2-B82C-8A2ED384C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130627</xdr:colOff>
      <xdr:row>12</xdr:row>
      <xdr:rowOff>130629</xdr:rowOff>
    </xdr:from>
    <xdr:to>
      <xdr:col>11</xdr:col>
      <xdr:colOff>1240972</xdr:colOff>
      <xdr:row>30</xdr:row>
      <xdr:rowOff>141514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5CE1BF7-FEAE-466C-B897-485098E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250372</xdr:colOff>
      <xdr:row>5</xdr:row>
      <xdr:rowOff>87086</xdr:rowOff>
    </xdr:from>
    <xdr:to>
      <xdr:col>1</xdr:col>
      <xdr:colOff>2471058</xdr:colOff>
      <xdr:row>8</xdr:row>
      <xdr:rowOff>87086</xdr:rowOff>
    </xdr:to>
    <xdr:sp macro="" textlink="">
      <xdr:nvSpPr>
        <xdr:cNvPr id="70" name="Flowchart: Terminator 6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AF0A990-D6C2-AD84-A623-3402C09FF510}"/>
            </a:ext>
          </a:extLst>
        </xdr:cNvPr>
        <xdr:cNvSpPr/>
      </xdr:nvSpPr>
      <xdr:spPr>
        <a:xfrm>
          <a:off x="250372" y="1099457"/>
          <a:ext cx="2514600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9</xdr:row>
      <xdr:rowOff>32657</xdr:rowOff>
    </xdr:from>
    <xdr:to>
      <xdr:col>1</xdr:col>
      <xdr:colOff>2460172</xdr:colOff>
      <xdr:row>12</xdr:row>
      <xdr:rowOff>76200</xdr:rowOff>
    </xdr:to>
    <xdr:sp macro="" textlink="">
      <xdr:nvSpPr>
        <xdr:cNvPr id="71" name="Flowchart: Terminator 7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CA51CDB-5E0A-4352-A6E3-53EA6CDE14C3}"/>
            </a:ext>
          </a:extLst>
        </xdr:cNvPr>
        <xdr:cNvSpPr/>
      </xdr:nvSpPr>
      <xdr:spPr>
        <a:xfrm>
          <a:off x="239486" y="1698171"/>
          <a:ext cx="2514600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13</xdr:row>
      <xdr:rowOff>87085</xdr:rowOff>
    </xdr:from>
    <xdr:to>
      <xdr:col>1</xdr:col>
      <xdr:colOff>2471058</xdr:colOff>
      <xdr:row>16</xdr:row>
      <xdr:rowOff>130628</xdr:rowOff>
    </xdr:to>
    <xdr:sp macro="" textlink="">
      <xdr:nvSpPr>
        <xdr:cNvPr id="72" name="Flowchart: Terminator 7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C12E2BC-6862-4435-BB51-68BBB29DA62A}"/>
            </a:ext>
          </a:extLst>
        </xdr:cNvPr>
        <xdr:cNvSpPr/>
      </xdr:nvSpPr>
      <xdr:spPr>
        <a:xfrm>
          <a:off x="250372" y="2362199"/>
          <a:ext cx="2514600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17</xdr:row>
      <xdr:rowOff>87085</xdr:rowOff>
    </xdr:from>
    <xdr:to>
      <xdr:col>1</xdr:col>
      <xdr:colOff>2460172</xdr:colOff>
      <xdr:row>20</xdr:row>
      <xdr:rowOff>130628</xdr:rowOff>
    </xdr:to>
    <xdr:sp macro="" textlink="">
      <xdr:nvSpPr>
        <xdr:cNvPr id="73" name="Flowchart: Terminator 72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0AC1074-ECB7-4B29-A9F8-94D27BDC9094}"/>
            </a:ext>
          </a:extLst>
        </xdr:cNvPr>
        <xdr:cNvSpPr/>
      </xdr:nvSpPr>
      <xdr:spPr>
        <a:xfrm>
          <a:off x="239486" y="2971799"/>
          <a:ext cx="2514600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21</xdr:row>
      <xdr:rowOff>141513</xdr:rowOff>
    </xdr:from>
    <xdr:to>
      <xdr:col>1</xdr:col>
      <xdr:colOff>2471058</xdr:colOff>
      <xdr:row>25</xdr:row>
      <xdr:rowOff>32656</xdr:rowOff>
    </xdr:to>
    <xdr:sp macro="" textlink="">
      <xdr:nvSpPr>
        <xdr:cNvPr id="74" name="Flowchart: Terminator 7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B7A415C-3B9F-42B5-8812-8E0D008FD480}"/>
            </a:ext>
          </a:extLst>
        </xdr:cNvPr>
        <xdr:cNvSpPr/>
      </xdr:nvSpPr>
      <xdr:spPr>
        <a:xfrm>
          <a:off x="250372" y="3635827"/>
          <a:ext cx="2514600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26</xdr:row>
      <xdr:rowOff>32656</xdr:rowOff>
    </xdr:from>
    <xdr:to>
      <xdr:col>1</xdr:col>
      <xdr:colOff>2471058</xdr:colOff>
      <xdr:row>29</xdr:row>
      <xdr:rowOff>76199</xdr:rowOff>
    </xdr:to>
    <xdr:sp macro="" textlink="">
      <xdr:nvSpPr>
        <xdr:cNvPr id="75" name="Flowchart: Terminator 74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474A94-F964-42FB-AB6D-99985A402A31}"/>
            </a:ext>
          </a:extLst>
        </xdr:cNvPr>
        <xdr:cNvSpPr/>
      </xdr:nvSpPr>
      <xdr:spPr>
        <a:xfrm>
          <a:off x="250372" y="4288970"/>
          <a:ext cx="2514600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5</xdr:row>
      <xdr:rowOff>137031</xdr:rowOff>
    </xdr:from>
    <xdr:to>
      <xdr:col>1</xdr:col>
      <xdr:colOff>765201</xdr:colOff>
      <xdr:row>8</xdr:row>
      <xdr:rowOff>20489</xdr:rowOff>
    </xdr:to>
    <xdr:pic>
      <xdr:nvPicPr>
        <xdr:cNvPr id="76" name="Graphic 75" descr="Document outline">
          <a:extLst>
            <a:ext uri="{FF2B5EF4-FFF2-40B4-BE49-F238E27FC236}">
              <a16:creationId xmlns:a16="http://schemas.microsoft.com/office/drawing/2014/main" id="{D7F1FE32-237D-442F-A8A8-E7E58D63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74914" y="1149402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17</xdr:row>
      <xdr:rowOff>139275</xdr:rowOff>
    </xdr:from>
    <xdr:to>
      <xdr:col>1</xdr:col>
      <xdr:colOff>713463</xdr:colOff>
      <xdr:row>20</xdr:row>
      <xdr:rowOff>66276</xdr:rowOff>
    </xdr:to>
    <xdr:pic>
      <xdr:nvPicPr>
        <xdr:cNvPr id="77" name="Graphic 76" descr="Inventory with solid fill">
          <a:extLst>
            <a:ext uri="{FF2B5EF4-FFF2-40B4-BE49-F238E27FC236}">
              <a16:creationId xmlns:a16="http://schemas.microsoft.com/office/drawing/2014/main" id="{EE51F10F-A91B-4DAE-B0E0-6162ABD0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20486" y="3023989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9</xdr:row>
      <xdr:rowOff>102455</xdr:rowOff>
    </xdr:from>
    <xdr:to>
      <xdr:col>1</xdr:col>
      <xdr:colOff>760525</xdr:colOff>
      <xdr:row>12</xdr:row>
      <xdr:rowOff>29456</xdr:rowOff>
    </xdr:to>
    <xdr:pic>
      <xdr:nvPicPr>
        <xdr:cNvPr id="78" name="Graphic 77" descr="Coins outline">
          <a:extLst>
            <a:ext uri="{FF2B5EF4-FFF2-40B4-BE49-F238E27FC236}">
              <a16:creationId xmlns:a16="http://schemas.microsoft.com/office/drawing/2014/main" id="{8AC45F00-6E4C-4730-A708-94B520E1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70238" y="1767969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13</xdr:row>
      <xdr:rowOff>127427</xdr:rowOff>
    </xdr:from>
    <xdr:to>
      <xdr:col>1</xdr:col>
      <xdr:colOff>744507</xdr:colOff>
      <xdr:row>16</xdr:row>
      <xdr:rowOff>54428</xdr:rowOff>
    </xdr:to>
    <xdr:pic>
      <xdr:nvPicPr>
        <xdr:cNvPr id="79" name="Graphic 78" descr="User outline">
          <a:extLst>
            <a:ext uri="{FF2B5EF4-FFF2-40B4-BE49-F238E27FC236}">
              <a16:creationId xmlns:a16="http://schemas.microsoft.com/office/drawing/2014/main" id="{7305ADD1-AA64-4350-87FB-924D36CF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53143" y="2402541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26414</xdr:rowOff>
    </xdr:from>
    <xdr:to>
      <xdr:col>1</xdr:col>
      <xdr:colOff>685772</xdr:colOff>
      <xdr:row>24</xdr:row>
      <xdr:rowOff>105815</xdr:rowOff>
    </xdr:to>
    <xdr:pic>
      <xdr:nvPicPr>
        <xdr:cNvPr id="80" name="Graphic 79" descr="Employee badge outline">
          <a:extLst>
            <a:ext uri="{FF2B5EF4-FFF2-40B4-BE49-F238E27FC236}">
              <a16:creationId xmlns:a16="http://schemas.microsoft.com/office/drawing/2014/main" id="{00C75715-8595-4FA4-BCAC-5683DEC89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98714" y="3673128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26</xdr:row>
      <xdr:rowOff>90288</xdr:rowOff>
    </xdr:from>
    <xdr:to>
      <xdr:col>1</xdr:col>
      <xdr:colOff>765649</xdr:colOff>
      <xdr:row>29</xdr:row>
      <xdr:rowOff>17289</xdr:rowOff>
    </xdr:to>
    <xdr:pic>
      <xdr:nvPicPr>
        <xdr:cNvPr id="81" name="Graphic 80" descr="Truck with solid fill">
          <a:extLst>
            <a:ext uri="{FF2B5EF4-FFF2-40B4-BE49-F238E27FC236}">
              <a16:creationId xmlns:a16="http://schemas.microsoft.com/office/drawing/2014/main" id="{658C8097-076F-495D-9034-FF076E3B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75362" y="4346602"/>
          <a:ext cx="384201" cy="384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119743</xdr:rowOff>
    </xdr:from>
    <xdr:to>
      <xdr:col>1</xdr:col>
      <xdr:colOff>2525486</xdr:colOff>
      <xdr:row>30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239B4A7-7FB7-49E1-8E5D-9643BBEEEB98}"/>
            </a:ext>
          </a:extLst>
        </xdr:cNvPr>
        <xdr:cNvSpPr/>
      </xdr:nvSpPr>
      <xdr:spPr>
        <a:xfrm>
          <a:off x="152400" y="827314"/>
          <a:ext cx="2667000" cy="4974772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2656115</xdr:colOff>
      <xdr:row>4</xdr:row>
      <xdr:rowOff>119744</xdr:rowOff>
    </xdr:from>
    <xdr:to>
      <xdr:col>4</xdr:col>
      <xdr:colOff>1136074</xdr:colOff>
      <xdr:row>9</xdr:row>
      <xdr:rowOff>73233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6A6E946-479E-4DC3-95CD-F5594D470271}"/>
            </a:ext>
          </a:extLst>
        </xdr:cNvPr>
        <xdr:cNvSpPr/>
      </xdr:nvSpPr>
      <xdr:spPr>
        <a:xfrm>
          <a:off x="2950029" y="827315"/>
          <a:ext cx="2257302" cy="933204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1981</xdr:colOff>
      <xdr:row>4</xdr:row>
      <xdr:rowOff>143692</xdr:rowOff>
    </xdr:from>
    <xdr:to>
      <xdr:col>5</xdr:col>
      <xdr:colOff>186048</xdr:colOff>
      <xdr:row>7</xdr:row>
      <xdr:rowOff>43543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EF2F387-BEE6-471F-9287-454D87F239BF}"/>
            </a:ext>
          </a:extLst>
        </xdr:cNvPr>
        <xdr:cNvSpPr txBox="1"/>
      </xdr:nvSpPr>
      <xdr:spPr>
        <a:xfrm>
          <a:off x="3855524" y="851263"/>
          <a:ext cx="1664524" cy="487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Profit</a:t>
          </a:r>
        </a:p>
      </xdr:txBody>
    </xdr:sp>
    <xdr:clientData/>
  </xdr:twoCellAnchor>
  <xdr:twoCellAnchor>
    <xdr:from>
      <xdr:col>1</xdr:col>
      <xdr:colOff>2969822</xdr:colOff>
      <xdr:row>6</xdr:row>
      <xdr:rowOff>138547</xdr:rowOff>
    </xdr:from>
    <xdr:to>
      <xdr:col>4</xdr:col>
      <xdr:colOff>879765</xdr:colOff>
      <xdr:row>9</xdr:row>
      <xdr:rowOff>116776</xdr:rowOff>
    </xdr:to>
    <xdr:sp macro="" textlink="'Revenue Report'!A3">
      <xdr:nvSpPr>
        <xdr:cNvPr id="8" name="TextBox 7">
          <a:extLst>
            <a:ext uri="{FF2B5EF4-FFF2-40B4-BE49-F238E27FC236}">
              <a16:creationId xmlns:a16="http://schemas.microsoft.com/office/drawing/2014/main" id="{FBD1C2C6-EEAB-408F-BCB0-7B862D690F82}"/>
            </a:ext>
          </a:extLst>
        </xdr:cNvPr>
        <xdr:cNvSpPr txBox="1"/>
      </xdr:nvSpPr>
      <xdr:spPr>
        <a:xfrm>
          <a:off x="3263736" y="1238004"/>
          <a:ext cx="1687286" cy="5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D88A36C-4BF7-438A-8022-D3EE4578526F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$74,094</a:t>
          </a:fld>
          <a:endParaRPr lang="en-US" sz="3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0</xdr:colOff>
      <xdr:row>4</xdr:row>
      <xdr:rowOff>116775</xdr:rowOff>
    </xdr:from>
    <xdr:to>
      <xdr:col>7</xdr:col>
      <xdr:colOff>97971</xdr:colOff>
      <xdr:row>9</xdr:row>
      <xdr:rowOff>70264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915CE70-2267-4F5E-AB5B-A770922836F8}"/>
            </a:ext>
          </a:extLst>
        </xdr:cNvPr>
        <xdr:cNvSpPr/>
      </xdr:nvSpPr>
      <xdr:spPr>
        <a:xfrm>
          <a:off x="5334000" y="824346"/>
          <a:ext cx="2122714" cy="933204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651166</xdr:colOff>
      <xdr:row>4</xdr:row>
      <xdr:rowOff>143692</xdr:rowOff>
    </xdr:from>
    <xdr:to>
      <xdr:col>7</xdr:col>
      <xdr:colOff>289958</xdr:colOff>
      <xdr:row>7</xdr:row>
      <xdr:rowOff>185058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1361524-32DE-4C42-8AF3-CAB12B077677}"/>
            </a:ext>
          </a:extLst>
        </xdr:cNvPr>
        <xdr:cNvSpPr txBox="1"/>
      </xdr:nvSpPr>
      <xdr:spPr>
        <a:xfrm>
          <a:off x="5985166" y="851263"/>
          <a:ext cx="1663535" cy="629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Discount</a:t>
          </a:r>
        </a:p>
      </xdr:txBody>
    </xdr:sp>
    <xdr:clientData/>
  </xdr:twoCellAnchor>
  <xdr:twoCellAnchor>
    <xdr:from>
      <xdr:col>5</xdr:col>
      <xdr:colOff>381991</xdr:colOff>
      <xdr:row>6</xdr:row>
      <xdr:rowOff>140525</xdr:rowOff>
    </xdr:from>
    <xdr:to>
      <xdr:col>6</xdr:col>
      <xdr:colOff>729344</xdr:colOff>
      <xdr:row>9</xdr:row>
      <xdr:rowOff>118754</xdr:rowOff>
    </xdr:to>
    <xdr:sp macro="" textlink="'Revenue Report'!B3">
      <xdr:nvSpPr>
        <xdr:cNvPr id="11" name="TextBox 10">
          <a:extLst>
            <a:ext uri="{FF2B5EF4-FFF2-40B4-BE49-F238E27FC236}">
              <a16:creationId xmlns:a16="http://schemas.microsoft.com/office/drawing/2014/main" id="{77D288B9-D819-4CAE-8EF3-B4C58DB935A6}"/>
            </a:ext>
          </a:extLst>
        </xdr:cNvPr>
        <xdr:cNvSpPr txBox="1"/>
      </xdr:nvSpPr>
      <xdr:spPr>
        <a:xfrm>
          <a:off x="5715991" y="1239982"/>
          <a:ext cx="1523010" cy="5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3627329-44D7-4947-A48C-38590F8FAFF7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$88,666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226621</xdr:colOff>
      <xdr:row>4</xdr:row>
      <xdr:rowOff>111825</xdr:rowOff>
    </xdr:from>
    <xdr:to>
      <xdr:col>10</xdr:col>
      <xdr:colOff>76200</xdr:colOff>
      <xdr:row>9</xdr:row>
      <xdr:rowOff>65314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78A8E0DC-6C21-4072-8C65-293D2776ACEF}"/>
            </a:ext>
          </a:extLst>
        </xdr:cNvPr>
        <xdr:cNvSpPr/>
      </xdr:nvSpPr>
      <xdr:spPr>
        <a:xfrm>
          <a:off x="7585364" y="819396"/>
          <a:ext cx="2396836" cy="933204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128651</xdr:colOff>
      <xdr:row>4</xdr:row>
      <xdr:rowOff>111034</xdr:rowOff>
    </xdr:from>
    <xdr:to>
      <xdr:col>9</xdr:col>
      <xdr:colOff>936172</xdr:colOff>
      <xdr:row>6</xdr:row>
      <xdr:rowOff>130628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5D23689-FEF3-4947-8CCC-B4BAA58F2642}"/>
            </a:ext>
          </a:extLst>
        </xdr:cNvPr>
        <xdr:cNvSpPr txBox="1"/>
      </xdr:nvSpPr>
      <xdr:spPr>
        <a:xfrm>
          <a:off x="8314708" y="818605"/>
          <a:ext cx="1525978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Shipping</a:t>
          </a:r>
        </a:p>
      </xdr:txBody>
    </xdr:sp>
    <xdr:clientData/>
  </xdr:twoCellAnchor>
  <xdr:twoCellAnchor>
    <xdr:from>
      <xdr:col>7</xdr:col>
      <xdr:colOff>703614</xdr:colOff>
      <xdr:row>6</xdr:row>
      <xdr:rowOff>105887</xdr:rowOff>
    </xdr:from>
    <xdr:to>
      <xdr:col>9</xdr:col>
      <xdr:colOff>672936</xdr:colOff>
      <xdr:row>9</xdr:row>
      <xdr:rowOff>84116</xdr:rowOff>
    </xdr:to>
    <xdr:sp macro="" textlink="'Revenue Report'!C3">
      <xdr:nvSpPr>
        <xdr:cNvPr id="17" name="TextBox 16">
          <a:extLst>
            <a:ext uri="{FF2B5EF4-FFF2-40B4-BE49-F238E27FC236}">
              <a16:creationId xmlns:a16="http://schemas.microsoft.com/office/drawing/2014/main" id="{2C3AD2EA-E3EE-4311-B4B3-1632C05432DC}"/>
            </a:ext>
          </a:extLst>
        </xdr:cNvPr>
        <xdr:cNvSpPr txBox="1"/>
      </xdr:nvSpPr>
      <xdr:spPr>
        <a:xfrm>
          <a:off x="8062357" y="1205344"/>
          <a:ext cx="1515093" cy="5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97589F7-2AB7-4D02-8263-F016F7348670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$207,306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585151</xdr:colOff>
      <xdr:row>4</xdr:row>
      <xdr:rowOff>132806</xdr:rowOff>
    </xdr:from>
    <xdr:to>
      <xdr:col>8</xdr:col>
      <xdr:colOff>142038</xdr:colOff>
      <xdr:row>6</xdr:row>
      <xdr:rowOff>123140</xdr:rowOff>
    </xdr:to>
    <xdr:pic>
      <xdr:nvPicPr>
        <xdr:cNvPr id="18" name="Graphic 17" descr="Truck with solid fill">
          <a:extLst>
            <a:ext uri="{FF2B5EF4-FFF2-40B4-BE49-F238E27FC236}">
              <a16:creationId xmlns:a16="http://schemas.microsoft.com/office/drawing/2014/main" id="{AE0446B2-A2EC-46D0-B301-3FF53119C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943894" y="840377"/>
          <a:ext cx="384201" cy="382222"/>
        </a:xfrm>
        <a:prstGeom prst="rect">
          <a:avLst/>
        </a:prstGeom>
      </xdr:spPr>
    </xdr:pic>
    <xdr:clientData/>
  </xdr:twoCellAnchor>
  <xdr:twoCellAnchor editAs="oneCell">
    <xdr:from>
      <xdr:col>1</xdr:col>
      <xdr:colOff>2980286</xdr:colOff>
      <xdr:row>4</xdr:row>
      <xdr:rowOff>60367</xdr:rowOff>
    </xdr:from>
    <xdr:to>
      <xdr:col>2</xdr:col>
      <xdr:colOff>159476</xdr:colOff>
      <xdr:row>7</xdr:row>
      <xdr:rowOff>3538</xdr:rowOff>
    </xdr:to>
    <xdr:pic>
      <xdr:nvPicPr>
        <xdr:cNvPr id="21" name="Graphic 20" descr="Money outline">
          <a:extLst>
            <a:ext uri="{FF2B5EF4-FFF2-40B4-BE49-F238E27FC236}">
              <a16:creationId xmlns:a16="http://schemas.microsoft.com/office/drawing/2014/main" id="{C9BEFD79-BB32-46B4-ABB6-247465618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274200" y="767938"/>
          <a:ext cx="531990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5</xdr:row>
      <xdr:rowOff>0</xdr:rowOff>
    </xdr:from>
    <xdr:to>
      <xdr:col>1</xdr:col>
      <xdr:colOff>2471058</xdr:colOff>
      <xdr:row>8</xdr:row>
      <xdr:rowOff>21771</xdr:rowOff>
    </xdr:to>
    <xdr:sp macro="" textlink="">
      <xdr:nvSpPr>
        <xdr:cNvPr id="26" name="Flowchart: Terminator 2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E3C16E9-9462-4A2E-8142-43739C5E4BDD}"/>
            </a:ext>
          </a:extLst>
        </xdr:cNvPr>
        <xdr:cNvSpPr/>
      </xdr:nvSpPr>
      <xdr:spPr>
        <a:xfrm>
          <a:off x="250372" y="1132114"/>
          <a:ext cx="2514600" cy="609600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119743</xdr:rowOff>
    </xdr:from>
    <xdr:to>
      <xdr:col>1</xdr:col>
      <xdr:colOff>2460172</xdr:colOff>
      <xdr:row>11</xdr:row>
      <xdr:rowOff>163286</xdr:rowOff>
    </xdr:to>
    <xdr:sp macro="" textlink="">
      <xdr:nvSpPr>
        <xdr:cNvPr id="27" name="Flowchart: Terminator 2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58939B6-F229-4967-BEFA-70463AC2A551}"/>
            </a:ext>
          </a:extLst>
        </xdr:cNvPr>
        <xdr:cNvSpPr/>
      </xdr:nvSpPr>
      <xdr:spPr>
        <a:xfrm>
          <a:off x="239486" y="1839686"/>
          <a:ext cx="2514600" cy="631371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53B7DB5-D93B-48C0-A044-F6EDF45C2E5F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29" name="Flowchart: Terminator 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50BABCD-F3E8-4B73-9E7B-315F9C0ACBCD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30" name="Flowchart: Terminator 2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C402BA1-258A-4CB7-A747-6854939D140C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28</xdr:row>
      <xdr:rowOff>76199</xdr:rowOff>
    </xdr:to>
    <xdr:sp macro="" textlink="">
      <xdr:nvSpPr>
        <xdr:cNvPr id="31" name="Flowchart: Terminator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BA0E821-1DA6-42D9-A1F3-62E09E780C78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348343</xdr:colOff>
      <xdr:row>5</xdr:row>
      <xdr:rowOff>65315</xdr:rowOff>
    </xdr:from>
    <xdr:to>
      <xdr:col>1</xdr:col>
      <xdr:colOff>732544</xdr:colOff>
      <xdr:row>7</xdr:row>
      <xdr:rowOff>55652</xdr:rowOff>
    </xdr:to>
    <xdr:pic>
      <xdr:nvPicPr>
        <xdr:cNvPr id="32" name="Graphic 31" descr="Document outline">
          <a:extLst>
            <a:ext uri="{FF2B5EF4-FFF2-40B4-BE49-F238E27FC236}">
              <a16:creationId xmlns:a16="http://schemas.microsoft.com/office/drawing/2014/main" id="{F5917834-C16B-4DA9-8CB3-AEEE31C0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2257" y="1197429"/>
          <a:ext cx="384201" cy="38222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18</xdr:row>
      <xdr:rowOff>131590</xdr:rowOff>
    </xdr:to>
    <xdr:pic>
      <xdr:nvPicPr>
        <xdr:cNvPr id="33" name="Graphic 32" descr="Inventory with solid fill">
          <a:extLst>
            <a:ext uri="{FF2B5EF4-FFF2-40B4-BE49-F238E27FC236}">
              <a16:creationId xmlns:a16="http://schemas.microsoft.com/office/drawing/2014/main" id="{0199AAD4-9873-4123-B339-9DF44BDE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321895</xdr:colOff>
      <xdr:row>9</xdr:row>
      <xdr:rowOff>37141</xdr:rowOff>
    </xdr:from>
    <xdr:to>
      <xdr:col>1</xdr:col>
      <xdr:colOff>706096</xdr:colOff>
      <xdr:row>11</xdr:row>
      <xdr:rowOff>29457</xdr:rowOff>
    </xdr:to>
    <xdr:pic>
      <xdr:nvPicPr>
        <xdr:cNvPr id="34" name="Graphic 33" descr="Coins outline">
          <a:extLst>
            <a:ext uri="{FF2B5EF4-FFF2-40B4-BE49-F238E27FC236}">
              <a16:creationId xmlns:a16="http://schemas.microsoft.com/office/drawing/2014/main" id="{9C9E30A0-E8E2-47F3-BD2A-CD6DBD91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15809" y="1953027"/>
          <a:ext cx="384201" cy="3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14</xdr:row>
      <xdr:rowOff>119742</xdr:rowOff>
    </xdr:to>
    <xdr:pic>
      <xdr:nvPicPr>
        <xdr:cNvPr id="35" name="Graphic 34" descr="User outline">
          <a:extLst>
            <a:ext uri="{FF2B5EF4-FFF2-40B4-BE49-F238E27FC236}">
              <a16:creationId xmlns:a16="http://schemas.microsoft.com/office/drawing/2014/main" id="{36BD8D44-24D5-4E86-956C-3C4EABFD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18730</xdr:rowOff>
    </xdr:to>
    <xdr:pic>
      <xdr:nvPicPr>
        <xdr:cNvPr id="36" name="Graphic 35" descr="Employee badge outline">
          <a:extLst>
            <a:ext uri="{FF2B5EF4-FFF2-40B4-BE49-F238E27FC236}">
              <a16:creationId xmlns:a16="http://schemas.microsoft.com/office/drawing/2014/main" id="{56ABE6DE-E691-462E-A8EB-6C2758D1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337905</xdr:colOff>
      <xdr:row>25</xdr:row>
      <xdr:rowOff>133831</xdr:rowOff>
    </xdr:from>
    <xdr:to>
      <xdr:col>1</xdr:col>
      <xdr:colOff>722106</xdr:colOff>
      <xdr:row>27</xdr:row>
      <xdr:rowOff>126147</xdr:rowOff>
    </xdr:to>
    <xdr:pic>
      <xdr:nvPicPr>
        <xdr:cNvPr id="37" name="Graphic 36" descr="Truck with solid fill">
          <a:extLst>
            <a:ext uri="{FF2B5EF4-FFF2-40B4-BE49-F238E27FC236}">
              <a16:creationId xmlns:a16="http://schemas.microsoft.com/office/drawing/2014/main" id="{16FA7D96-42E3-48F3-B400-BB1AC035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1819" y="5184802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5</xdr:col>
      <xdr:colOff>283058</xdr:colOff>
      <xdr:row>5</xdr:row>
      <xdr:rowOff>13063</xdr:rowOff>
    </xdr:from>
    <xdr:to>
      <xdr:col>5</xdr:col>
      <xdr:colOff>696685</xdr:colOff>
      <xdr:row>7</xdr:row>
      <xdr:rowOff>34805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EFFD7C4-EA61-7C6F-E4CB-8B7A5AE9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17058" y="916577"/>
          <a:ext cx="413627" cy="413627"/>
        </a:xfrm>
        <a:prstGeom prst="rect">
          <a:avLst/>
        </a:prstGeom>
      </xdr:spPr>
    </xdr:pic>
    <xdr:clientData/>
  </xdr:twoCellAnchor>
  <xdr:twoCellAnchor>
    <xdr:from>
      <xdr:col>1</xdr:col>
      <xdr:colOff>2623457</xdr:colOff>
      <xdr:row>9</xdr:row>
      <xdr:rowOff>152400</xdr:rowOff>
    </xdr:from>
    <xdr:to>
      <xdr:col>5</xdr:col>
      <xdr:colOff>1099457</xdr:colOff>
      <xdr:row>29</xdr:row>
      <xdr:rowOff>187570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762D885-0085-49A5-9CC5-89C930CC7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108857</xdr:colOff>
      <xdr:row>30</xdr:row>
      <xdr:rowOff>87085</xdr:rowOff>
    </xdr:from>
    <xdr:to>
      <xdr:col>10</xdr:col>
      <xdr:colOff>163285</xdr:colOff>
      <xdr:row>208</xdr:row>
      <xdr:rowOff>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3122E1BA-9517-4B23-A6A4-EACFAD163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1164771</xdr:colOff>
      <xdr:row>9</xdr:row>
      <xdr:rowOff>174171</xdr:rowOff>
    </xdr:from>
    <xdr:to>
      <xdr:col>10</xdr:col>
      <xdr:colOff>152400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53675EA-7A7D-4403-9DC4-1E29D3D35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93785</xdr:colOff>
      <xdr:row>1</xdr:row>
      <xdr:rowOff>70338</xdr:rowOff>
    </xdr:from>
    <xdr:to>
      <xdr:col>10</xdr:col>
      <xdr:colOff>187568</xdr:colOff>
      <xdr:row>4</xdr:row>
      <xdr:rowOff>70338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3DE6EB4-9704-4039-8596-C75E6692FFB5}"/>
            </a:ext>
          </a:extLst>
        </xdr:cNvPr>
        <xdr:cNvSpPr/>
      </xdr:nvSpPr>
      <xdr:spPr>
        <a:xfrm>
          <a:off x="93785" y="70338"/>
          <a:ext cx="9999783" cy="808892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1</xdr:col>
      <xdr:colOff>2456927</xdr:colOff>
      <xdr:row>1</xdr:row>
      <xdr:rowOff>79550</xdr:rowOff>
    </xdr:from>
    <xdr:to>
      <xdr:col>1</xdr:col>
      <xdr:colOff>3229539</xdr:colOff>
      <xdr:row>3</xdr:row>
      <xdr:rowOff>211016</xdr:rowOff>
    </xdr:to>
    <xdr:pic>
      <xdr:nvPicPr>
        <xdr:cNvPr id="13" name="Graphic 12" descr="Presentation with pie chart with solid fill">
          <a:extLst>
            <a:ext uri="{FF2B5EF4-FFF2-40B4-BE49-F238E27FC236}">
              <a16:creationId xmlns:a16="http://schemas.microsoft.com/office/drawing/2014/main" id="{CCADB0DE-5F75-4653-B4A1-5BB24AB40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750004" y="79550"/>
          <a:ext cx="772612" cy="694174"/>
        </a:xfrm>
        <a:prstGeom prst="rect">
          <a:avLst/>
        </a:prstGeom>
      </xdr:spPr>
    </xdr:pic>
    <xdr:clientData/>
  </xdr:twoCellAnchor>
  <xdr:twoCellAnchor>
    <xdr:from>
      <xdr:col>11</xdr:col>
      <xdr:colOff>-1</xdr:colOff>
      <xdr:row>2</xdr:row>
      <xdr:rowOff>57552</xdr:rowOff>
    </xdr:from>
    <xdr:to>
      <xdr:col>15</xdr:col>
      <xdr:colOff>0</xdr:colOff>
      <xdr:row>5</xdr:row>
      <xdr:rowOff>146007</xdr:rowOff>
    </xdr:to>
    <xdr:sp macro="" textlink="">
      <xdr:nvSpPr>
        <xdr:cNvPr id="19" name="Rectangle: Top Corners Rounded 18">
          <a:extLst>
            <a:ext uri="{FF2B5EF4-FFF2-40B4-BE49-F238E27FC236}">
              <a16:creationId xmlns:a16="http://schemas.microsoft.com/office/drawing/2014/main" id="{43B5C488-22E3-B26A-1132-6B96E33F4EBD}"/>
            </a:ext>
          </a:extLst>
        </xdr:cNvPr>
        <xdr:cNvSpPr/>
      </xdr:nvSpPr>
      <xdr:spPr>
        <a:xfrm>
          <a:off x="10183090" y="223807"/>
          <a:ext cx="4655128" cy="933582"/>
        </a:xfrm>
        <a:prstGeom prst="round2Same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bg1"/>
              </a:solidFill>
            </a:rPr>
            <a:t>Net sales ,  profit and Net Sales YOY   for each Country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4</xdr:row>
      <xdr:rowOff>119743</xdr:rowOff>
    </xdr:from>
    <xdr:to>
      <xdr:col>1</xdr:col>
      <xdr:colOff>2536373</xdr:colOff>
      <xdr:row>31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7D0EA5F-56C9-4663-925C-3C82893D387C}"/>
            </a:ext>
          </a:extLst>
        </xdr:cNvPr>
        <xdr:cNvSpPr/>
      </xdr:nvSpPr>
      <xdr:spPr>
        <a:xfrm>
          <a:off x="152401" y="979714"/>
          <a:ext cx="2677886" cy="403860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2675907</xdr:colOff>
      <xdr:row>4</xdr:row>
      <xdr:rowOff>119744</xdr:rowOff>
    </xdr:from>
    <xdr:to>
      <xdr:col>4</xdr:col>
      <xdr:colOff>1136074</xdr:colOff>
      <xdr:row>12</xdr:row>
      <xdr:rowOff>32658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79C028F-E41A-47A4-9701-3196C39E0959}"/>
            </a:ext>
          </a:extLst>
        </xdr:cNvPr>
        <xdr:cNvSpPr/>
      </xdr:nvSpPr>
      <xdr:spPr>
        <a:xfrm>
          <a:off x="2973087" y="988424"/>
          <a:ext cx="2239687" cy="1177834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3311237</xdr:colOff>
      <xdr:row>5</xdr:row>
      <xdr:rowOff>119742</xdr:rowOff>
    </xdr:from>
    <xdr:to>
      <xdr:col>4</xdr:col>
      <xdr:colOff>1198418</xdr:colOff>
      <xdr:row>8</xdr:row>
      <xdr:rowOff>54428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A46666D-8377-469B-906E-FA0ED0C418ED}"/>
            </a:ext>
          </a:extLst>
        </xdr:cNvPr>
        <xdr:cNvSpPr txBox="1"/>
      </xdr:nvSpPr>
      <xdr:spPr>
        <a:xfrm>
          <a:off x="3605151" y="1132113"/>
          <a:ext cx="1664524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AVG.Net Sales</a:t>
          </a:r>
          <a:endParaRPr lang="en-US" sz="4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3024250</xdr:colOff>
      <xdr:row>8</xdr:row>
      <xdr:rowOff>84118</xdr:rowOff>
    </xdr:from>
    <xdr:to>
      <xdr:col>4</xdr:col>
      <xdr:colOff>934193</xdr:colOff>
      <xdr:row>11</xdr:row>
      <xdr:rowOff>62347</xdr:rowOff>
    </xdr:to>
    <xdr:sp macro="" textlink="CST!A3">
      <xdr:nvSpPr>
        <xdr:cNvPr id="8" name="TextBox 7">
          <a:extLst>
            <a:ext uri="{FF2B5EF4-FFF2-40B4-BE49-F238E27FC236}">
              <a16:creationId xmlns:a16="http://schemas.microsoft.com/office/drawing/2014/main" id="{F178196D-3D41-4916-AAC9-E708E12D7111}"/>
            </a:ext>
          </a:extLst>
        </xdr:cNvPr>
        <xdr:cNvSpPr txBox="1"/>
      </xdr:nvSpPr>
      <xdr:spPr>
        <a:xfrm>
          <a:off x="3318164" y="1597232"/>
          <a:ext cx="1687286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83E72F3-2D3A-45DF-B514-747893E19F65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$833</a:t>
          </a:fld>
          <a:endParaRPr lang="en-US" sz="3600" b="1" i="0" u="none" strike="noStrike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0</xdr:colOff>
      <xdr:row>4</xdr:row>
      <xdr:rowOff>116775</xdr:rowOff>
    </xdr:from>
    <xdr:to>
      <xdr:col>6</xdr:col>
      <xdr:colOff>831273</xdr:colOff>
      <xdr:row>12</xdr:row>
      <xdr:rowOff>29689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7AEAA79-B16F-4C3C-8606-43813E61A095}"/>
            </a:ext>
          </a:extLst>
        </xdr:cNvPr>
        <xdr:cNvSpPr/>
      </xdr:nvSpPr>
      <xdr:spPr>
        <a:xfrm>
          <a:off x="5334000" y="985455"/>
          <a:ext cx="2004753" cy="1177834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640281</xdr:colOff>
      <xdr:row>5</xdr:row>
      <xdr:rowOff>81148</xdr:rowOff>
    </xdr:from>
    <xdr:to>
      <xdr:col>7</xdr:col>
      <xdr:colOff>279073</xdr:colOff>
      <xdr:row>8</xdr:row>
      <xdr:rowOff>15834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940B70E-4D02-4C5F-B978-F7CA9E036377}"/>
            </a:ext>
          </a:extLst>
        </xdr:cNvPr>
        <xdr:cNvSpPr txBox="1"/>
      </xdr:nvSpPr>
      <xdr:spPr>
        <a:xfrm>
          <a:off x="5974281" y="1093519"/>
          <a:ext cx="1663535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AVG.Profit	</a:t>
          </a:r>
          <a:endParaRPr lang="en-US" sz="4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5</xdr:col>
      <xdr:colOff>175163</xdr:colOff>
      <xdr:row>8</xdr:row>
      <xdr:rowOff>75210</xdr:rowOff>
    </xdr:from>
    <xdr:to>
      <xdr:col>6</xdr:col>
      <xdr:colOff>522516</xdr:colOff>
      <xdr:row>11</xdr:row>
      <xdr:rowOff>53439</xdr:rowOff>
    </xdr:to>
    <xdr:sp macro="" textlink="CST!B3">
      <xdr:nvSpPr>
        <xdr:cNvPr id="11" name="TextBox 10">
          <a:extLst>
            <a:ext uri="{FF2B5EF4-FFF2-40B4-BE49-F238E27FC236}">
              <a16:creationId xmlns:a16="http://schemas.microsoft.com/office/drawing/2014/main" id="{5D5D2CEA-7D66-4C2D-8FAC-83789C9D048F}"/>
            </a:ext>
          </a:extLst>
        </xdr:cNvPr>
        <xdr:cNvSpPr txBox="1"/>
      </xdr:nvSpPr>
      <xdr:spPr>
        <a:xfrm>
          <a:off x="5509163" y="1599210"/>
          <a:ext cx="152083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C3B209A-2659-4F0E-BBA9-C88386AEAAB7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$14,222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74219</xdr:colOff>
      <xdr:row>4</xdr:row>
      <xdr:rowOff>133597</xdr:rowOff>
    </xdr:from>
    <xdr:to>
      <xdr:col>9</xdr:col>
      <xdr:colOff>838199</xdr:colOff>
      <xdr:row>12</xdr:row>
      <xdr:rowOff>46511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E487E62-B82E-42BC-9F9F-E9600F2EEEE2}"/>
            </a:ext>
          </a:extLst>
        </xdr:cNvPr>
        <xdr:cNvSpPr/>
      </xdr:nvSpPr>
      <xdr:spPr>
        <a:xfrm>
          <a:off x="7432962" y="993568"/>
          <a:ext cx="2309751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455221</xdr:colOff>
      <xdr:row>5</xdr:row>
      <xdr:rowOff>37604</xdr:rowOff>
    </xdr:from>
    <xdr:to>
      <xdr:col>9</xdr:col>
      <xdr:colOff>859972</xdr:colOff>
      <xdr:row>7</xdr:row>
      <xdr:rowOff>124690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E3293B5-DDC8-4F88-B713-8EB9408145E4}"/>
            </a:ext>
          </a:extLst>
        </xdr:cNvPr>
        <xdr:cNvSpPr txBox="1"/>
      </xdr:nvSpPr>
      <xdr:spPr>
        <a:xfrm>
          <a:off x="7813964" y="1049975"/>
          <a:ext cx="1950522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AVG.Shipping</a:t>
          </a:r>
        </a:p>
      </xdr:txBody>
    </xdr:sp>
    <xdr:clientData/>
  </xdr:twoCellAnchor>
  <xdr:twoCellAnchor>
    <xdr:from>
      <xdr:col>7</xdr:col>
      <xdr:colOff>377042</xdr:colOff>
      <xdr:row>8</xdr:row>
      <xdr:rowOff>105887</xdr:rowOff>
    </xdr:from>
    <xdr:to>
      <xdr:col>9</xdr:col>
      <xdr:colOff>346364</xdr:colOff>
      <xdr:row>11</xdr:row>
      <xdr:rowOff>84116</xdr:rowOff>
    </xdr:to>
    <xdr:sp macro="" textlink="CST!C3">
      <xdr:nvSpPr>
        <xdr:cNvPr id="17" name="TextBox 16">
          <a:extLst>
            <a:ext uri="{FF2B5EF4-FFF2-40B4-BE49-F238E27FC236}">
              <a16:creationId xmlns:a16="http://schemas.microsoft.com/office/drawing/2014/main" id="{413ACD3F-E401-4D54-83BA-55D325DC72E7}"/>
            </a:ext>
          </a:extLst>
        </xdr:cNvPr>
        <xdr:cNvSpPr txBox="1"/>
      </xdr:nvSpPr>
      <xdr:spPr>
        <a:xfrm>
          <a:off x="7735785" y="1619001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81C54CA-90F3-43FC-91AC-6A83E13C1AA0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$2,329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138835</xdr:colOff>
      <xdr:row>5</xdr:row>
      <xdr:rowOff>62577</xdr:rowOff>
    </xdr:from>
    <xdr:to>
      <xdr:col>7</xdr:col>
      <xdr:colOff>523036</xdr:colOff>
      <xdr:row>7</xdr:row>
      <xdr:rowOff>98435</xdr:rowOff>
    </xdr:to>
    <xdr:pic>
      <xdr:nvPicPr>
        <xdr:cNvPr id="18" name="Graphic 17" descr="Truck with solid fill">
          <a:extLst>
            <a:ext uri="{FF2B5EF4-FFF2-40B4-BE49-F238E27FC236}">
              <a16:creationId xmlns:a16="http://schemas.microsoft.com/office/drawing/2014/main" id="{76B2B674-035B-483A-9D3D-CB7FA264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97578" y="1074948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2773458</xdr:colOff>
      <xdr:row>5</xdr:row>
      <xdr:rowOff>5938</xdr:rowOff>
    </xdr:from>
    <xdr:to>
      <xdr:col>1</xdr:col>
      <xdr:colOff>3305448</xdr:colOff>
      <xdr:row>8</xdr:row>
      <xdr:rowOff>36195</xdr:rowOff>
    </xdr:to>
    <xdr:pic>
      <xdr:nvPicPr>
        <xdr:cNvPr id="21" name="Graphic 20" descr="Money outline">
          <a:extLst>
            <a:ext uri="{FF2B5EF4-FFF2-40B4-BE49-F238E27FC236}">
              <a16:creationId xmlns:a16="http://schemas.microsoft.com/office/drawing/2014/main" id="{23133016-CC75-4D9B-ADD9-50B7EA94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67372" y="1018309"/>
          <a:ext cx="531990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5</xdr:row>
      <xdr:rowOff>87086</xdr:rowOff>
    </xdr:from>
    <xdr:to>
      <xdr:col>1</xdr:col>
      <xdr:colOff>2471058</xdr:colOff>
      <xdr:row>8</xdr:row>
      <xdr:rowOff>87086</xdr:rowOff>
    </xdr:to>
    <xdr:sp macro="" textlink="">
      <xdr:nvSpPr>
        <xdr:cNvPr id="25" name="Flowchart: Terminator 24">
          <a:extLst>
            <a:ext uri="{FF2B5EF4-FFF2-40B4-BE49-F238E27FC236}">
              <a16:creationId xmlns:a16="http://schemas.microsoft.com/office/drawing/2014/main" id="{3AA73983-E134-4303-B942-BDD20FBCEAD8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9</xdr:row>
      <xdr:rowOff>32657</xdr:rowOff>
    </xdr:from>
    <xdr:to>
      <xdr:col>1</xdr:col>
      <xdr:colOff>2460172</xdr:colOff>
      <xdr:row>12</xdr:row>
      <xdr:rowOff>76200</xdr:rowOff>
    </xdr:to>
    <xdr:sp macro="" textlink="">
      <xdr:nvSpPr>
        <xdr:cNvPr id="26" name="Flowchart: Terminator 2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FF197F-3DB9-41F8-84B7-15DFDF3ED82C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13</xdr:row>
      <xdr:rowOff>87085</xdr:rowOff>
    </xdr:from>
    <xdr:to>
      <xdr:col>1</xdr:col>
      <xdr:colOff>2471058</xdr:colOff>
      <xdr:row>16</xdr:row>
      <xdr:rowOff>130628</xdr:rowOff>
    </xdr:to>
    <xdr:sp macro="" textlink="">
      <xdr:nvSpPr>
        <xdr:cNvPr id="27" name="Flowchart: Terminator 2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186EAF3-9C3B-4723-B054-52A012EA0575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17</xdr:row>
      <xdr:rowOff>87085</xdr:rowOff>
    </xdr:from>
    <xdr:to>
      <xdr:col>1</xdr:col>
      <xdr:colOff>2460172</xdr:colOff>
      <xdr:row>20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CCC9F5A-98C8-4F3C-8C92-2CE32468AF74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21</xdr:row>
      <xdr:rowOff>141513</xdr:rowOff>
    </xdr:from>
    <xdr:to>
      <xdr:col>1</xdr:col>
      <xdr:colOff>2471058</xdr:colOff>
      <xdr:row>25</xdr:row>
      <xdr:rowOff>32656</xdr:rowOff>
    </xdr:to>
    <xdr:sp macro="" textlink="">
      <xdr:nvSpPr>
        <xdr:cNvPr id="29" name="Flowchart: Terminator 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9620DAA-67BA-4E21-8775-8765D7AAEF47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26</xdr:row>
      <xdr:rowOff>32656</xdr:rowOff>
    </xdr:from>
    <xdr:to>
      <xdr:col>1</xdr:col>
      <xdr:colOff>2471058</xdr:colOff>
      <xdr:row>29</xdr:row>
      <xdr:rowOff>76199</xdr:rowOff>
    </xdr:to>
    <xdr:sp macro="" textlink="">
      <xdr:nvSpPr>
        <xdr:cNvPr id="30" name="Flowchart: Terminator 2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D93B2E-88A4-4E58-82A1-D90FD52C4FEE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5</xdr:row>
      <xdr:rowOff>137031</xdr:rowOff>
    </xdr:from>
    <xdr:to>
      <xdr:col>1</xdr:col>
      <xdr:colOff>765201</xdr:colOff>
      <xdr:row>8</xdr:row>
      <xdr:rowOff>20489</xdr:rowOff>
    </xdr:to>
    <xdr:pic>
      <xdr:nvPicPr>
        <xdr:cNvPr id="31" name="Graphic 30" descr="Document outline">
          <a:extLst>
            <a:ext uri="{FF2B5EF4-FFF2-40B4-BE49-F238E27FC236}">
              <a16:creationId xmlns:a16="http://schemas.microsoft.com/office/drawing/2014/main" id="{D66D97C8-B3E0-4A0D-B3E8-38A33E833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17</xdr:row>
      <xdr:rowOff>139275</xdr:rowOff>
    </xdr:from>
    <xdr:to>
      <xdr:col>1</xdr:col>
      <xdr:colOff>713463</xdr:colOff>
      <xdr:row>20</xdr:row>
      <xdr:rowOff>66276</xdr:rowOff>
    </xdr:to>
    <xdr:pic>
      <xdr:nvPicPr>
        <xdr:cNvPr id="32" name="Graphic 31" descr="Inventory with solid fill">
          <a:extLst>
            <a:ext uri="{FF2B5EF4-FFF2-40B4-BE49-F238E27FC236}">
              <a16:creationId xmlns:a16="http://schemas.microsoft.com/office/drawing/2014/main" id="{004ABD72-1747-4CDF-B3DA-5D4539F4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9</xdr:row>
      <xdr:rowOff>102455</xdr:rowOff>
    </xdr:from>
    <xdr:to>
      <xdr:col>1</xdr:col>
      <xdr:colOff>760525</xdr:colOff>
      <xdr:row>12</xdr:row>
      <xdr:rowOff>29456</xdr:rowOff>
    </xdr:to>
    <xdr:pic>
      <xdr:nvPicPr>
        <xdr:cNvPr id="33" name="Graphic 32" descr="Coins outline">
          <a:extLst>
            <a:ext uri="{FF2B5EF4-FFF2-40B4-BE49-F238E27FC236}">
              <a16:creationId xmlns:a16="http://schemas.microsoft.com/office/drawing/2014/main" id="{C53F8362-8E80-49D1-BAF6-54731E5E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13</xdr:row>
      <xdr:rowOff>127427</xdr:rowOff>
    </xdr:from>
    <xdr:to>
      <xdr:col>1</xdr:col>
      <xdr:colOff>744507</xdr:colOff>
      <xdr:row>16</xdr:row>
      <xdr:rowOff>54428</xdr:rowOff>
    </xdr:to>
    <xdr:pic>
      <xdr:nvPicPr>
        <xdr:cNvPr id="34" name="Graphic 33" descr="User outline">
          <a:extLst>
            <a:ext uri="{FF2B5EF4-FFF2-40B4-BE49-F238E27FC236}">
              <a16:creationId xmlns:a16="http://schemas.microsoft.com/office/drawing/2014/main" id="{0B78D581-BC85-4B95-B59F-6625ACE53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26414</xdr:rowOff>
    </xdr:from>
    <xdr:to>
      <xdr:col>1</xdr:col>
      <xdr:colOff>685772</xdr:colOff>
      <xdr:row>24</xdr:row>
      <xdr:rowOff>105815</xdr:rowOff>
    </xdr:to>
    <xdr:pic>
      <xdr:nvPicPr>
        <xdr:cNvPr id="35" name="Graphic 34" descr="Employee badge outline">
          <a:extLst>
            <a:ext uri="{FF2B5EF4-FFF2-40B4-BE49-F238E27FC236}">
              <a16:creationId xmlns:a16="http://schemas.microsoft.com/office/drawing/2014/main" id="{0083822D-7766-4D4B-9197-877A8C5F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26</xdr:row>
      <xdr:rowOff>90288</xdr:rowOff>
    </xdr:from>
    <xdr:to>
      <xdr:col>1</xdr:col>
      <xdr:colOff>765649</xdr:colOff>
      <xdr:row>29</xdr:row>
      <xdr:rowOff>17289</xdr:rowOff>
    </xdr:to>
    <xdr:pic>
      <xdr:nvPicPr>
        <xdr:cNvPr id="36" name="Graphic 35" descr="Truck with solid fill">
          <a:extLst>
            <a:ext uri="{FF2B5EF4-FFF2-40B4-BE49-F238E27FC236}">
              <a16:creationId xmlns:a16="http://schemas.microsoft.com/office/drawing/2014/main" id="{68289039-BC18-4FFC-978D-62C2FFA25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628" y="4357488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5</xdr:col>
      <xdr:colOff>173282</xdr:colOff>
      <xdr:row>5</xdr:row>
      <xdr:rowOff>41367</xdr:rowOff>
    </xdr:from>
    <xdr:to>
      <xdr:col>5</xdr:col>
      <xdr:colOff>643544</xdr:colOff>
      <xdr:row>8</xdr:row>
      <xdr:rowOff>10886</xdr:rowOff>
    </xdr:to>
    <xdr:pic>
      <xdr:nvPicPr>
        <xdr:cNvPr id="39" name="Graphic 38" descr="Flying Money outline">
          <a:extLst>
            <a:ext uri="{FF2B5EF4-FFF2-40B4-BE49-F238E27FC236}">
              <a16:creationId xmlns:a16="http://schemas.microsoft.com/office/drawing/2014/main" id="{1E65CFD6-0CD9-434C-B101-6D2E83DE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507282" y="1053738"/>
          <a:ext cx="470262" cy="470262"/>
        </a:xfrm>
        <a:prstGeom prst="rect">
          <a:avLst/>
        </a:prstGeom>
      </xdr:spPr>
    </xdr:pic>
    <xdr:clientData/>
  </xdr:twoCellAnchor>
  <xdr:twoCellAnchor>
    <xdr:from>
      <xdr:col>0</xdr:col>
      <xdr:colOff>163285</xdr:colOff>
      <xdr:row>31</xdr:row>
      <xdr:rowOff>108857</xdr:rowOff>
    </xdr:from>
    <xdr:to>
      <xdr:col>11</xdr:col>
      <xdr:colOff>4484913</xdr:colOff>
      <xdr:row>50</xdr:row>
      <xdr:rowOff>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8AA5DCF-1000-4BB7-9BB6-269C4098D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890649</xdr:colOff>
      <xdr:row>4</xdr:row>
      <xdr:rowOff>122711</xdr:rowOff>
    </xdr:from>
    <xdr:to>
      <xdr:col>11</xdr:col>
      <xdr:colOff>1937657</xdr:colOff>
      <xdr:row>12</xdr:row>
      <xdr:rowOff>35625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E6F7E949-C393-44D4-A8C0-E5E5CDC12DCF}"/>
            </a:ext>
          </a:extLst>
        </xdr:cNvPr>
        <xdr:cNvSpPr/>
      </xdr:nvSpPr>
      <xdr:spPr>
        <a:xfrm>
          <a:off x="9795163" y="982682"/>
          <a:ext cx="2309751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52451</xdr:colOff>
      <xdr:row>5</xdr:row>
      <xdr:rowOff>26718</xdr:rowOff>
    </xdr:from>
    <xdr:to>
      <xdr:col>11</xdr:col>
      <xdr:colOff>2002973</xdr:colOff>
      <xdr:row>7</xdr:row>
      <xdr:rowOff>113804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18A8600-E900-4609-83B2-5A34F3F3BD66}"/>
            </a:ext>
          </a:extLst>
        </xdr:cNvPr>
        <xdr:cNvSpPr txBox="1"/>
      </xdr:nvSpPr>
      <xdr:spPr>
        <a:xfrm>
          <a:off x="10219708" y="1039089"/>
          <a:ext cx="1950522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Repeated CST</a:t>
          </a:r>
        </a:p>
      </xdr:txBody>
    </xdr:sp>
    <xdr:clientData/>
  </xdr:twoCellAnchor>
  <xdr:twoCellAnchor>
    <xdr:from>
      <xdr:col>10</xdr:col>
      <xdr:colOff>224643</xdr:colOff>
      <xdr:row>8</xdr:row>
      <xdr:rowOff>95001</xdr:rowOff>
    </xdr:from>
    <xdr:to>
      <xdr:col>11</xdr:col>
      <xdr:colOff>1478479</xdr:colOff>
      <xdr:row>11</xdr:row>
      <xdr:rowOff>73230</xdr:rowOff>
    </xdr:to>
    <xdr:sp macro="" textlink="CST!B7">
      <xdr:nvSpPr>
        <xdr:cNvPr id="43" name="TextBox 42">
          <a:extLst>
            <a:ext uri="{FF2B5EF4-FFF2-40B4-BE49-F238E27FC236}">
              <a16:creationId xmlns:a16="http://schemas.microsoft.com/office/drawing/2014/main" id="{45EDF7A6-EC58-48BA-92DF-A04FF3EDB8EE}"/>
            </a:ext>
          </a:extLst>
        </xdr:cNvPr>
        <xdr:cNvSpPr txBox="1"/>
      </xdr:nvSpPr>
      <xdr:spPr>
        <a:xfrm>
          <a:off x="10130643" y="1608115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6ACC78A-1258-49E0-8A1E-9E20A6F8087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80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2055420</xdr:colOff>
      <xdr:row>4</xdr:row>
      <xdr:rowOff>133596</xdr:rowOff>
    </xdr:from>
    <xdr:to>
      <xdr:col>11</xdr:col>
      <xdr:colOff>4484914</xdr:colOff>
      <xdr:row>12</xdr:row>
      <xdr:rowOff>46510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7131F02C-FBF9-449D-BE08-D9D9707953F4}"/>
            </a:ext>
          </a:extLst>
        </xdr:cNvPr>
        <xdr:cNvSpPr/>
      </xdr:nvSpPr>
      <xdr:spPr>
        <a:xfrm>
          <a:off x="12222677" y="993567"/>
          <a:ext cx="2429494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2828307</xdr:colOff>
      <xdr:row>5</xdr:row>
      <xdr:rowOff>26717</xdr:rowOff>
    </xdr:from>
    <xdr:to>
      <xdr:col>11</xdr:col>
      <xdr:colOff>4778829</xdr:colOff>
      <xdr:row>7</xdr:row>
      <xdr:rowOff>113803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63EF956-2B35-493F-8623-782FFEB842FE}"/>
            </a:ext>
          </a:extLst>
        </xdr:cNvPr>
        <xdr:cNvSpPr txBox="1"/>
      </xdr:nvSpPr>
      <xdr:spPr>
        <a:xfrm>
          <a:off x="12995564" y="1039088"/>
          <a:ext cx="1950522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New CST</a:t>
          </a:r>
        </a:p>
      </xdr:txBody>
    </xdr:sp>
    <xdr:clientData/>
  </xdr:twoCellAnchor>
  <xdr:twoCellAnchor>
    <xdr:from>
      <xdr:col>11</xdr:col>
      <xdr:colOff>2358243</xdr:colOff>
      <xdr:row>8</xdr:row>
      <xdr:rowOff>105886</xdr:rowOff>
    </xdr:from>
    <xdr:to>
      <xdr:col>11</xdr:col>
      <xdr:colOff>3873336</xdr:colOff>
      <xdr:row>11</xdr:row>
      <xdr:rowOff>84115</xdr:rowOff>
    </xdr:to>
    <xdr:sp macro="" textlink="CST!A7">
      <xdr:nvSpPr>
        <xdr:cNvPr id="47" name="TextBox 46">
          <a:extLst>
            <a:ext uri="{FF2B5EF4-FFF2-40B4-BE49-F238E27FC236}">
              <a16:creationId xmlns:a16="http://schemas.microsoft.com/office/drawing/2014/main" id="{8D7EFC83-9662-4EED-8A11-C0B959A2AC0C}"/>
            </a:ext>
          </a:extLst>
        </xdr:cNvPr>
        <xdr:cNvSpPr txBox="1"/>
      </xdr:nvSpPr>
      <xdr:spPr>
        <a:xfrm>
          <a:off x="12525500" y="1619000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669D50D-B46B-44BE-9743-6CA52710788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9</xdr:col>
      <xdr:colOff>936171</xdr:colOff>
      <xdr:row>5</xdr:row>
      <xdr:rowOff>21772</xdr:rowOff>
    </xdr:from>
    <xdr:to>
      <xdr:col>11</xdr:col>
      <xdr:colOff>154800</xdr:colOff>
      <xdr:row>8</xdr:row>
      <xdr:rowOff>2401</xdr:rowOff>
    </xdr:to>
    <xdr:pic>
      <xdr:nvPicPr>
        <xdr:cNvPr id="50" name="Graphic 49" descr="Customer review outline">
          <a:extLst>
            <a:ext uri="{FF2B5EF4-FFF2-40B4-BE49-F238E27FC236}">
              <a16:creationId xmlns:a16="http://schemas.microsoft.com/office/drawing/2014/main" id="{49A341AD-A05D-24DC-C5C7-5706F8D7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0685" y="1034143"/>
          <a:ext cx="481372" cy="481372"/>
        </a:xfrm>
        <a:prstGeom prst="rect">
          <a:avLst/>
        </a:prstGeom>
      </xdr:spPr>
    </xdr:pic>
    <xdr:clientData/>
  </xdr:twoCellAnchor>
  <xdr:twoCellAnchor editAs="oneCell">
    <xdr:from>
      <xdr:col>11</xdr:col>
      <xdr:colOff>2338029</xdr:colOff>
      <xdr:row>4</xdr:row>
      <xdr:rowOff>117343</xdr:rowOff>
    </xdr:from>
    <xdr:to>
      <xdr:col>11</xdr:col>
      <xdr:colOff>2797629</xdr:colOff>
      <xdr:row>7</xdr:row>
      <xdr:rowOff>76200</xdr:rowOff>
    </xdr:to>
    <xdr:pic>
      <xdr:nvPicPr>
        <xdr:cNvPr id="52" name="Graphic 51" descr="User outline">
          <a:extLst>
            <a:ext uri="{FF2B5EF4-FFF2-40B4-BE49-F238E27FC236}">
              <a16:creationId xmlns:a16="http://schemas.microsoft.com/office/drawing/2014/main" id="{BC092F44-4D65-3142-EE8D-8AD7AD9D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2505286" y="977314"/>
          <a:ext cx="459600" cy="459600"/>
        </a:xfrm>
        <a:prstGeom prst="rect">
          <a:avLst/>
        </a:prstGeom>
      </xdr:spPr>
    </xdr:pic>
    <xdr:clientData/>
  </xdr:twoCellAnchor>
  <xdr:twoCellAnchor>
    <xdr:from>
      <xdr:col>1</xdr:col>
      <xdr:colOff>2590799</xdr:colOff>
      <xdr:row>13</xdr:row>
      <xdr:rowOff>10885</xdr:rowOff>
    </xdr:from>
    <xdr:to>
      <xdr:col>11</xdr:col>
      <xdr:colOff>4441372</xdr:colOff>
      <xdr:row>31</xdr:row>
      <xdr:rowOff>10885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7298ED32-F32F-41D3-9496-42C67619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79168</xdr:colOff>
      <xdr:row>1</xdr:row>
      <xdr:rowOff>89065</xdr:rowOff>
    </xdr:from>
    <xdr:to>
      <xdr:col>11</xdr:col>
      <xdr:colOff>4552207</xdr:colOff>
      <xdr:row>4</xdr:row>
      <xdr:rowOff>88076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3D1BC593-18BA-49E4-A268-92086D45D2A9}"/>
            </a:ext>
          </a:extLst>
        </xdr:cNvPr>
        <xdr:cNvSpPr/>
      </xdr:nvSpPr>
      <xdr:spPr>
        <a:xfrm>
          <a:off x="79168" y="89065"/>
          <a:ext cx="14636338" cy="859972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4</xdr:col>
      <xdr:colOff>830281</xdr:colOff>
      <xdr:row>1</xdr:row>
      <xdr:rowOff>121722</xdr:rowOff>
    </xdr:from>
    <xdr:to>
      <xdr:col>5</xdr:col>
      <xdr:colOff>409275</xdr:colOff>
      <xdr:row>4</xdr:row>
      <xdr:rowOff>26910</xdr:rowOff>
    </xdr:to>
    <xdr:pic>
      <xdr:nvPicPr>
        <xdr:cNvPr id="55" name="Graphic 54" descr="Presentation with pie chart with solid fill">
          <a:extLst>
            <a:ext uri="{FF2B5EF4-FFF2-40B4-BE49-F238E27FC236}">
              <a16:creationId xmlns:a16="http://schemas.microsoft.com/office/drawing/2014/main" id="{EFD587FC-206D-4A6B-A01C-7777D19D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4907476" y="121722"/>
          <a:ext cx="835799" cy="7661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128955</xdr:colOff>
      <xdr:row>4</xdr:row>
      <xdr:rowOff>119743</xdr:rowOff>
    </xdr:from>
    <xdr:to>
      <xdr:col>1</xdr:col>
      <xdr:colOff>2555632</xdr:colOff>
      <xdr:row>30</xdr:row>
      <xdr:rowOff>70338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73A80B1-15F7-4C28-BFF8-15D6A27C76BB}"/>
            </a:ext>
          </a:extLst>
        </xdr:cNvPr>
        <xdr:cNvSpPr/>
      </xdr:nvSpPr>
      <xdr:spPr>
        <a:xfrm>
          <a:off x="128955" y="987251"/>
          <a:ext cx="2719754" cy="4335025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2675908</xdr:colOff>
      <xdr:row>4</xdr:row>
      <xdr:rowOff>119744</xdr:rowOff>
    </xdr:from>
    <xdr:to>
      <xdr:col>3</xdr:col>
      <xdr:colOff>808892</xdr:colOff>
      <xdr:row>12</xdr:row>
      <xdr:rowOff>32658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99896D8-912B-4BBC-8D1B-D43DA876E62B}"/>
            </a:ext>
          </a:extLst>
        </xdr:cNvPr>
        <xdr:cNvSpPr/>
      </xdr:nvSpPr>
      <xdr:spPr>
        <a:xfrm>
          <a:off x="2968985" y="987252"/>
          <a:ext cx="2411907" cy="129623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3277134</xdr:colOff>
      <xdr:row>5</xdr:row>
      <xdr:rowOff>109846</xdr:rowOff>
    </xdr:from>
    <xdr:to>
      <xdr:col>4</xdr:col>
      <xdr:colOff>35170</xdr:colOff>
      <xdr:row>8</xdr:row>
      <xdr:rowOff>44532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08B2D7-BE56-4283-A7A6-4A50B470E2BC}"/>
            </a:ext>
          </a:extLst>
        </xdr:cNvPr>
        <xdr:cNvSpPr txBox="1"/>
      </xdr:nvSpPr>
      <xdr:spPr>
        <a:xfrm>
          <a:off x="3570211" y="1129754"/>
          <a:ext cx="1916190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Sales per Order</a:t>
          </a:r>
          <a:endParaRPr lang="en-US" sz="44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3117199</xdr:colOff>
      <xdr:row>8</xdr:row>
      <xdr:rowOff>95003</xdr:rowOff>
    </xdr:from>
    <xdr:to>
      <xdr:col>3</xdr:col>
      <xdr:colOff>504093</xdr:colOff>
      <xdr:row>11</xdr:row>
      <xdr:rowOff>73232</xdr:rowOff>
    </xdr:to>
    <xdr:sp macro="" textlink="producs!AN3">
      <xdr:nvSpPr>
        <xdr:cNvPr id="5" name="TextBox 4">
          <a:extLst>
            <a:ext uri="{FF2B5EF4-FFF2-40B4-BE49-F238E27FC236}">
              <a16:creationId xmlns:a16="http://schemas.microsoft.com/office/drawing/2014/main" id="{B8D7C53D-9299-408B-9586-792EDAEA3DBF}"/>
            </a:ext>
          </a:extLst>
        </xdr:cNvPr>
        <xdr:cNvSpPr txBox="1"/>
      </xdr:nvSpPr>
      <xdr:spPr>
        <a:xfrm>
          <a:off x="3410276" y="1619003"/>
          <a:ext cx="1665817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87B7ACD-65B9-4956-BF31-B503F9AFB7E5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$1,525</a:t>
          </a:fld>
          <a:endParaRPr lang="en-US" sz="5400" b="1" i="0" u="none" strike="noStrike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914400</xdr:colOff>
      <xdr:row>4</xdr:row>
      <xdr:rowOff>116775</xdr:rowOff>
    </xdr:from>
    <xdr:to>
      <xdr:col>5</xdr:col>
      <xdr:colOff>1253533</xdr:colOff>
      <xdr:row>12</xdr:row>
      <xdr:rowOff>29689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661C58F-C0B1-46FF-9231-B59E80DA9C3F}"/>
            </a:ext>
          </a:extLst>
        </xdr:cNvPr>
        <xdr:cNvSpPr/>
      </xdr:nvSpPr>
      <xdr:spPr>
        <a:xfrm>
          <a:off x="5486400" y="980375"/>
          <a:ext cx="2510833" cy="1284514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575994</xdr:colOff>
      <xdr:row>5</xdr:row>
      <xdr:rowOff>44367</xdr:rowOff>
    </xdr:from>
    <xdr:to>
      <xdr:col>5</xdr:col>
      <xdr:colOff>1326280</xdr:colOff>
      <xdr:row>7</xdr:row>
      <xdr:rowOff>127495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24F9422-C20C-451E-8D32-CDC01D56514A}"/>
            </a:ext>
          </a:extLst>
        </xdr:cNvPr>
        <xdr:cNvSpPr txBox="1"/>
      </xdr:nvSpPr>
      <xdr:spPr>
        <a:xfrm>
          <a:off x="6113194" y="1060367"/>
          <a:ext cx="1956786" cy="438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Profit per Order</a:t>
          </a:r>
          <a:endParaRPr lang="en-US" sz="36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4</xdr:col>
      <xdr:colOff>373618</xdr:colOff>
      <xdr:row>8</xdr:row>
      <xdr:rowOff>75210</xdr:rowOff>
    </xdr:from>
    <xdr:to>
      <xdr:col>5</xdr:col>
      <xdr:colOff>818942</xdr:colOff>
      <xdr:row>11</xdr:row>
      <xdr:rowOff>53439</xdr:rowOff>
    </xdr:to>
    <xdr:sp macro="" textlink="producs!AP3">
      <xdr:nvSpPr>
        <xdr:cNvPr id="8" name="TextBox 7">
          <a:extLst>
            <a:ext uri="{FF2B5EF4-FFF2-40B4-BE49-F238E27FC236}">
              <a16:creationId xmlns:a16="http://schemas.microsoft.com/office/drawing/2014/main" id="{E9AC8F03-8240-4B0D-A28C-9424A0910672}"/>
            </a:ext>
          </a:extLst>
        </xdr:cNvPr>
        <xdr:cNvSpPr txBox="1"/>
      </xdr:nvSpPr>
      <xdr:spPr>
        <a:xfrm>
          <a:off x="5824849" y="1599210"/>
          <a:ext cx="1652801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461F14C-0D8A-4E18-BBA3-209DBCEC598A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$89.27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1301262</xdr:colOff>
      <xdr:row>4</xdr:row>
      <xdr:rowOff>133597</xdr:rowOff>
    </xdr:from>
    <xdr:to>
      <xdr:col>8</xdr:col>
      <xdr:colOff>386862</xdr:colOff>
      <xdr:row>12</xdr:row>
      <xdr:rowOff>43543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AC77EF-D60D-48A8-8776-24226C2CE359}"/>
            </a:ext>
          </a:extLst>
        </xdr:cNvPr>
        <xdr:cNvSpPr/>
      </xdr:nvSpPr>
      <xdr:spPr>
        <a:xfrm>
          <a:off x="7959970" y="1001105"/>
          <a:ext cx="2684584" cy="1293269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498761</xdr:colOff>
      <xdr:row>5</xdr:row>
      <xdr:rowOff>25881</xdr:rowOff>
    </xdr:from>
    <xdr:to>
      <xdr:col>8</xdr:col>
      <xdr:colOff>443161</xdr:colOff>
      <xdr:row>7</xdr:row>
      <xdr:rowOff>112967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C872008-B70F-4F77-8713-9443C7791C56}"/>
            </a:ext>
          </a:extLst>
        </xdr:cNvPr>
        <xdr:cNvSpPr txBox="1"/>
      </xdr:nvSpPr>
      <xdr:spPr>
        <a:xfrm>
          <a:off x="8517346" y="1045789"/>
          <a:ext cx="2183507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shipping</a:t>
          </a:r>
          <a:r>
            <a:rPr lang="en-US" sz="2000" b="1" baseline="0">
              <a:solidFill>
                <a:schemeClr val="bg1"/>
              </a:solidFill>
            </a:rPr>
            <a:t> per order</a:t>
          </a:r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350246</xdr:colOff>
      <xdr:row>8</xdr:row>
      <xdr:rowOff>75742</xdr:rowOff>
    </xdr:from>
    <xdr:to>
      <xdr:col>7</xdr:col>
      <xdr:colOff>996461</xdr:colOff>
      <xdr:row>10</xdr:row>
      <xdr:rowOff>175846</xdr:rowOff>
    </xdr:to>
    <xdr:sp macro="" textlink="producs!AR3">
      <xdr:nvSpPr>
        <xdr:cNvPr id="11" name="TextBox 10">
          <a:extLst>
            <a:ext uri="{FF2B5EF4-FFF2-40B4-BE49-F238E27FC236}">
              <a16:creationId xmlns:a16="http://schemas.microsoft.com/office/drawing/2014/main" id="{E5A10B4C-99E9-4A02-92A8-DF1973545C16}"/>
            </a:ext>
          </a:extLst>
        </xdr:cNvPr>
        <xdr:cNvSpPr txBox="1"/>
      </xdr:nvSpPr>
      <xdr:spPr>
        <a:xfrm>
          <a:off x="8368831" y="1599742"/>
          <a:ext cx="1877138" cy="451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CFECF33-6FED-4115-A1EC-6C29AA8AF502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$249.77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6</xdr:col>
      <xdr:colOff>73520</xdr:colOff>
      <xdr:row>5</xdr:row>
      <xdr:rowOff>29920</xdr:rowOff>
    </xdr:from>
    <xdr:to>
      <xdr:col>6</xdr:col>
      <xdr:colOff>457721</xdr:colOff>
      <xdr:row>7</xdr:row>
      <xdr:rowOff>65778</xdr:rowOff>
    </xdr:to>
    <xdr:pic>
      <xdr:nvPicPr>
        <xdr:cNvPr id="12" name="Graphic 11" descr="Truck with solid fill">
          <a:extLst>
            <a:ext uri="{FF2B5EF4-FFF2-40B4-BE49-F238E27FC236}">
              <a16:creationId xmlns:a16="http://schemas.microsoft.com/office/drawing/2014/main" id="{C55ACD5F-B2C8-4981-A143-FB038962D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92105" y="1049828"/>
          <a:ext cx="384201" cy="387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2773458</xdr:colOff>
      <xdr:row>5</xdr:row>
      <xdr:rowOff>5938</xdr:rowOff>
    </xdr:from>
    <xdr:to>
      <xdr:col>1</xdr:col>
      <xdr:colOff>3305448</xdr:colOff>
      <xdr:row>8</xdr:row>
      <xdr:rowOff>36195</xdr:rowOff>
    </xdr:to>
    <xdr:pic>
      <xdr:nvPicPr>
        <xdr:cNvPr id="13" name="Graphic 12" descr="Money outline">
          <a:extLst>
            <a:ext uri="{FF2B5EF4-FFF2-40B4-BE49-F238E27FC236}">
              <a16:creationId xmlns:a16="http://schemas.microsoft.com/office/drawing/2014/main" id="{98EFE610-4EF7-4B6E-BC5C-E159687D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70638" y="1027018"/>
          <a:ext cx="531990" cy="533177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5</xdr:row>
      <xdr:rowOff>87086</xdr:rowOff>
    </xdr:from>
    <xdr:to>
      <xdr:col>1</xdr:col>
      <xdr:colOff>2471058</xdr:colOff>
      <xdr:row>8</xdr:row>
      <xdr:rowOff>87086</xdr:rowOff>
    </xdr:to>
    <xdr:sp macro="" textlink="">
      <xdr:nvSpPr>
        <xdr:cNvPr id="14" name="Flowchart: Terminator 13">
          <a:extLst>
            <a:ext uri="{FF2B5EF4-FFF2-40B4-BE49-F238E27FC236}">
              <a16:creationId xmlns:a16="http://schemas.microsoft.com/office/drawing/2014/main" id="{FF4EFB10-5D10-4DC2-BB33-AD221AE2B60A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9</xdr:row>
      <xdr:rowOff>32657</xdr:rowOff>
    </xdr:from>
    <xdr:to>
      <xdr:col>1</xdr:col>
      <xdr:colOff>2460172</xdr:colOff>
      <xdr:row>12</xdr:row>
      <xdr:rowOff>76200</xdr:rowOff>
    </xdr:to>
    <xdr:sp macro="" textlink="">
      <xdr:nvSpPr>
        <xdr:cNvPr id="15" name="Flowchart: Terminator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DC37566-B627-49E0-B3D5-25F0FA2D40BB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13</xdr:row>
      <xdr:rowOff>87085</xdr:rowOff>
    </xdr:from>
    <xdr:to>
      <xdr:col>1</xdr:col>
      <xdr:colOff>2471058</xdr:colOff>
      <xdr:row>16</xdr:row>
      <xdr:rowOff>130628</xdr:rowOff>
    </xdr:to>
    <xdr:sp macro="" textlink="">
      <xdr:nvSpPr>
        <xdr:cNvPr id="16" name="Flowchart: Terminator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B0CA4FC-6649-4D90-BB4C-3B324D6E4B7B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17</xdr:row>
      <xdr:rowOff>87085</xdr:rowOff>
    </xdr:from>
    <xdr:to>
      <xdr:col>1</xdr:col>
      <xdr:colOff>2460172</xdr:colOff>
      <xdr:row>20</xdr:row>
      <xdr:rowOff>130628</xdr:rowOff>
    </xdr:to>
    <xdr:sp macro="" textlink="">
      <xdr:nvSpPr>
        <xdr:cNvPr id="17" name="Flowchart: Terminator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354612B-AB19-49C9-B908-C8A4BF9BD8B5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21</xdr:row>
      <xdr:rowOff>141513</xdr:rowOff>
    </xdr:from>
    <xdr:to>
      <xdr:col>1</xdr:col>
      <xdr:colOff>2471058</xdr:colOff>
      <xdr:row>25</xdr:row>
      <xdr:rowOff>32656</xdr:rowOff>
    </xdr:to>
    <xdr:sp macro="" textlink="">
      <xdr:nvSpPr>
        <xdr:cNvPr id="18" name="Flowchart: Terminator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469EDDA-2917-4AF4-ADA2-45FB34F3FDFD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26</xdr:row>
      <xdr:rowOff>32656</xdr:rowOff>
    </xdr:from>
    <xdr:to>
      <xdr:col>1</xdr:col>
      <xdr:colOff>2471058</xdr:colOff>
      <xdr:row>30</xdr:row>
      <xdr:rowOff>0</xdr:rowOff>
    </xdr:to>
    <xdr:sp macro="" textlink="">
      <xdr:nvSpPr>
        <xdr:cNvPr id="19" name="Flowchart: Terminator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357B98A-62E3-4A5B-880D-F78F53470616}"/>
            </a:ext>
          </a:extLst>
        </xdr:cNvPr>
        <xdr:cNvSpPr/>
      </xdr:nvSpPr>
      <xdr:spPr>
        <a:xfrm>
          <a:off x="250372" y="4674994"/>
          <a:ext cx="2513763" cy="576944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5</xdr:row>
      <xdr:rowOff>137031</xdr:rowOff>
    </xdr:from>
    <xdr:to>
      <xdr:col>1</xdr:col>
      <xdr:colOff>765201</xdr:colOff>
      <xdr:row>8</xdr:row>
      <xdr:rowOff>20489</xdr:rowOff>
    </xdr:to>
    <xdr:pic>
      <xdr:nvPicPr>
        <xdr:cNvPr id="20" name="Graphic 19" descr="Document outline">
          <a:extLst>
            <a:ext uri="{FF2B5EF4-FFF2-40B4-BE49-F238E27FC236}">
              <a16:creationId xmlns:a16="http://schemas.microsoft.com/office/drawing/2014/main" id="{F748BB65-CDF8-43CC-BF1A-DD9B07A67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17</xdr:row>
      <xdr:rowOff>139275</xdr:rowOff>
    </xdr:from>
    <xdr:to>
      <xdr:col>1</xdr:col>
      <xdr:colOff>713463</xdr:colOff>
      <xdr:row>19</xdr:row>
      <xdr:rowOff>136615</xdr:rowOff>
    </xdr:to>
    <xdr:pic>
      <xdr:nvPicPr>
        <xdr:cNvPr id="21" name="Graphic 20" descr="Inventory with solid fill">
          <a:extLst>
            <a:ext uri="{FF2B5EF4-FFF2-40B4-BE49-F238E27FC236}">
              <a16:creationId xmlns:a16="http://schemas.microsoft.com/office/drawing/2014/main" id="{59CF9B35-6CF1-4B2F-9859-D41F1F1F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9</xdr:row>
      <xdr:rowOff>102455</xdr:rowOff>
    </xdr:from>
    <xdr:to>
      <xdr:col>1</xdr:col>
      <xdr:colOff>760525</xdr:colOff>
      <xdr:row>11</xdr:row>
      <xdr:rowOff>99794</xdr:rowOff>
    </xdr:to>
    <xdr:pic>
      <xdr:nvPicPr>
        <xdr:cNvPr id="22" name="Graphic 21" descr="Coins outline">
          <a:extLst>
            <a:ext uri="{FF2B5EF4-FFF2-40B4-BE49-F238E27FC236}">
              <a16:creationId xmlns:a16="http://schemas.microsoft.com/office/drawing/2014/main" id="{5BE9A9E7-F455-48DB-B563-55EDBF96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13</xdr:row>
      <xdr:rowOff>127427</xdr:rowOff>
    </xdr:from>
    <xdr:to>
      <xdr:col>1</xdr:col>
      <xdr:colOff>744507</xdr:colOff>
      <xdr:row>15</xdr:row>
      <xdr:rowOff>136490</xdr:rowOff>
    </xdr:to>
    <xdr:pic>
      <xdr:nvPicPr>
        <xdr:cNvPr id="23" name="Graphic 22" descr="User outline">
          <a:extLst>
            <a:ext uri="{FF2B5EF4-FFF2-40B4-BE49-F238E27FC236}">
              <a16:creationId xmlns:a16="http://schemas.microsoft.com/office/drawing/2014/main" id="{2D97AEB7-A39C-48E4-BED3-18E6DD56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26414</xdr:rowOff>
    </xdr:from>
    <xdr:to>
      <xdr:col>1</xdr:col>
      <xdr:colOff>685772</xdr:colOff>
      <xdr:row>24</xdr:row>
      <xdr:rowOff>105815</xdr:rowOff>
    </xdr:to>
    <xdr:pic>
      <xdr:nvPicPr>
        <xdr:cNvPr id="24" name="Graphic 23" descr="Employee badge outline">
          <a:extLst>
            <a:ext uri="{FF2B5EF4-FFF2-40B4-BE49-F238E27FC236}">
              <a16:creationId xmlns:a16="http://schemas.microsoft.com/office/drawing/2014/main" id="{C0ADAD5B-A074-407D-8020-83805AD5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369725</xdr:colOff>
      <xdr:row>26</xdr:row>
      <xdr:rowOff>125457</xdr:rowOff>
    </xdr:from>
    <xdr:to>
      <xdr:col>1</xdr:col>
      <xdr:colOff>753926</xdr:colOff>
      <xdr:row>29</xdr:row>
      <xdr:rowOff>52458</xdr:rowOff>
    </xdr:to>
    <xdr:pic>
      <xdr:nvPicPr>
        <xdr:cNvPr id="25" name="Graphic 24" descr="Truck with solid fill">
          <a:extLst>
            <a:ext uri="{FF2B5EF4-FFF2-40B4-BE49-F238E27FC236}">
              <a16:creationId xmlns:a16="http://schemas.microsoft.com/office/drawing/2014/main" id="{667B3058-6CB3-4537-B336-690EC38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62802" y="476779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4</xdr:col>
      <xdr:colOff>131427</xdr:colOff>
      <xdr:row>5</xdr:row>
      <xdr:rowOff>31470</xdr:rowOff>
    </xdr:from>
    <xdr:to>
      <xdr:col>4</xdr:col>
      <xdr:colOff>607627</xdr:colOff>
      <xdr:row>8</xdr:row>
      <xdr:rowOff>989</xdr:rowOff>
    </xdr:to>
    <xdr:pic>
      <xdr:nvPicPr>
        <xdr:cNvPr id="26" name="Graphic 25" descr="Flying Money outline">
          <a:extLst>
            <a:ext uri="{FF2B5EF4-FFF2-40B4-BE49-F238E27FC236}">
              <a16:creationId xmlns:a16="http://schemas.microsoft.com/office/drawing/2014/main" id="{F5524D0C-4CB1-4827-B5FB-EC8C4118F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668627" y="1047470"/>
          <a:ext cx="476200" cy="477519"/>
        </a:xfrm>
        <a:prstGeom prst="rect">
          <a:avLst/>
        </a:prstGeom>
      </xdr:spPr>
    </xdr:pic>
    <xdr:clientData/>
  </xdr:twoCellAnchor>
  <xdr:twoCellAnchor>
    <xdr:from>
      <xdr:col>8</xdr:col>
      <xdr:colOff>427892</xdr:colOff>
      <xdr:row>4</xdr:row>
      <xdr:rowOff>146158</xdr:rowOff>
    </xdr:from>
    <xdr:to>
      <xdr:col>11</xdr:col>
      <xdr:colOff>797170</xdr:colOff>
      <xdr:row>12</xdr:row>
      <xdr:rowOff>59072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7BC6EA4C-6E82-4F40-96B4-8B8FDB4E60C1}"/>
            </a:ext>
          </a:extLst>
        </xdr:cNvPr>
        <xdr:cNvSpPr/>
      </xdr:nvSpPr>
      <xdr:spPr>
        <a:xfrm>
          <a:off x="10685584" y="1013666"/>
          <a:ext cx="2045678" cy="129623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991637</xdr:colOff>
      <xdr:row>5</xdr:row>
      <xdr:rowOff>28394</xdr:rowOff>
    </xdr:from>
    <xdr:to>
      <xdr:col>11</xdr:col>
      <xdr:colOff>1165610</xdr:colOff>
      <xdr:row>7</xdr:row>
      <xdr:rowOff>115480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792CFCA-D932-4275-B134-A33EA3406B2F}"/>
            </a:ext>
          </a:extLst>
        </xdr:cNvPr>
        <xdr:cNvSpPr txBox="1"/>
      </xdr:nvSpPr>
      <xdr:spPr>
        <a:xfrm>
          <a:off x="11249329" y="1048302"/>
          <a:ext cx="1850373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Products</a:t>
          </a:r>
        </a:p>
      </xdr:txBody>
    </xdr:sp>
    <xdr:clientData/>
  </xdr:twoCellAnchor>
  <xdr:twoCellAnchor>
    <xdr:from>
      <xdr:col>8</xdr:col>
      <xdr:colOff>878539</xdr:colOff>
      <xdr:row>8</xdr:row>
      <xdr:rowOff>85791</xdr:rowOff>
    </xdr:from>
    <xdr:to>
      <xdr:col>11</xdr:col>
      <xdr:colOff>485366</xdr:colOff>
      <xdr:row>11</xdr:row>
      <xdr:rowOff>64020</xdr:rowOff>
    </xdr:to>
    <xdr:sp macro="" textlink="CST!B7">
      <xdr:nvSpPr>
        <xdr:cNvPr id="30" name="TextBox 29">
          <a:extLst>
            <a:ext uri="{FF2B5EF4-FFF2-40B4-BE49-F238E27FC236}">
              <a16:creationId xmlns:a16="http://schemas.microsoft.com/office/drawing/2014/main" id="{B0AB06AE-6E20-4425-8755-7800DA6CD989}"/>
            </a:ext>
          </a:extLst>
        </xdr:cNvPr>
        <xdr:cNvSpPr txBox="1"/>
      </xdr:nvSpPr>
      <xdr:spPr>
        <a:xfrm>
          <a:off x="11136231" y="1609791"/>
          <a:ext cx="1283227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t>77</a:t>
          </a:r>
          <a:endParaRPr lang="en-US" sz="115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845736</xdr:colOff>
      <xdr:row>5</xdr:row>
      <xdr:rowOff>16364</xdr:rowOff>
    </xdr:from>
    <xdr:to>
      <xdr:col>12</xdr:col>
      <xdr:colOff>152400</xdr:colOff>
      <xdr:row>12</xdr:row>
      <xdr:rowOff>35168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5A7E316B-F029-4E4E-B1EC-98DCA8E08E3F}"/>
            </a:ext>
          </a:extLst>
        </xdr:cNvPr>
        <xdr:cNvSpPr/>
      </xdr:nvSpPr>
      <xdr:spPr>
        <a:xfrm>
          <a:off x="12779828" y="1036272"/>
          <a:ext cx="2260880" cy="124972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1492332</xdr:colOff>
      <xdr:row>5</xdr:row>
      <xdr:rowOff>35775</xdr:rowOff>
    </xdr:from>
    <xdr:to>
      <xdr:col>12</xdr:col>
      <xdr:colOff>93783</xdr:colOff>
      <xdr:row>7</xdr:row>
      <xdr:rowOff>122861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CE19174-E038-494E-A278-1EB1B1C76741}"/>
            </a:ext>
          </a:extLst>
        </xdr:cNvPr>
        <xdr:cNvSpPr txBox="1"/>
      </xdr:nvSpPr>
      <xdr:spPr>
        <a:xfrm>
          <a:off x="13426424" y="1055683"/>
          <a:ext cx="1555667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Categories</a:t>
          </a:r>
        </a:p>
      </xdr:txBody>
    </xdr:sp>
    <xdr:clientData/>
  </xdr:twoCellAnchor>
  <xdr:twoCellAnchor>
    <xdr:from>
      <xdr:col>11</xdr:col>
      <xdr:colOff>1166524</xdr:colOff>
      <xdr:row>8</xdr:row>
      <xdr:rowOff>141893</xdr:rowOff>
    </xdr:from>
    <xdr:to>
      <xdr:col>11</xdr:col>
      <xdr:colOff>2681617</xdr:colOff>
      <xdr:row>11</xdr:row>
      <xdr:rowOff>120122</xdr:rowOff>
    </xdr:to>
    <xdr:sp macro="" textlink="CST!A7">
      <xdr:nvSpPr>
        <xdr:cNvPr id="33" name="TextBox 32">
          <a:extLst>
            <a:ext uri="{FF2B5EF4-FFF2-40B4-BE49-F238E27FC236}">
              <a16:creationId xmlns:a16="http://schemas.microsoft.com/office/drawing/2014/main" id="{9AD1B5E0-948A-4561-BE24-6A326D60C81A}"/>
            </a:ext>
          </a:extLst>
        </xdr:cNvPr>
        <xdr:cNvSpPr txBox="1"/>
      </xdr:nvSpPr>
      <xdr:spPr>
        <a:xfrm>
          <a:off x="13100616" y="1665893"/>
          <a:ext cx="1515093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t>8</a:t>
          </a:r>
          <a:endParaRPr lang="en-US" sz="115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79169</xdr:colOff>
      <xdr:row>1</xdr:row>
      <xdr:rowOff>89065</xdr:rowOff>
    </xdr:from>
    <xdr:to>
      <xdr:col>17</xdr:col>
      <xdr:colOff>596901</xdr:colOff>
      <xdr:row>4</xdr:row>
      <xdr:rowOff>88076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DDFCC045-0E2A-4B22-8DC9-94565ECAB801}"/>
            </a:ext>
          </a:extLst>
        </xdr:cNvPr>
        <xdr:cNvSpPr/>
      </xdr:nvSpPr>
      <xdr:spPr>
        <a:xfrm>
          <a:off x="79169" y="89065"/>
          <a:ext cx="19997223" cy="87184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5</xdr:col>
      <xdr:colOff>1014226</xdr:colOff>
      <xdr:row>1</xdr:row>
      <xdr:rowOff>121722</xdr:rowOff>
    </xdr:from>
    <xdr:to>
      <xdr:col>6</xdr:col>
      <xdr:colOff>495249</xdr:colOff>
      <xdr:row>4</xdr:row>
      <xdr:rowOff>26910</xdr:rowOff>
    </xdr:to>
    <xdr:pic>
      <xdr:nvPicPr>
        <xdr:cNvPr id="38" name="Graphic 37" descr="Presentation with pie chart with solid fill">
          <a:extLst>
            <a:ext uri="{FF2B5EF4-FFF2-40B4-BE49-F238E27FC236}">
              <a16:creationId xmlns:a16="http://schemas.microsoft.com/office/drawing/2014/main" id="{5C392922-C16B-4830-99C5-D7AA466F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93306" y="121722"/>
          <a:ext cx="852623" cy="773868"/>
        </a:xfrm>
        <a:prstGeom prst="rect">
          <a:avLst/>
        </a:prstGeom>
      </xdr:spPr>
    </xdr:pic>
    <xdr:clientData/>
  </xdr:twoCellAnchor>
  <xdr:twoCellAnchor editAs="oneCell">
    <xdr:from>
      <xdr:col>8</xdr:col>
      <xdr:colOff>626499</xdr:colOff>
      <xdr:row>5</xdr:row>
      <xdr:rowOff>50470</xdr:rowOff>
    </xdr:from>
    <xdr:to>
      <xdr:col>8</xdr:col>
      <xdr:colOff>1017882</xdr:colOff>
      <xdr:row>7</xdr:row>
      <xdr:rowOff>88308</xdr:rowOff>
    </xdr:to>
    <xdr:pic>
      <xdr:nvPicPr>
        <xdr:cNvPr id="36" name="Graphic 35" descr="Inventory with solid fill">
          <a:extLst>
            <a:ext uri="{FF2B5EF4-FFF2-40B4-BE49-F238E27FC236}">
              <a16:creationId xmlns:a16="http://schemas.microsoft.com/office/drawing/2014/main" id="{8E59E1FC-FE1A-4EDD-8A6F-9A87DBD87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884191" y="1070378"/>
          <a:ext cx="391383" cy="389530"/>
        </a:xfrm>
        <a:prstGeom prst="rect">
          <a:avLst/>
        </a:prstGeom>
      </xdr:spPr>
    </xdr:pic>
    <xdr:clientData/>
  </xdr:twoCellAnchor>
  <xdr:twoCellAnchor editAs="oneCell">
    <xdr:from>
      <xdr:col>11</xdr:col>
      <xdr:colOff>922851</xdr:colOff>
      <xdr:row>5</xdr:row>
      <xdr:rowOff>9896</xdr:rowOff>
    </xdr:from>
    <xdr:to>
      <xdr:col>11</xdr:col>
      <xdr:colOff>1506721</xdr:colOff>
      <xdr:row>8</xdr:row>
      <xdr:rowOff>102919</xdr:rowOff>
    </xdr:to>
    <xdr:pic>
      <xdr:nvPicPr>
        <xdr:cNvPr id="40" name="Graphic 39" descr="Continuous Improvement outline">
          <a:extLst>
            <a:ext uri="{FF2B5EF4-FFF2-40B4-BE49-F238E27FC236}">
              <a16:creationId xmlns:a16="http://schemas.microsoft.com/office/drawing/2014/main" id="{F5F8A2F4-1A73-AB3B-E9C1-6B804E40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12856943" y="1029804"/>
          <a:ext cx="583870" cy="597115"/>
        </a:xfrm>
        <a:prstGeom prst="rect">
          <a:avLst/>
        </a:prstGeom>
      </xdr:spPr>
    </xdr:pic>
    <xdr:clientData/>
  </xdr:twoCellAnchor>
  <xdr:twoCellAnchor>
    <xdr:from>
      <xdr:col>10</xdr:col>
      <xdr:colOff>82060</xdr:colOff>
      <xdr:row>31</xdr:row>
      <xdr:rowOff>0</xdr:rowOff>
    </xdr:from>
    <xdr:to>
      <xdr:col>13</xdr:col>
      <xdr:colOff>703385</xdr:colOff>
      <xdr:row>57</xdr:row>
      <xdr:rowOff>35169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1" name="Chart 40">
              <a:extLst>
                <a:ext uri="{FF2B5EF4-FFF2-40B4-BE49-F238E27FC236}">
                  <a16:creationId xmlns:a16="http://schemas.microsoft.com/office/drawing/2014/main" id="{C454A972-4D17-4CB2-8D26-ED9EA02291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6600" y="5516880"/>
              <a:ext cx="4286545" cy="5513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2825262</xdr:colOff>
      <xdr:row>12</xdr:row>
      <xdr:rowOff>142352</xdr:rowOff>
    </xdr:from>
    <xdr:to>
      <xdr:col>12</xdr:col>
      <xdr:colOff>187569</xdr:colOff>
      <xdr:row>30</xdr:row>
      <xdr:rowOff>11723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9F6C1C6-0D78-404E-87CF-D193A97EC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</xdr:colOff>
          <xdr:row>35</xdr:row>
          <xdr:rowOff>0</xdr:rowOff>
        </xdr:from>
        <xdr:to>
          <xdr:col>10</xdr:col>
          <xdr:colOff>0</xdr:colOff>
          <xdr:row>54</xdr:row>
          <xdr:rowOff>76200</xdr:rowOff>
        </xdr:to>
        <xdr:sp macro="" textlink="">
          <xdr:nvSpPr>
            <xdr:cNvPr id="4097" name="Scroll Bar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281354</xdr:colOff>
      <xdr:row>30</xdr:row>
      <xdr:rowOff>113714</xdr:rowOff>
    </xdr:from>
    <xdr:to>
      <xdr:col>10</xdr:col>
      <xdr:colOff>11723</xdr:colOff>
      <xdr:row>34</xdr:row>
      <xdr:rowOff>125437</xdr:rowOff>
    </xdr:to>
    <xdr:sp macro="" textlink="">
      <xdr:nvSpPr>
        <xdr:cNvPr id="54" name="Rectangle: Top Corners Rounded 53">
          <a:extLst>
            <a:ext uri="{FF2B5EF4-FFF2-40B4-BE49-F238E27FC236}">
              <a16:creationId xmlns:a16="http://schemas.microsoft.com/office/drawing/2014/main" id="{56A20619-C5B5-6262-886D-A3E126FE3653}"/>
            </a:ext>
          </a:extLst>
        </xdr:cNvPr>
        <xdr:cNvSpPr/>
      </xdr:nvSpPr>
      <xdr:spPr>
        <a:xfrm>
          <a:off x="281354" y="5325794"/>
          <a:ext cx="13233009" cy="621323"/>
        </a:xfrm>
        <a:prstGeom prst="round2Same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/>
            <a:t>Product Performance Matrix</a:t>
          </a:r>
        </a:p>
      </xdr:txBody>
    </xdr:sp>
    <xdr:clientData/>
  </xdr:twoCellAnchor>
  <xdr:twoCellAnchor>
    <xdr:from>
      <xdr:col>12</xdr:col>
      <xdr:colOff>213360</xdr:colOff>
      <xdr:row>5</xdr:row>
      <xdr:rowOff>0</xdr:rowOff>
    </xdr:from>
    <xdr:to>
      <xdr:col>18</xdr:col>
      <xdr:colOff>15239</xdr:colOff>
      <xdr:row>8</xdr:row>
      <xdr:rowOff>117231</xdr:rowOff>
    </xdr:to>
    <xdr:sp macro="" textlink="">
      <xdr:nvSpPr>
        <xdr:cNvPr id="55" name="Rectangle: Top Corners Rounded 54">
          <a:extLst>
            <a:ext uri="{FF2B5EF4-FFF2-40B4-BE49-F238E27FC236}">
              <a16:creationId xmlns:a16="http://schemas.microsoft.com/office/drawing/2014/main" id="{918D4087-C1FF-4C24-BAE6-BB996D8003A3}"/>
            </a:ext>
          </a:extLst>
        </xdr:cNvPr>
        <xdr:cNvSpPr/>
      </xdr:nvSpPr>
      <xdr:spPr>
        <a:xfrm>
          <a:off x="17129760" y="1173480"/>
          <a:ext cx="5516879" cy="620151"/>
        </a:xfrm>
        <a:prstGeom prst="round2Same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/>
            <a:t>Category Performance Matrix</a:t>
          </a:r>
        </a:p>
      </xdr:txBody>
    </xdr:sp>
    <xdr:clientData/>
  </xdr:twoCellAnchor>
  <xdr:twoCellAnchor>
    <xdr:from>
      <xdr:col>13</xdr:col>
      <xdr:colOff>817935</xdr:colOff>
      <xdr:row>26</xdr:row>
      <xdr:rowOff>0</xdr:rowOff>
    </xdr:from>
    <xdr:to>
      <xdr:col>17</xdr:col>
      <xdr:colOff>609600</xdr:colOff>
      <xdr:row>41</xdr:row>
      <xdr:rowOff>30784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96606132-E60F-4479-A1E1-654E4EAEE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820615</xdr:colOff>
      <xdr:row>42</xdr:row>
      <xdr:rowOff>12700</xdr:rowOff>
    </xdr:from>
    <xdr:to>
      <xdr:col>18</xdr:col>
      <xdr:colOff>50800</xdr:colOff>
      <xdr:row>57</xdr:row>
      <xdr:rowOff>19062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EE809E82-A9BD-4E97-A22F-B926DF731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807720</xdr:colOff>
      <xdr:row>21</xdr:row>
      <xdr:rowOff>60961</xdr:rowOff>
    </xdr:from>
    <xdr:to>
      <xdr:col>18</xdr:col>
      <xdr:colOff>0</xdr:colOff>
      <xdr:row>25</xdr:row>
      <xdr:rowOff>94763</xdr:rowOff>
    </xdr:to>
    <xdr:sp macro="" textlink="">
      <xdr:nvSpPr>
        <xdr:cNvPr id="61" name="Rectangle: Top Corners Rounded 60">
          <a:extLst>
            <a:ext uri="{FF2B5EF4-FFF2-40B4-BE49-F238E27FC236}">
              <a16:creationId xmlns:a16="http://schemas.microsoft.com/office/drawing/2014/main" id="{3B743B54-1227-4CA2-B767-444504F686E4}"/>
            </a:ext>
          </a:extLst>
        </xdr:cNvPr>
        <xdr:cNvSpPr/>
      </xdr:nvSpPr>
      <xdr:spPr>
        <a:xfrm>
          <a:off x="17983200" y="3901441"/>
          <a:ext cx="4648200" cy="643402"/>
        </a:xfrm>
        <a:prstGeom prst="round2Same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/>
            <a:t>Key Product Merix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</xdr:row>
      <xdr:rowOff>119743</xdr:rowOff>
    </xdr:from>
    <xdr:to>
      <xdr:col>1</xdr:col>
      <xdr:colOff>2590801</xdr:colOff>
      <xdr:row>30</xdr:row>
      <xdr:rowOff>21772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DD76BBB-6203-4195-9469-65CD527A3AFB}"/>
            </a:ext>
          </a:extLst>
        </xdr:cNvPr>
        <xdr:cNvSpPr/>
      </xdr:nvSpPr>
      <xdr:spPr>
        <a:xfrm>
          <a:off x="152400" y="979714"/>
          <a:ext cx="2732315" cy="4060372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76200</xdr:colOff>
      <xdr:row>0</xdr:row>
      <xdr:rowOff>117231</xdr:rowOff>
    </xdr:from>
    <xdr:to>
      <xdr:col>11</xdr:col>
      <xdr:colOff>2873828</xdr:colOff>
      <xdr:row>3</xdr:row>
      <xdr:rowOff>54430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28EDB6A-D77F-4857-814E-7364149856DC}"/>
            </a:ext>
          </a:extLst>
        </xdr:cNvPr>
        <xdr:cNvSpPr/>
      </xdr:nvSpPr>
      <xdr:spPr>
        <a:xfrm>
          <a:off x="76200" y="117231"/>
          <a:ext cx="12961536" cy="80470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4</xdr:col>
      <xdr:colOff>214363</xdr:colOff>
      <xdr:row>0</xdr:row>
      <xdr:rowOff>140676</xdr:rowOff>
    </xdr:from>
    <xdr:to>
      <xdr:col>4</xdr:col>
      <xdr:colOff>905944</xdr:colOff>
      <xdr:row>2</xdr:row>
      <xdr:rowOff>61928</xdr:rowOff>
    </xdr:to>
    <xdr:pic>
      <xdr:nvPicPr>
        <xdr:cNvPr id="5" name="Graphic 4" descr="Presentation with pie chart with solid fill">
          <a:extLst>
            <a:ext uri="{FF2B5EF4-FFF2-40B4-BE49-F238E27FC236}">
              <a16:creationId xmlns:a16="http://schemas.microsoft.com/office/drawing/2014/main" id="{5F38FC70-5E94-4256-B946-B9AE07706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93994" y="140676"/>
          <a:ext cx="691581" cy="636360"/>
        </a:xfrm>
        <a:prstGeom prst="rect">
          <a:avLst/>
        </a:prstGeom>
      </xdr:spPr>
    </xdr:pic>
    <xdr:clientData/>
  </xdr:twoCellAnchor>
  <xdr:twoCellAnchor>
    <xdr:from>
      <xdr:col>1</xdr:col>
      <xdr:colOff>2697676</xdr:colOff>
      <xdr:row>3</xdr:row>
      <xdr:rowOff>97972</xdr:rowOff>
    </xdr:from>
    <xdr:to>
      <xdr:col>5</xdr:col>
      <xdr:colOff>174171</xdr:colOff>
      <xdr:row>11</xdr:row>
      <xdr:rowOff>10886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B66581D-1C9A-422C-9F08-361222E82C23}"/>
            </a:ext>
          </a:extLst>
        </xdr:cNvPr>
        <xdr:cNvSpPr/>
      </xdr:nvSpPr>
      <xdr:spPr>
        <a:xfrm>
          <a:off x="2991590" y="957943"/>
          <a:ext cx="2516581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56409</xdr:colOff>
      <xdr:row>4</xdr:row>
      <xdr:rowOff>43542</xdr:rowOff>
    </xdr:from>
    <xdr:to>
      <xdr:col>5</xdr:col>
      <xdr:colOff>241253</xdr:colOff>
      <xdr:row>6</xdr:row>
      <xdr:rowOff>130628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426254-BE28-4472-B767-584844035573}"/>
            </a:ext>
          </a:extLst>
        </xdr:cNvPr>
        <xdr:cNvSpPr txBox="1"/>
      </xdr:nvSpPr>
      <xdr:spPr>
        <a:xfrm>
          <a:off x="3703123" y="1055913"/>
          <a:ext cx="187213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Net Sales</a:t>
          </a:r>
        </a:p>
      </xdr:txBody>
    </xdr:sp>
    <xdr:clientData/>
  </xdr:twoCellAnchor>
  <xdr:twoCellAnchor>
    <xdr:from>
      <xdr:col>1</xdr:col>
      <xdr:colOff>2937163</xdr:colOff>
      <xdr:row>7</xdr:row>
      <xdr:rowOff>73232</xdr:rowOff>
    </xdr:from>
    <xdr:to>
      <xdr:col>4</xdr:col>
      <xdr:colOff>1057551</xdr:colOff>
      <xdr:row>10</xdr:row>
      <xdr:rowOff>51461</xdr:rowOff>
    </xdr:to>
    <xdr:sp macro="" textlink="'overviewReport '!D3">
      <xdr:nvSpPr>
        <xdr:cNvPr id="8" name="TextBox 7">
          <a:extLst>
            <a:ext uri="{FF2B5EF4-FFF2-40B4-BE49-F238E27FC236}">
              <a16:creationId xmlns:a16="http://schemas.microsoft.com/office/drawing/2014/main" id="{F8E5E343-33AC-42FC-B5CE-B7F61B7EB0F4}"/>
            </a:ext>
          </a:extLst>
        </xdr:cNvPr>
        <xdr:cNvSpPr txBox="1"/>
      </xdr:nvSpPr>
      <xdr:spPr>
        <a:xfrm>
          <a:off x="3231077" y="1586346"/>
          <a:ext cx="189773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64EF143-D2D5-4093-AC19-FA0F12945AF3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$1,265,793</a:t>
          </a:fld>
          <a:endParaRPr lang="en-US" sz="20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272142</xdr:colOff>
      <xdr:row>3</xdr:row>
      <xdr:rowOff>105889</xdr:rowOff>
    </xdr:from>
    <xdr:to>
      <xdr:col>8</xdr:col>
      <xdr:colOff>391885</xdr:colOff>
      <xdr:row>11</xdr:row>
      <xdr:rowOff>18803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3D72B70-E849-4BC1-AB3A-5967F515E09F}"/>
            </a:ext>
          </a:extLst>
        </xdr:cNvPr>
        <xdr:cNvSpPr/>
      </xdr:nvSpPr>
      <xdr:spPr>
        <a:xfrm>
          <a:off x="5606142" y="965860"/>
          <a:ext cx="2971800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825337</xdr:colOff>
      <xdr:row>4</xdr:row>
      <xdr:rowOff>15834</xdr:rowOff>
    </xdr:from>
    <xdr:to>
      <xdr:col>8</xdr:col>
      <xdr:colOff>283030</xdr:colOff>
      <xdr:row>6</xdr:row>
      <xdr:rowOff>102920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6D1BAAF-86BE-43B7-8F73-D7C80E5B5D05}"/>
            </a:ext>
          </a:extLst>
        </xdr:cNvPr>
        <xdr:cNvSpPr txBox="1"/>
      </xdr:nvSpPr>
      <xdr:spPr>
        <a:xfrm>
          <a:off x="6159337" y="1028205"/>
          <a:ext cx="230975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Orders</a:t>
          </a:r>
          <a:r>
            <a:rPr lang="en-US" sz="2000" b="1" baseline="0">
              <a:solidFill>
                <a:schemeClr val="bg1"/>
              </a:solidFill>
            </a:rPr>
            <a:t> per</a:t>
          </a:r>
          <a:r>
            <a:rPr lang="en-US" sz="2000" b="1">
              <a:solidFill>
                <a:schemeClr val="bg1"/>
              </a:solidFill>
            </a:rPr>
            <a:t> Emplyee</a:t>
          </a:r>
        </a:p>
      </xdr:txBody>
    </xdr:sp>
    <xdr:clientData/>
  </xdr:twoCellAnchor>
  <xdr:twoCellAnchor>
    <xdr:from>
      <xdr:col>5</xdr:col>
      <xdr:colOff>1046019</xdr:colOff>
      <xdr:row>7</xdr:row>
      <xdr:rowOff>75210</xdr:rowOff>
    </xdr:from>
    <xdr:to>
      <xdr:col>7</xdr:col>
      <xdr:colOff>544286</xdr:colOff>
      <xdr:row>10</xdr:row>
      <xdr:rowOff>53439</xdr:rowOff>
    </xdr:to>
    <xdr:sp macro="" textlink="'overviewReport '!B3">
      <xdr:nvSpPr>
        <xdr:cNvPr id="11" name="TextBox 10">
          <a:extLst>
            <a:ext uri="{FF2B5EF4-FFF2-40B4-BE49-F238E27FC236}">
              <a16:creationId xmlns:a16="http://schemas.microsoft.com/office/drawing/2014/main" id="{DF0E01EA-42F7-4463-BD1F-56681C98F084}"/>
            </a:ext>
          </a:extLst>
        </xdr:cNvPr>
        <xdr:cNvSpPr txBox="1"/>
      </xdr:nvSpPr>
      <xdr:spPr>
        <a:xfrm>
          <a:off x="6380019" y="1588324"/>
          <a:ext cx="152301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92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457201</xdr:colOff>
      <xdr:row>3</xdr:row>
      <xdr:rowOff>124691</xdr:rowOff>
    </xdr:from>
    <xdr:to>
      <xdr:col>11</xdr:col>
      <xdr:colOff>477983</xdr:colOff>
      <xdr:row>11</xdr:row>
      <xdr:rowOff>37605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252F04E-A9AE-4647-A2B9-CF074C9E7345}"/>
            </a:ext>
          </a:extLst>
        </xdr:cNvPr>
        <xdr:cNvSpPr/>
      </xdr:nvSpPr>
      <xdr:spPr>
        <a:xfrm>
          <a:off x="8643258" y="984662"/>
          <a:ext cx="2001982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250372</xdr:colOff>
      <xdr:row>4</xdr:row>
      <xdr:rowOff>4947</xdr:rowOff>
    </xdr:from>
    <xdr:to>
      <xdr:col>11</xdr:col>
      <xdr:colOff>576943</xdr:colOff>
      <xdr:row>6</xdr:row>
      <xdr:rowOff>92033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89F16E0-CE7B-4FCB-AFDC-A86EC9FBF2A1}"/>
            </a:ext>
          </a:extLst>
        </xdr:cNvPr>
        <xdr:cNvSpPr txBox="1"/>
      </xdr:nvSpPr>
      <xdr:spPr>
        <a:xfrm>
          <a:off x="9154886" y="1017318"/>
          <a:ext cx="1589314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Employee</a:t>
          </a:r>
        </a:p>
      </xdr:txBody>
    </xdr:sp>
    <xdr:clientData/>
  </xdr:twoCellAnchor>
  <xdr:twoCellAnchor>
    <xdr:from>
      <xdr:col>8</xdr:col>
      <xdr:colOff>693719</xdr:colOff>
      <xdr:row>7</xdr:row>
      <xdr:rowOff>75210</xdr:rowOff>
    </xdr:from>
    <xdr:to>
      <xdr:col>11</xdr:col>
      <xdr:colOff>217716</xdr:colOff>
      <xdr:row>10</xdr:row>
      <xdr:rowOff>53439</xdr:rowOff>
    </xdr:to>
    <xdr:sp macro="" textlink="'overviewReport '!C3">
      <xdr:nvSpPr>
        <xdr:cNvPr id="14" name="TextBox 13">
          <a:extLst>
            <a:ext uri="{FF2B5EF4-FFF2-40B4-BE49-F238E27FC236}">
              <a16:creationId xmlns:a16="http://schemas.microsoft.com/office/drawing/2014/main" id="{83EC1C5A-9443-4481-AB90-3CB1E840903F}"/>
            </a:ext>
          </a:extLst>
        </xdr:cNvPr>
        <xdr:cNvSpPr txBox="1"/>
      </xdr:nvSpPr>
      <xdr:spPr>
        <a:xfrm>
          <a:off x="8879776" y="1588324"/>
          <a:ext cx="1505197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9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542306</xdr:colOff>
      <xdr:row>3</xdr:row>
      <xdr:rowOff>122711</xdr:rowOff>
    </xdr:from>
    <xdr:to>
      <xdr:col>11</xdr:col>
      <xdr:colOff>2816430</xdr:colOff>
      <xdr:row>11</xdr:row>
      <xdr:rowOff>35625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5DF52CC4-3013-45E3-93AF-8B7F655B0BC0}"/>
            </a:ext>
          </a:extLst>
        </xdr:cNvPr>
        <xdr:cNvSpPr/>
      </xdr:nvSpPr>
      <xdr:spPr>
        <a:xfrm>
          <a:off x="10709563" y="982682"/>
          <a:ext cx="2274124" cy="1175657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1108364</xdr:colOff>
      <xdr:row>4</xdr:row>
      <xdr:rowOff>26718</xdr:rowOff>
    </xdr:from>
    <xdr:to>
      <xdr:col>11</xdr:col>
      <xdr:colOff>2732314</xdr:colOff>
      <xdr:row>6</xdr:row>
      <xdr:rowOff>113804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8B7CB26-653F-40C3-AF76-F6964BF18641}"/>
            </a:ext>
          </a:extLst>
        </xdr:cNvPr>
        <xdr:cNvSpPr txBox="1"/>
      </xdr:nvSpPr>
      <xdr:spPr>
        <a:xfrm>
          <a:off x="11275621" y="1039089"/>
          <a:ext cx="162395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Supervisor</a:t>
          </a:r>
        </a:p>
      </xdr:txBody>
    </xdr:sp>
    <xdr:clientData/>
  </xdr:twoCellAnchor>
  <xdr:twoCellAnchor>
    <xdr:from>
      <xdr:col>11</xdr:col>
      <xdr:colOff>877785</xdr:colOff>
      <xdr:row>7</xdr:row>
      <xdr:rowOff>95001</xdr:rowOff>
    </xdr:from>
    <xdr:to>
      <xdr:col>11</xdr:col>
      <xdr:colOff>2392878</xdr:colOff>
      <xdr:row>10</xdr:row>
      <xdr:rowOff>73230</xdr:rowOff>
    </xdr:to>
    <xdr:sp macro="" textlink="'overviewReport '!A2">
      <xdr:nvSpPr>
        <xdr:cNvPr id="17" name="TextBox 16">
          <a:extLst>
            <a:ext uri="{FF2B5EF4-FFF2-40B4-BE49-F238E27FC236}">
              <a16:creationId xmlns:a16="http://schemas.microsoft.com/office/drawing/2014/main" id="{BE67699E-2B79-4A1E-A002-DEBD4D458C1A}"/>
            </a:ext>
          </a:extLst>
        </xdr:cNvPr>
        <xdr:cNvSpPr txBox="1"/>
      </xdr:nvSpPr>
      <xdr:spPr>
        <a:xfrm>
          <a:off x="11045042" y="1608115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5</xdr:col>
      <xdr:colOff>417459</xdr:colOff>
      <xdr:row>4</xdr:row>
      <xdr:rowOff>35365</xdr:rowOff>
    </xdr:from>
    <xdr:to>
      <xdr:col>5</xdr:col>
      <xdr:colOff>804350</xdr:colOff>
      <xdr:row>6</xdr:row>
      <xdr:rowOff>71223</xdr:rowOff>
    </xdr:to>
    <xdr:pic>
      <xdr:nvPicPr>
        <xdr:cNvPr id="19" name="Graphic 18" descr="Inventory with solid fill">
          <a:extLst>
            <a:ext uri="{FF2B5EF4-FFF2-40B4-BE49-F238E27FC236}">
              <a16:creationId xmlns:a16="http://schemas.microsoft.com/office/drawing/2014/main" id="{85CEF9A6-9007-4F3E-A7C7-5B571B3CE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51459" y="1047736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8</xdr:col>
      <xdr:colOff>505691</xdr:colOff>
      <xdr:row>3</xdr:row>
      <xdr:rowOff>108289</xdr:rowOff>
    </xdr:from>
    <xdr:to>
      <xdr:col>9</xdr:col>
      <xdr:colOff>320213</xdr:colOff>
      <xdr:row>6</xdr:row>
      <xdr:rowOff>138546</xdr:rowOff>
    </xdr:to>
    <xdr:pic>
      <xdr:nvPicPr>
        <xdr:cNvPr id="20" name="Graphic 19" descr="User outline">
          <a:extLst>
            <a:ext uri="{FF2B5EF4-FFF2-40B4-BE49-F238E27FC236}">
              <a16:creationId xmlns:a16="http://schemas.microsoft.com/office/drawing/2014/main" id="{7EA87A16-1854-47C7-A5A8-E0ECB1058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91748" y="968260"/>
          <a:ext cx="532979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4</xdr:row>
      <xdr:rowOff>87086</xdr:rowOff>
    </xdr:from>
    <xdr:to>
      <xdr:col>1</xdr:col>
      <xdr:colOff>2471058</xdr:colOff>
      <xdr:row>7</xdr:row>
      <xdr:rowOff>87086</xdr:rowOff>
    </xdr:to>
    <xdr:sp macro="" textlink="">
      <xdr:nvSpPr>
        <xdr:cNvPr id="25" name="Flowchart: Terminator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5F6E916-01A7-4C18-8E0D-EE13DB2107BB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32657</xdr:rowOff>
    </xdr:from>
    <xdr:to>
      <xdr:col>1</xdr:col>
      <xdr:colOff>2460172</xdr:colOff>
      <xdr:row>11</xdr:row>
      <xdr:rowOff>76200</xdr:rowOff>
    </xdr:to>
    <xdr:sp macro="" textlink="">
      <xdr:nvSpPr>
        <xdr:cNvPr id="26" name="Flowchart: Terminator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7A7C573-AED8-4C16-8B5F-AE389B6B5E1D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27" name="Flowchart: Terminator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6F08A20-E22F-4365-94BB-7788D6279CF8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3F1529E-8B81-49FE-AFB3-086C4FAB7D51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29" name="Flowchart: Terminator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9CBF172-DDF8-4586-AB40-3B5EC019B548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28</xdr:row>
      <xdr:rowOff>76199</xdr:rowOff>
    </xdr:to>
    <xdr:sp macro="" textlink="">
      <xdr:nvSpPr>
        <xdr:cNvPr id="30" name="Flowchart: Terminator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75B75A3-5BA7-415B-ABBD-3D85AA2EA047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4</xdr:row>
      <xdr:rowOff>137031</xdr:rowOff>
    </xdr:from>
    <xdr:to>
      <xdr:col>1</xdr:col>
      <xdr:colOff>765201</xdr:colOff>
      <xdr:row>7</xdr:row>
      <xdr:rowOff>20489</xdr:rowOff>
    </xdr:to>
    <xdr:pic>
      <xdr:nvPicPr>
        <xdr:cNvPr id="31" name="Graphic 30" descr="Document outline">
          <a:extLst>
            <a:ext uri="{FF2B5EF4-FFF2-40B4-BE49-F238E27FC236}">
              <a16:creationId xmlns:a16="http://schemas.microsoft.com/office/drawing/2014/main" id="{69B26BCF-61F0-4148-BC94-C8D36C3D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19</xdr:row>
      <xdr:rowOff>66276</xdr:rowOff>
    </xdr:to>
    <xdr:pic>
      <xdr:nvPicPr>
        <xdr:cNvPr id="32" name="Graphic 31" descr="Inventory with solid fill">
          <a:extLst>
            <a:ext uri="{FF2B5EF4-FFF2-40B4-BE49-F238E27FC236}">
              <a16:creationId xmlns:a16="http://schemas.microsoft.com/office/drawing/2014/main" id="{0C340CDA-C939-4247-8A0F-7C2EE591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8</xdr:row>
      <xdr:rowOff>102455</xdr:rowOff>
    </xdr:from>
    <xdr:to>
      <xdr:col>1</xdr:col>
      <xdr:colOff>760525</xdr:colOff>
      <xdr:row>11</xdr:row>
      <xdr:rowOff>29456</xdr:rowOff>
    </xdr:to>
    <xdr:pic>
      <xdr:nvPicPr>
        <xdr:cNvPr id="33" name="Graphic 32" descr="Coins outline">
          <a:extLst>
            <a:ext uri="{FF2B5EF4-FFF2-40B4-BE49-F238E27FC236}">
              <a16:creationId xmlns:a16="http://schemas.microsoft.com/office/drawing/2014/main" id="{73DFC8D1-F9C9-42A0-9CD1-ED67EB0C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15</xdr:row>
      <xdr:rowOff>54428</xdr:rowOff>
    </xdr:to>
    <xdr:pic>
      <xdr:nvPicPr>
        <xdr:cNvPr id="34" name="Graphic 33" descr="User outline">
          <a:extLst>
            <a:ext uri="{FF2B5EF4-FFF2-40B4-BE49-F238E27FC236}">
              <a16:creationId xmlns:a16="http://schemas.microsoft.com/office/drawing/2014/main" id="{5041F8E3-EFF1-4483-8D7A-0D2BCEFA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105815</xdr:rowOff>
    </xdr:to>
    <xdr:pic>
      <xdr:nvPicPr>
        <xdr:cNvPr id="35" name="Graphic 34" descr="Employee badge outline">
          <a:extLst>
            <a:ext uri="{FF2B5EF4-FFF2-40B4-BE49-F238E27FC236}">
              <a16:creationId xmlns:a16="http://schemas.microsoft.com/office/drawing/2014/main" id="{B6EF25C5-2458-42BE-88DC-4D1DDA8C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25</xdr:row>
      <xdr:rowOff>90288</xdr:rowOff>
    </xdr:from>
    <xdr:to>
      <xdr:col>1</xdr:col>
      <xdr:colOff>765649</xdr:colOff>
      <xdr:row>28</xdr:row>
      <xdr:rowOff>17289</xdr:rowOff>
    </xdr:to>
    <xdr:pic>
      <xdr:nvPicPr>
        <xdr:cNvPr id="36" name="Graphic 35" descr="Truck with solid fill">
          <a:extLst>
            <a:ext uri="{FF2B5EF4-FFF2-40B4-BE49-F238E27FC236}">
              <a16:creationId xmlns:a16="http://schemas.microsoft.com/office/drawing/2014/main" id="{1ABEC446-B4DE-4E07-8902-13534E009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78628" y="4357488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2862942</xdr:colOff>
      <xdr:row>3</xdr:row>
      <xdr:rowOff>152398</xdr:rowOff>
    </xdr:from>
    <xdr:to>
      <xdr:col>2</xdr:col>
      <xdr:colOff>85584</xdr:colOff>
      <xdr:row>7</xdr:row>
      <xdr:rowOff>10884</xdr:rowOff>
    </xdr:to>
    <xdr:pic>
      <xdr:nvPicPr>
        <xdr:cNvPr id="38" name="Graphic 37" descr="Money with solid fill">
          <a:extLst>
            <a:ext uri="{FF2B5EF4-FFF2-40B4-BE49-F238E27FC236}">
              <a16:creationId xmlns:a16="http://schemas.microsoft.com/office/drawing/2014/main" id="{E751722B-EDA1-0B82-1956-0F0CF5CC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156856" y="1012369"/>
          <a:ext cx="575442" cy="511629"/>
        </a:xfrm>
        <a:prstGeom prst="rect">
          <a:avLst/>
        </a:prstGeom>
      </xdr:spPr>
    </xdr:pic>
    <xdr:clientData/>
  </xdr:twoCellAnchor>
  <xdr:twoCellAnchor editAs="oneCell">
    <xdr:from>
      <xdr:col>11</xdr:col>
      <xdr:colOff>576942</xdr:colOff>
      <xdr:row>4</xdr:row>
      <xdr:rowOff>43542</xdr:rowOff>
    </xdr:from>
    <xdr:to>
      <xdr:col>11</xdr:col>
      <xdr:colOff>1055914</xdr:colOff>
      <xdr:row>7</xdr:row>
      <xdr:rowOff>21771</xdr:rowOff>
    </xdr:to>
    <xdr:pic>
      <xdr:nvPicPr>
        <xdr:cNvPr id="40" name="Graphic 39" descr="Office worker male outline">
          <a:extLst>
            <a:ext uri="{FF2B5EF4-FFF2-40B4-BE49-F238E27FC236}">
              <a16:creationId xmlns:a16="http://schemas.microsoft.com/office/drawing/2014/main" id="{792C1B08-7CA0-BE11-E023-FDC2F1A7C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0744199" y="1055913"/>
          <a:ext cx="478972" cy="478972"/>
        </a:xfrm>
        <a:prstGeom prst="rect">
          <a:avLst/>
        </a:prstGeom>
      </xdr:spPr>
    </xdr:pic>
    <xdr:clientData/>
  </xdr:twoCellAnchor>
  <xdr:twoCellAnchor>
    <xdr:from>
      <xdr:col>0</xdr:col>
      <xdr:colOff>152401</xdr:colOff>
      <xdr:row>29</xdr:row>
      <xdr:rowOff>0</xdr:rowOff>
    </xdr:from>
    <xdr:to>
      <xdr:col>9</xdr:col>
      <xdr:colOff>685801</xdr:colOff>
      <xdr:row>51</xdr:row>
      <xdr:rowOff>105508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50BAFF4C-FB82-4132-AD7C-98BEA8A9E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2532185</xdr:colOff>
      <xdr:row>12</xdr:row>
      <xdr:rowOff>10885</xdr:rowOff>
    </xdr:from>
    <xdr:to>
      <xdr:col>11</xdr:col>
      <xdr:colOff>2797629</xdr:colOff>
      <xdr:row>28</xdr:row>
      <xdr:rowOff>46892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DDD3824-419A-44F4-9BC2-7D1EE4262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</xdr:col>
      <xdr:colOff>740230</xdr:colOff>
      <xdr:row>29</xdr:row>
      <xdr:rowOff>11723</xdr:rowOff>
    </xdr:from>
    <xdr:to>
      <xdr:col>11</xdr:col>
      <xdr:colOff>2841173</xdr:colOff>
      <xdr:row>51</xdr:row>
      <xdr:rowOff>58614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6B369245-24B7-4EF7-B9A8-AE3C76A3A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119743</xdr:rowOff>
    </xdr:from>
    <xdr:to>
      <xdr:col>1</xdr:col>
      <xdr:colOff>2590801</xdr:colOff>
      <xdr:row>31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B39553E-B07C-4C1C-A9D5-AAD94CC2B678}"/>
            </a:ext>
          </a:extLst>
        </xdr:cNvPr>
        <xdr:cNvSpPr/>
      </xdr:nvSpPr>
      <xdr:spPr>
        <a:xfrm>
          <a:off x="152400" y="988423"/>
          <a:ext cx="2735581" cy="4040777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76201</xdr:colOff>
      <xdr:row>1</xdr:row>
      <xdr:rowOff>54429</xdr:rowOff>
    </xdr:from>
    <xdr:to>
      <xdr:col>14</xdr:col>
      <xdr:colOff>21771</xdr:colOff>
      <xdr:row>4</xdr:row>
      <xdr:rowOff>54430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33A2AB2-2998-4A75-B5E7-7D06E3B207D3}"/>
            </a:ext>
          </a:extLst>
        </xdr:cNvPr>
        <xdr:cNvSpPr/>
      </xdr:nvSpPr>
      <xdr:spPr>
        <a:xfrm>
          <a:off x="76201" y="54429"/>
          <a:ext cx="15090320" cy="876301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SHIPPING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5</xdr:col>
      <xdr:colOff>205467</xdr:colOff>
      <xdr:row>1</xdr:row>
      <xdr:rowOff>147626</xdr:rowOff>
    </xdr:from>
    <xdr:to>
      <xdr:col>6</xdr:col>
      <xdr:colOff>142875</xdr:colOff>
      <xdr:row>3</xdr:row>
      <xdr:rowOff>88514</xdr:rowOff>
    </xdr:to>
    <xdr:pic>
      <xdr:nvPicPr>
        <xdr:cNvPr id="5" name="Graphic 4" descr="Presentation with pie chart with solid fill">
          <a:extLst>
            <a:ext uri="{FF2B5EF4-FFF2-40B4-BE49-F238E27FC236}">
              <a16:creationId xmlns:a16="http://schemas.microsoft.com/office/drawing/2014/main" id="{DFC69F79-4146-4A89-9BC8-878DD21F3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34692" y="147626"/>
          <a:ext cx="708933" cy="664788"/>
        </a:xfrm>
        <a:prstGeom prst="rect">
          <a:avLst/>
        </a:prstGeom>
      </xdr:spPr>
    </xdr:pic>
    <xdr:clientData/>
  </xdr:twoCellAnchor>
  <xdr:twoCellAnchor>
    <xdr:from>
      <xdr:col>1</xdr:col>
      <xdr:colOff>2871851</xdr:colOff>
      <xdr:row>5</xdr:row>
      <xdr:rowOff>10886</xdr:rowOff>
    </xdr:from>
    <xdr:to>
      <xdr:col>6</xdr:col>
      <xdr:colOff>674914</xdr:colOff>
      <xdr:row>11</xdr:row>
      <xdr:rowOff>54429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E1EDA4A-0A36-4CB7-A819-E519B08FB282}"/>
            </a:ext>
          </a:extLst>
        </xdr:cNvPr>
        <xdr:cNvSpPr/>
      </xdr:nvSpPr>
      <xdr:spPr>
        <a:xfrm>
          <a:off x="3165765" y="1023257"/>
          <a:ext cx="3507178" cy="1001486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154379</xdr:colOff>
      <xdr:row>5</xdr:row>
      <xdr:rowOff>130628</xdr:rowOff>
    </xdr:from>
    <xdr:to>
      <xdr:col>6</xdr:col>
      <xdr:colOff>587828</xdr:colOff>
      <xdr:row>8</xdr:row>
      <xdr:rowOff>65314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0F52DAD-E3ED-43FD-8116-AEBAEE71BF31}"/>
            </a:ext>
          </a:extLst>
        </xdr:cNvPr>
        <xdr:cNvSpPr txBox="1"/>
      </xdr:nvSpPr>
      <xdr:spPr>
        <a:xfrm>
          <a:off x="4007922" y="1142999"/>
          <a:ext cx="2577935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</a:rPr>
            <a:t>Shipping Cost per Order</a:t>
          </a:r>
        </a:p>
      </xdr:txBody>
    </xdr:sp>
    <xdr:clientData/>
  </xdr:twoCellAnchor>
  <xdr:twoCellAnchor>
    <xdr:from>
      <xdr:col>4</xdr:col>
      <xdr:colOff>139536</xdr:colOff>
      <xdr:row>8</xdr:row>
      <xdr:rowOff>62347</xdr:rowOff>
    </xdr:from>
    <xdr:to>
      <xdr:col>5</xdr:col>
      <xdr:colOff>564079</xdr:colOff>
      <xdr:row>11</xdr:row>
      <xdr:rowOff>40576</xdr:rowOff>
    </xdr:to>
    <xdr:sp macro="" textlink="'overviewReport '!D3">
      <xdr:nvSpPr>
        <xdr:cNvPr id="8" name="TextBox 7">
          <a:extLst>
            <a:ext uri="{FF2B5EF4-FFF2-40B4-BE49-F238E27FC236}">
              <a16:creationId xmlns:a16="http://schemas.microsoft.com/office/drawing/2014/main" id="{8D3FCB42-73EA-44B5-B5FD-E3FCACC0F19C}"/>
            </a:ext>
          </a:extLst>
        </xdr:cNvPr>
        <xdr:cNvSpPr txBox="1"/>
      </xdr:nvSpPr>
      <xdr:spPr>
        <a:xfrm>
          <a:off x="4210793" y="1575461"/>
          <a:ext cx="1578429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64EF143-D2D5-4093-AC19-FA0F12945AF3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$1,265,793</a:t>
          </a:fld>
          <a:endParaRPr lang="en-US" sz="20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870858</xdr:colOff>
      <xdr:row>5</xdr:row>
      <xdr:rowOff>1</xdr:rowOff>
    </xdr:from>
    <xdr:to>
      <xdr:col>10</xdr:col>
      <xdr:colOff>566057</xdr:colOff>
      <xdr:row>11</xdr:row>
      <xdr:rowOff>65316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FD14E9F-5538-4354-88DC-AF024D2ADFF4}"/>
            </a:ext>
          </a:extLst>
        </xdr:cNvPr>
        <xdr:cNvSpPr/>
      </xdr:nvSpPr>
      <xdr:spPr>
        <a:xfrm>
          <a:off x="6868887" y="1012372"/>
          <a:ext cx="4071256" cy="1023258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172194</xdr:colOff>
      <xdr:row>5</xdr:row>
      <xdr:rowOff>37604</xdr:rowOff>
    </xdr:from>
    <xdr:to>
      <xdr:col>10</xdr:col>
      <xdr:colOff>283028</xdr:colOff>
      <xdr:row>7</xdr:row>
      <xdr:rowOff>124690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70C67B5-747B-4A2E-94D5-7F37CD58658B}"/>
            </a:ext>
          </a:extLst>
        </xdr:cNvPr>
        <xdr:cNvSpPr txBox="1"/>
      </xdr:nvSpPr>
      <xdr:spPr>
        <a:xfrm>
          <a:off x="8053451" y="1049975"/>
          <a:ext cx="260366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AVG</a:t>
          </a:r>
          <a:r>
            <a:rPr lang="en-US" sz="2000" b="1" baseline="0">
              <a:solidFill>
                <a:schemeClr val="bg1"/>
              </a:solidFill>
            </a:rPr>
            <a:t> Shipping Days</a:t>
          </a:r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104901</xdr:colOff>
      <xdr:row>8</xdr:row>
      <xdr:rowOff>7915</xdr:rowOff>
    </xdr:from>
    <xdr:to>
      <xdr:col>9</xdr:col>
      <xdr:colOff>476993</xdr:colOff>
      <xdr:row>10</xdr:row>
      <xdr:rowOff>138544</xdr:rowOff>
    </xdr:to>
    <xdr:sp macro="" textlink="'overviewReport '!A2">
      <xdr:nvSpPr>
        <xdr:cNvPr id="17" name="TextBox 16">
          <a:extLst>
            <a:ext uri="{FF2B5EF4-FFF2-40B4-BE49-F238E27FC236}">
              <a16:creationId xmlns:a16="http://schemas.microsoft.com/office/drawing/2014/main" id="{468C3A7A-48B9-42AE-9F2D-DD811EE63DD0}"/>
            </a:ext>
          </a:extLst>
        </xdr:cNvPr>
        <xdr:cNvSpPr txBox="1"/>
      </xdr:nvSpPr>
      <xdr:spPr>
        <a:xfrm>
          <a:off x="7986158" y="1521029"/>
          <a:ext cx="172192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98E0F14-4CC5-4DEE-8DB4-616C62BF7B28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576944</xdr:colOff>
      <xdr:row>5</xdr:row>
      <xdr:rowOff>19035</xdr:rowOff>
    </xdr:from>
    <xdr:to>
      <xdr:col>8</xdr:col>
      <xdr:colOff>34271</xdr:colOff>
      <xdr:row>7</xdr:row>
      <xdr:rowOff>85962</xdr:rowOff>
    </xdr:to>
    <xdr:pic>
      <xdr:nvPicPr>
        <xdr:cNvPr id="18" name="Graphic 17" descr="Truck with solid fill">
          <a:extLst>
            <a:ext uri="{FF2B5EF4-FFF2-40B4-BE49-F238E27FC236}">
              <a16:creationId xmlns:a16="http://schemas.microsoft.com/office/drawing/2014/main" id="{6ECB7B40-9372-474B-8546-898FDB449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500258" y="1031406"/>
          <a:ext cx="415270" cy="415270"/>
        </a:xfrm>
        <a:prstGeom prst="rect">
          <a:avLst/>
        </a:prstGeom>
      </xdr:spPr>
    </xdr:pic>
    <xdr:clientData/>
  </xdr:twoCellAnchor>
  <xdr:twoCellAnchor editAs="oneCell">
    <xdr:from>
      <xdr:col>1</xdr:col>
      <xdr:colOff>3100029</xdr:colOff>
      <xdr:row>5</xdr:row>
      <xdr:rowOff>16824</xdr:rowOff>
    </xdr:from>
    <xdr:to>
      <xdr:col>3</xdr:col>
      <xdr:colOff>72390</xdr:colOff>
      <xdr:row>8</xdr:row>
      <xdr:rowOff>47081</xdr:rowOff>
    </xdr:to>
    <xdr:pic>
      <xdr:nvPicPr>
        <xdr:cNvPr id="21" name="Graphic 20" descr="Money outline">
          <a:extLst>
            <a:ext uri="{FF2B5EF4-FFF2-40B4-BE49-F238E27FC236}">
              <a16:creationId xmlns:a16="http://schemas.microsoft.com/office/drawing/2014/main" id="{975DE8B7-A9C8-40F2-B84F-FDE97C0A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393943" y="1029195"/>
          <a:ext cx="531990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5</xdr:row>
      <xdr:rowOff>87086</xdr:rowOff>
    </xdr:from>
    <xdr:to>
      <xdr:col>1</xdr:col>
      <xdr:colOff>2471058</xdr:colOff>
      <xdr:row>8</xdr:row>
      <xdr:rowOff>87086</xdr:rowOff>
    </xdr:to>
    <xdr:sp macro="" textlink="">
      <xdr:nvSpPr>
        <xdr:cNvPr id="25" name="Flowchart: Terminator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803F7A6-B99E-4B2B-A041-4326015F5336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9</xdr:row>
      <xdr:rowOff>32657</xdr:rowOff>
    </xdr:from>
    <xdr:to>
      <xdr:col>1</xdr:col>
      <xdr:colOff>2460172</xdr:colOff>
      <xdr:row>12</xdr:row>
      <xdr:rowOff>76200</xdr:rowOff>
    </xdr:to>
    <xdr:sp macro="" textlink="">
      <xdr:nvSpPr>
        <xdr:cNvPr id="26" name="Flowchart: Terminator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F8E7631-D724-4893-ADAF-9544031B407E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13</xdr:row>
      <xdr:rowOff>87085</xdr:rowOff>
    </xdr:from>
    <xdr:to>
      <xdr:col>1</xdr:col>
      <xdr:colOff>2471058</xdr:colOff>
      <xdr:row>16</xdr:row>
      <xdr:rowOff>130628</xdr:rowOff>
    </xdr:to>
    <xdr:sp macro="" textlink="">
      <xdr:nvSpPr>
        <xdr:cNvPr id="27" name="Flowchart: Terminator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F344B3D-C78F-4946-A5B2-A23594DCF470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17</xdr:row>
      <xdr:rowOff>87085</xdr:rowOff>
    </xdr:from>
    <xdr:to>
      <xdr:col>1</xdr:col>
      <xdr:colOff>2460172</xdr:colOff>
      <xdr:row>20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A56E066-20D4-48EC-B76A-78B48D4FDCFC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21</xdr:row>
      <xdr:rowOff>141513</xdr:rowOff>
    </xdr:from>
    <xdr:to>
      <xdr:col>1</xdr:col>
      <xdr:colOff>2471058</xdr:colOff>
      <xdr:row>25</xdr:row>
      <xdr:rowOff>32656</xdr:rowOff>
    </xdr:to>
    <xdr:sp macro="" textlink="">
      <xdr:nvSpPr>
        <xdr:cNvPr id="29" name="Flowchart: Terminator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EBFE896-EEFF-48E4-AABA-C82A04805635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26</xdr:row>
      <xdr:rowOff>32656</xdr:rowOff>
    </xdr:from>
    <xdr:to>
      <xdr:col>1</xdr:col>
      <xdr:colOff>2471058</xdr:colOff>
      <xdr:row>29</xdr:row>
      <xdr:rowOff>76199</xdr:rowOff>
    </xdr:to>
    <xdr:sp macro="" textlink="">
      <xdr:nvSpPr>
        <xdr:cNvPr id="30" name="Flowchart: Terminator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83E8A00-A80D-4A8F-BE6E-5EEAE1EE7521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5</xdr:row>
      <xdr:rowOff>137031</xdr:rowOff>
    </xdr:from>
    <xdr:to>
      <xdr:col>1</xdr:col>
      <xdr:colOff>765201</xdr:colOff>
      <xdr:row>8</xdr:row>
      <xdr:rowOff>20489</xdr:rowOff>
    </xdr:to>
    <xdr:pic>
      <xdr:nvPicPr>
        <xdr:cNvPr id="31" name="Graphic 30" descr="Document outline">
          <a:extLst>
            <a:ext uri="{FF2B5EF4-FFF2-40B4-BE49-F238E27FC236}">
              <a16:creationId xmlns:a16="http://schemas.microsoft.com/office/drawing/2014/main" id="{82CB74DB-47E2-4021-AF18-D67B699D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17</xdr:row>
      <xdr:rowOff>139275</xdr:rowOff>
    </xdr:from>
    <xdr:to>
      <xdr:col>1</xdr:col>
      <xdr:colOff>713463</xdr:colOff>
      <xdr:row>20</xdr:row>
      <xdr:rowOff>66276</xdr:rowOff>
    </xdr:to>
    <xdr:pic>
      <xdr:nvPicPr>
        <xdr:cNvPr id="32" name="Graphic 31" descr="Inventory with solid fill">
          <a:extLst>
            <a:ext uri="{FF2B5EF4-FFF2-40B4-BE49-F238E27FC236}">
              <a16:creationId xmlns:a16="http://schemas.microsoft.com/office/drawing/2014/main" id="{B8A8734E-E348-4780-941F-AA235229B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9</xdr:row>
      <xdr:rowOff>102455</xdr:rowOff>
    </xdr:from>
    <xdr:to>
      <xdr:col>1</xdr:col>
      <xdr:colOff>760525</xdr:colOff>
      <xdr:row>12</xdr:row>
      <xdr:rowOff>29456</xdr:rowOff>
    </xdr:to>
    <xdr:pic>
      <xdr:nvPicPr>
        <xdr:cNvPr id="33" name="Graphic 32" descr="Coins outline">
          <a:extLst>
            <a:ext uri="{FF2B5EF4-FFF2-40B4-BE49-F238E27FC236}">
              <a16:creationId xmlns:a16="http://schemas.microsoft.com/office/drawing/2014/main" id="{7E462A68-8D2C-44EA-8525-906A7E2A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13</xdr:row>
      <xdr:rowOff>127427</xdr:rowOff>
    </xdr:from>
    <xdr:to>
      <xdr:col>1</xdr:col>
      <xdr:colOff>744507</xdr:colOff>
      <xdr:row>16</xdr:row>
      <xdr:rowOff>54428</xdr:rowOff>
    </xdr:to>
    <xdr:pic>
      <xdr:nvPicPr>
        <xdr:cNvPr id="34" name="Graphic 33" descr="User outline">
          <a:extLst>
            <a:ext uri="{FF2B5EF4-FFF2-40B4-BE49-F238E27FC236}">
              <a16:creationId xmlns:a16="http://schemas.microsoft.com/office/drawing/2014/main" id="{0B9E6AD6-A2E7-4214-AE6A-2346EDFD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26414</xdr:rowOff>
    </xdr:from>
    <xdr:to>
      <xdr:col>1</xdr:col>
      <xdr:colOff>685772</xdr:colOff>
      <xdr:row>24</xdr:row>
      <xdr:rowOff>105815</xdr:rowOff>
    </xdr:to>
    <xdr:pic>
      <xdr:nvPicPr>
        <xdr:cNvPr id="35" name="Graphic 34" descr="Employee badge outline">
          <a:extLst>
            <a:ext uri="{FF2B5EF4-FFF2-40B4-BE49-F238E27FC236}">
              <a16:creationId xmlns:a16="http://schemas.microsoft.com/office/drawing/2014/main" id="{2E55FDCA-FF73-42A4-B8D3-01F6854A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26</xdr:row>
      <xdr:rowOff>90288</xdr:rowOff>
    </xdr:from>
    <xdr:to>
      <xdr:col>1</xdr:col>
      <xdr:colOff>765649</xdr:colOff>
      <xdr:row>29</xdr:row>
      <xdr:rowOff>17289</xdr:rowOff>
    </xdr:to>
    <xdr:pic>
      <xdr:nvPicPr>
        <xdr:cNvPr id="36" name="Graphic 35" descr="Truck with solid fill">
          <a:extLst>
            <a:ext uri="{FF2B5EF4-FFF2-40B4-BE49-F238E27FC236}">
              <a16:creationId xmlns:a16="http://schemas.microsoft.com/office/drawing/2014/main" id="{A4AD3493-416F-45D6-B18E-60B0026A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78628" y="4357488"/>
          <a:ext cx="384201" cy="384201"/>
        </a:xfrm>
        <a:prstGeom prst="rect">
          <a:avLst/>
        </a:prstGeom>
      </xdr:spPr>
    </xdr:pic>
    <xdr:clientData/>
  </xdr:twoCellAnchor>
  <xdr:twoCellAnchor>
    <xdr:from>
      <xdr:col>0</xdr:col>
      <xdr:colOff>163286</xdr:colOff>
      <xdr:row>33</xdr:row>
      <xdr:rowOff>0</xdr:rowOff>
    </xdr:from>
    <xdr:to>
      <xdr:col>3</xdr:col>
      <xdr:colOff>163286</xdr:colOff>
      <xdr:row>38</xdr:row>
      <xdr:rowOff>10886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81D350E-9F45-4513-B8D6-DC1B75456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2666993</xdr:colOff>
      <xdr:row>12</xdr:row>
      <xdr:rowOff>0</xdr:rowOff>
    </xdr:from>
    <xdr:to>
      <xdr:col>13</xdr:col>
      <xdr:colOff>1676399</xdr:colOff>
      <xdr:row>31</xdr:row>
      <xdr:rowOff>21773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91E26BF-39CE-49DF-8698-1987B7AF8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729343</xdr:colOff>
      <xdr:row>5</xdr:row>
      <xdr:rowOff>24742</xdr:rowOff>
    </xdr:from>
    <xdr:to>
      <xdr:col>13</xdr:col>
      <xdr:colOff>1611086</xdr:colOff>
      <xdr:row>11</xdr:row>
      <xdr:rowOff>76200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A66755B4-3183-4E76-A4B5-249876BFB377}"/>
            </a:ext>
          </a:extLst>
        </xdr:cNvPr>
        <xdr:cNvSpPr/>
      </xdr:nvSpPr>
      <xdr:spPr>
        <a:xfrm>
          <a:off x="11103429" y="1037113"/>
          <a:ext cx="3951514" cy="1009401"/>
        </a:xfrm>
        <a:prstGeom prst="round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772886</xdr:colOff>
      <xdr:row>5</xdr:row>
      <xdr:rowOff>43544</xdr:rowOff>
    </xdr:from>
    <xdr:to>
      <xdr:col>10</xdr:col>
      <xdr:colOff>1230085</xdr:colOff>
      <xdr:row>8</xdr:row>
      <xdr:rowOff>0</xdr:rowOff>
    </xdr:to>
    <xdr:pic>
      <xdr:nvPicPr>
        <xdr:cNvPr id="43" name="Graphic 42" descr="Box trolley with solid fill">
          <a:extLst>
            <a:ext uri="{FF2B5EF4-FFF2-40B4-BE49-F238E27FC236}">
              <a16:creationId xmlns:a16="http://schemas.microsoft.com/office/drawing/2014/main" id="{DD0351A8-1F28-FFD1-275D-4170468B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1146972" y="1055915"/>
          <a:ext cx="457199" cy="457199"/>
        </a:xfrm>
        <a:prstGeom prst="rect">
          <a:avLst/>
        </a:prstGeom>
      </xdr:spPr>
    </xdr:pic>
    <xdr:clientData/>
  </xdr:twoCellAnchor>
  <xdr:twoCellAnchor>
    <xdr:from>
      <xdr:col>11</xdr:col>
      <xdr:colOff>8907</xdr:colOff>
      <xdr:row>5</xdr:row>
      <xdr:rowOff>70262</xdr:rowOff>
    </xdr:from>
    <xdr:to>
      <xdr:col>13</xdr:col>
      <xdr:colOff>1009104</xdr:colOff>
      <xdr:row>8</xdr:row>
      <xdr:rowOff>4948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1BE9BD8-30A8-4D69-BB0D-3B6D32648578}"/>
            </a:ext>
          </a:extLst>
        </xdr:cNvPr>
        <xdr:cNvSpPr txBox="1"/>
      </xdr:nvSpPr>
      <xdr:spPr>
        <a:xfrm>
          <a:off x="11656621" y="1082633"/>
          <a:ext cx="279634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On Time Orders</a:t>
          </a:r>
        </a:p>
      </xdr:txBody>
    </xdr:sp>
    <xdr:clientData/>
  </xdr:twoCellAnchor>
  <xdr:twoCellAnchor>
    <xdr:from>
      <xdr:col>12</xdr:col>
      <xdr:colOff>529317</xdr:colOff>
      <xdr:row>3</xdr:row>
      <xdr:rowOff>100695</xdr:rowOff>
    </xdr:from>
    <xdr:to>
      <xdr:col>15</xdr:col>
      <xdr:colOff>482781</xdr:colOff>
      <xdr:row>16</xdr:row>
      <xdr:rowOff>100696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41BBD2A-D4D2-440B-BCDF-5528FB7D5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225605</xdr:colOff>
      <xdr:row>6</xdr:row>
      <xdr:rowOff>55790</xdr:rowOff>
    </xdr:from>
    <xdr:to>
      <xdr:col>13</xdr:col>
      <xdr:colOff>1439363</xdr:colOff>
      <xdr:row>9</xdr:row>
      <xdr:rowOff>131990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2C0A0A55-A749-9889-0631-4B5505B3917E}"/>
            </a:ext>
          </a:extLst>
        </xdr:cNvPr>
        <xdr:cNvSpPr txBox="1"/>
      </xdr:nvSpPr>
      <xdr:spPr>
        <a:xfrm>
          <a:off x="13674905" y="1284515"/>
          <a:ext cx="1213758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96%</a:t>
          </a:r>
        </a:p>
      </xdr:txBody>
    </xdr:sp>
    <xdr:clientData/>
  </xdr:twoCellAnchor>
  <xdr:twoCellAnchor>
    <xdr:from>
      <xdr:col>11</xdr:col>
      <xdr:colOff>6930</xdr:colOff>
      <xdr:row>8</xdr:row>
      <xdr:rowOff>7915</xdr:rowOff>
    </xdr:from>
    <xdr:to>
      <xdr:col>12</xdr:col>
      <xdr:colOff>1010394</xdr:colOff>
      <xdr:row>10</xdr:row>
      <xdr:rowOff>138544</xdr:rowOff>
    </xdr:to>
    <xdr:sp macro="" textlink="'overviewReport '!A2">
      <xdr:nvSpPr>
        <xdr:cNvPr id="48" name="TextBox 47">
          <a:extLst>
            <a:ext uri="{FF2B5EF4-FFF2-40B4-BE49-F238E27FC236}">
              <a16:creationId xmlns:a16="http://schemas.microsoft.com/office/drawing/2014/main" id="{76CA27A6-87AD-457E-BE1D-49515D51FA55}"/>
            </a:ext>
          </a:extLst>
        </xdr:cNvPr>
        <xdr:cNvSpPr txBox="1"/>
      </xdr:nvSpPr>
      <xdr:spPr>
        <a:xfrm>
          <a:off x="11654644" y="1521029"/>
          <a:ext cx="172192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794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7</xdr:row>
      <xdr:rowOff>60960</xdr:rowOff>
    </xdr:from>
    <xdr:to>
      <xdr:col>10</xdr:col>
      <xdr:colOff>373380</xdr:colOff>
      <xdr:row>22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F9B30-CCAA-5073-CBA8-7EDAD1C94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29.393890046296" backgroundQuery="1" createdVersion="8" refreshedVersion="8" minRefreshableVersion="3" recordCount="0" supportSubquery="1" supportAdvancedDrill="1" xr:uid="{34E4CBD4-EF0A-40CD-BE3E-9925AB35E3DF}">
  <cacheSource type="external" connectionId="16"/>
  <cacheFields count="3">
    <cacheField name="[Measures].[Sum of Profit]" caption="Sum of Profit" numFmtId="0" hierarchy="68" level="32767"/>
    <cacheField name="[Measures].[Sum of Total_discount]" caption="Sum of Total_discount" numFmtId="0" hierarchy="70" level="32767"/>
    <cacheField name="[Measures].[Sum of Shipping_Cost]" caption="Sum of Shipping_Cost" numFmtId="0" hierarchy="71" level="32767"/>
  </cacheFields>
  <cacheHierarchies count="85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6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].[Profit]" caption="Profit" attribute="1" defaultMemberUniqueName="[profit_discount_sales].[Profit].[All]" allUniqueName="[profit_discount_sales].[Profit].[All]" dimensionUniqueName="[profit_discount_sales]" displayFolder="" count="0" memberValueDatatype="5" unbalanced="0"/>
    <cacheHierarchy uniqueName="[profit_discount_sales].[Total_discount]" caption="Total_discount" attribute="1" defaultMemberUniqueName="[profit_discount_sales].[Total_discount].[All]" allUniqueName="[profit_discount_sales].[Total_discount].[All]" dimensionUniqueName="[profit_discount_sales]" displayFolder="" count="0" memberValueDatatype="5" unbalanced="0"/>
    <cacheHierarchy uniqueName="[profit_discount_sales].[Shipping_Cost]" caption="Shipping_Cost" attribute="1" defaultMemberUniqueName="[profit_discount_sales].[Shipping_Cost].[All]" allUniqueName="[profit_discount_sales].[Shipping_Cost].[All]" dimensionUniqueName="[profit_discount_sales]" displayFolder="" count="0" memberValueDatatype="6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profit_discount_sales]" caption="__XL_Count profit_discount_sales" measure="1" displayFolder="" measureGroup="profit_discount_sales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profit_discount_sales" count="0" oneField="1" hidden="1">
      <fieldsUsage count="1">
        <fieldUsage x="0"/>
      </fieldsUsage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discount]" caption="Sum of Total_discount" measure="1" displayFolder="" measureGroup="profit_discount_sales" count="0" oneField="1" hidden="1">
      <fieldsUsage count="1">
        <fieldUsage x="1"/>
      </fieldsUsage>
    </cacheHierarchy>
    <cacheHierarchy uniqueName="[Measures].[Sum of Shipping_Cost]" caption="Sum of Shipping_Cost" measure="1" displayFolder="" measureGroup="profit_discount_sales" count="0" oneField="1" hidden="1">
      <fieldsUsage count="1">
        <fieldUsage x="2"/>
      </fieldsUsage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4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" uniqueName="[profit_discount_sales]" caption="profit_discount_sales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3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" caption="profit_discount_sales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3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3055557" backgroundQuery="1" createdVersion="8" refreshedVersion="8" minRefreshableVersion="3" recordCount="0" supportSubquery="1" supportAdvancedDrill="1" xr:uid="{7C2BA659-0538-4C89-8CBA-973CCB53B9F1}">
  <cacheSource type="external" connectionId="16"/>
  <cacheFields count="2">
    <cacheField name="[Top_5_countries_by_disc  2].[ShipCountry].[ShipCountry]" caption="ShipCountry" numFmtId="0" hierarchy="36" level="1">
      <sharedItems count="5">
        <s v="Austria"/>
        <s v="Brazil"/>
        <s v="Germany"/>
        <s v="Ireland"/>
        <s v="USA"/>
      </sharedItems>
    </cacheField>
    <cacheField name="[Measures].[Sum of Total_discounts 2]" caption="Sum of Total_discounts 2" numFmtId="0" hierarchy="71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2" memberValueDatatype="130" unbalanced="0">
      <fieldsUsage count="2">
        <fieldUsage x="-1"/>
        <fieldUsage x="0"/>
      </fieldsUsage>
    </cacheHierarchy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4791666" backgroundQuery="1" createdVersion="8" refreshedVersion="8" minRefreshableVersion="3" recordCount="0" supportSubquery="1" supportAdvancedDrill="1" xr:uid="{BB9B54C1-0723-4464-BA03-608EC0561423}">
  <cacheSource type="external" connectionId="16"/>
  <cacheFields count="2">
    <cacheField name="[Measures].[Sum of Net_sales 4]" caption="Sum of Net_sales 4" numFmtId="0" hierarchy="62" level="32767"/>
    <cacheField name="[Sales_over].[ORDERDATE (Month)].[ORDERDATE (Month)]" caption="ORDERDATE (Month)" numFmtId="0" hierarchy="3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2" memberValueDatatype="130" unbalanced="0">
      <fieldsUsage count="2">
        <fieldUsage x="-1"/>
        <fieldUsage x="1"/>
      </fieldsUsage>
    </cacheHierarchy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6527775" backgroundQuery="1" createdVersion="8" refreshedVersion="8" minRefreshableVersion="3" recordCount="0" supportSubquery="1" supportAdvancedDrill="1" xr:uid="{7F923523-59AC-43C8-9D6A-ED20239E3F20}">
  <cacheSource type="external" connectionId="16"/>
  <cacheFields count="2">
    <cacheField name="[Top_5_cst  2].[ContactName].[ContactName]" caption="ContactName" numFmtId="0" hierarchy="38" level="1">
      <sharedItems count="5">
        <s v="Horst Kloss"/>
        <s v="Jose Pavarotti"/>
        <s v="Patricia McKenna"/>
        <s v="Paula Wilson"/>
        <s v="Roland Mendel"/>
      </sharedItems>
    </cacheField>
    <cacheField name="[Measures].[Sum of Net_Sales]" caption="Sum of Net_Sales" numFmtId="0" hierarchy="59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2" memberValueDatatype="130" unbalanced="0">
      <fieldsUsage count="2">
        <fieldUsage x="-1"/>
        <fieldUsage x="0"/>
      </fieldsUsage>
    </cacheHierarchy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8032407" backgroundQuery="1" createdVersion="8" refreshedVersion="8" minRefreshableVersion="3" recordCount="0" supportSubquery="1" supportAdvancedDrill="1" xr:uid="{05DA2629-CFC2-4F34-ADD8-737594F2AC6D}">
  <cacheSource type="external" connectionId="16"/>
  <cacheFields count="2">
    <cacheField name="[Top_5_pro_by_sales].[productname].[productname]" caption="productname" numFmtId="0" hierarchy="40" level="1">
      <sharedItems count="5">
        <s v="Camembert Pierrot"/>
        <s v="Côte de Blaye"/>
        <s v="Raclette Courdavault"/>
        <s v="Tarte au sucre"/>
        <s v="Thüringer Rostbratwurst"/>
      </sharedItems>
    </cacheField>
    <cacheField name="[Measures].[Sum of Net_Sales 2]" caption="Sum of Net_Sales 2" numFmtId="0" hierarchy="61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2" memberValueDatatype="130" unbalanced="0">
      <fieldsUsage count="2">
        <fieldUsage x="-1"/>
        <fieldUsage x="0"/>
      </fieldsUsage>
    </cacheHierarchy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9305554" backgroundQuery="1" createdVersion="8" refreshedVersion="8" minRefreshableVersion="3" recordCount="0" supportSubquery="1" supportAdvancedDrill="1" xr:uid="{DDDCC6A6-BF5C-4B39-919B-4CC14693CFD0}">
  <cacheSource type="external" connectionId="16"/>
  <cacheFields count="2">
    <cacheField name="[sales_country].[ShipCountry].[ShipCountry]" caption="ShipCountry" numFmtId="0" hierarchy="25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Sum of Net_Sales 3]" caption="Sum of Net_Sales 3" numFmtId="0" hierarchy="63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2" memberValueDatatype="130" unbalanced="0">
      <fieldsUsage count="2">
        <fieldUsage x="-1"/>
        <fieldUsage x="0"/>
      </fieldsUsage>
    </cacheHierarchy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335648" backgroundQuery="1" createdVersion="8" refreshedVersion="8" minRefreshableVersion="3" recordCount="0" supportSubquery="1" supportAdvancedDrill="1" xr:uid="{E4804299-0507-42D9-AA37-8FA32AB8495A}">
  <cacheSource type="external" connectionId="16"/>
  <cacheFields count="2">
    <cacheField name="[Measures].[Sum of Net_Sales 7]" caption="Sum of Net_Sales 7" numFmtId="0" hierarchy="72" level="32767"/>
    <cacheField name="[sales_country  2].[ShipCountry].[ShipCountry]" caption="ShipCountry" numFmtId="0" hierarchy="27" level="1">
      <sharedItems count="5">
        <s v="Austria"/>
        <s v="Brazil"/>
        <s v="France"/>
        <s v="Germany"/>
        <s v="USA"/>
      </sharedItems>
    </cacheField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2" memberValueDatatype="130" unbalanced="0">
      <fieldsUsage count="2">
        <fieldUsage x="-1"/>
        <fieldUsage x="1"/>
      </fieldsUsage>
    </cacheHierarchy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5208334" backgroundQuery="1" createdVersion="8" refreshedVersion="8" minRefreshableVersion="3" recordCount="0" supportSubquery="1" supportAdvancedDrill="1" xr:uid="{D4F9E83B-B4BC-4561-8F32-397430C5F81E}">
  <cacheSource type="external" connectionId="16"/>
  <cacheFields count="4">
    <cacheField name="[Pivot_table_YOY].[Date_YOY (Year)].[Date_YOY (Year)]" caption="Date_YOY (Year)" numFmtId="0" hierarchy="14" level="1">
      <sharedItems count="3">
        <s v="1997"/>
        <s v="1998"/>
        <s v="1996"/>
      </sharedItems>
    </cacheField>
    <cacheField name="[Pivot_table_YOY].[shipcountry].[shipcountry]" caption="shipcountry" numFmtId="0" hierarchy="11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Sum of Net_sales 5]" caption="Sum of Net_sales 5" numFmtId="0" hierarchy="65" level="32767"/>
    <cacheField name="[Measures].[Sum of Profit 2]" caption="Sum of Profit 2" numFmtId="0" hierarchy="66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2" memberValueDatatype="130" unbalanced="0">
      <fieldsUsage count="2">
        <fieldUsage x="-1"/>
        <fieldUsage x="1"/>
      </fieldsUsage>
    </cacheHierarchy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2" memberValueDatatype="130" unbalanced="0">
      <fieldsUsage count="2">
        <fieldUsage x="-1"/>
        <fieldUsage x="0"/>
      </fieldsUsage>
    </cacheHierarchy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6944443" backgroundQuery="1" createdVersion="8" refreshedVersion="8" minRefreshableVersion="3" recordCount="0" supportSubquery="1" supportAdvancedDrill="1" xr:uid="{C3B590CA-D20E-4865-B1CD-5780D7C8C4E0}">
  <cacheSource type="external" connectionId="16"/>
  <cacheFields count="3">
    <cacheField name="[Measures].[Sum of AVG_profit]" caption="Sum of AVG_profit" numFmtId="0" hierarchy="73" level="32767"/>
    <cacheField name="[Measures].[Sum of AVG_Net_sales]" caption="Sum of AVG_Net_sales" numFmtId="0" hierarchy="74" level="32767"/>
    <cacheField name="[Measures].[Sum of AVG_shipping_cost]" caption="Sum of AVG_shipping_cost" numFmtId="0" hierarchy="75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8564814" backgroundQuery="1" createdVersion="8" refreshedVersion="8" minRefreshableVersion="3" recordCount="0" supportSubquery="1" supportAdvancedDrill="1" xr:uid="{D16DC2A9-EE49-43C2-82E8-DCFD47F199AC}">
  <cacheSource type="external" connectionId="16"/>
  <cacheFields count="3">
    <cacheField name="[CST_OVER_TIME].[D_Date (Month)].[D_Date (Month)]" caption="D_Date (Month)" numFmtId="0" hierarchy="9" level="1">
      <sharedItems count="12">
        <s v="Jul"/>
        <s v="Aug"/>
        <s v="Sep"/>
        <s v="Oct"/>
        <s v="Nov"/>
        <s v="Dec"/>
        <s v="Jan"/>
        <s v="Feb"/>
        <s v="Mar"/>
        <s v="Apr"/>
        <s v="May"/>
        <s v="Jun"/>
      </sharedItems>
    </cacheField>
    <cacheField name="[Measures].[Sum of Number_of_customers]" caption="Sum of Number_of_customers" numFmtId="0" hierarchy="76" level="32767"/>
    <cacheField name="[CST_OVER_TIME].[D_Date (Year)].[D_Date (Year)]" caption="D_Date (Year)" numFmtId="0" hierarchy="7" level="1">
      <sharedItems count="3">
        <s v="1996"/>
        <s v="1997"/>
        <s v="1998"/>
      </sharedItems>
    </cacheField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2" memberValueDatatype="130" unbalanced="0">
      <fieldsUsage count="2">
        <fieldUsage x="-1"/>
        <fieldUsage x="2"/>
      </fieldsUsage>
    </cacheHierarchy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2" memberValueDatatype="130" unbalanced="0">
      <fieldsUsage count="2">
        <fieldUsage x="-1"/>
        <fieldUsage x="0"/>
      </fieldsUsage>
    </cacheHierarchy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10879631" backgroundQuery="1" createdVersion="8" refreshedVersion="8" minRefreshableVersion="3" recordCount="0" supportSubquery="1" supportAdvancedDrill="1" xr:uid="{76FB57DA-8D60-46E6-9324-B17BE7C355A8}">
  <cacheSource type="external" connectionId="16"/>
  <cacheFields count="2">
    <cacheField name="[CST_OVER_COUNTRY].[shipcountry].[shipcountry]" caption="shipcountry" numFmtId="0" hierarchy="3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Sum of Number_of_customers 2]" caption="Sum of Number_of_customers 2" numFmtId="0" hierarchy="77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2" memberValueDatatype="130" unbalanced="0">
      <fieldsUsage count="2">
        <fieldUsage x="-1"/>
        <fieldUsage x="0"/>
      </fieldsUsage>
    </cacheHierarchy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a Mohamed" refreshedDate="45533.603148148148" createdVersion="8" refreshedVersion="8" minRefreshableVersion="3" recordCount="108" xr:uid="{91BF9898-FD45-4BD8-A795-B92DE5EC842C}">
  <cacheSource type="worksheet">
    <worksheetSource name="Table3"/>
  </cacheSource>
  <cacheFields count="3">
    <cacheField name="Employee" numFmtId="0">
      <sharedItems count="9">
        <s v="Buchanan Steven"/>
        <s v="Callahan Laura"/>
        <s v="Davolio Nancy"/>
        <s v="Dodsworth Anne"/>
        <s v="Fuller Andrew"/>
        <s v="King Robert"/>
        <s v="Leverling Janet"/>
        <s v="Peacock Margaret"/>
        <s v="Suyama Michael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Monthly_net" numFmtId="0">
      <sharedItems containsSemiMixedTypes="0" containsString="0" containsNumber="1" minValue="139.80000000000001" maxValue="44108.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a Mohamed" refreshedDate="45533.603152662035" backgroundQuery="1" createdVersion="8" refreshedVersion="8" minRefreshableVersion="3" recordCount="1" xr:uid="{76941062-B4B0-41F2-9049-A342EF66CFF7}">
  <cacheSource type="external" connectionId="6"/>
  <cacheFields count="3">
    <cacheField name="Profit" numFmtId="0">
      <sharedItems containsSemiMixedTypes="0" containsString="0" containsNumber="1" minValue="74094.09" maxValue="74094.09" count="1">
        <n v="74094.09"/>
      </sharedItems>
    </cacheField>
    <cacheField name="Total_discount" numFmtId="0">
      <sharedItems containsSemiMixedTypes="0" containsString="0" containsNumber="1" minValue="88665.55" maxValue="88665.55" count="1">
        <n v="88665.55"/>
      </sharedItems>
    </cacheField>
    <cacheField name="Shipping_Cost" numFmtId="0">
      <sharedItems containsSemiMixedTypes="0" containsString="0" containsNumber="1" minValue="207306.1" maxValue="207306.1" count="1">
        <n v="207306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a Mohamed" refreshedDate="45533.603160300925" backgroundQuery="1" createdVersion="8" refreshedVersion="8" minRefreshableVersion="3" recordCount="1" xr:uid="{B8C12B9B-4372-4CC7-AC7D-2CEC035EB3E4}">
  <cacheSource type="external" connectionId="1"/>
  <cacheFields count="4">
    <cacheField name="Count_of_orders" numFmtId="0">
      <sharedItems containsSemiMixedTypes="0" containsString="0" containsNumber="1" containsInteger="1" minValue="830" maxValue="830" count="1">
        <n v="830"/>
      </sharedItems>
    </cacheField>
    <cacheField name="Count_of_customers" numFmtId="0">
      <sharedItems containsSemiMixedTypes="0" containsString="0" containsNumber="1" containsInteger="1" minValue="89" maxValue="89" count="1">
        <n v="89"/>
      </sharedItems>
    </cacheField>
    <cacheField name="Net_Sales" numFmtId="0">
      <sharedItems containsSemiMixedTypes="0" containsString="0" containsNumber="1" minValue="1265793.04" maxValue="1265793.04" count="1">
        <n v="1265793.04"/>
      </sharedItems>
    </cacheField>
    <cacheField name="AVG_To_Ship_Order" numFmtId="0">
      <sharedItems containsSemiMixedTypes="0" containsString="0" containsNumber="1" containsInteger="1" minValue="19" maxValue="19" count="1">
        <n v="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5.855951504629" backgroundQuery="1" createdVersion="8" refreshedVersion="8" minRefreshableVersion="3" recordCount="0" supportSubquery="1" supportAdvancedDrill="1" xr:uid="{2592D260-4589-4F4D-9C3E-008B9AC85E2E}">
  <cacheSource type="external" connectionId="16"/>
  <cacheFields count="7">
    <cacheField name="[profit_discount_sales_over_time].[Dates].[Dates]" caption="Dates" numFmtId="0" hierarchy="17" level="1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[profit_discount_sales_over_time].[Dates (Month)].[Dates (Month)]" caption="Dates (Month)" numFmtId="0" hierarchy="23" level="1">
      <sharedItems count="12">
        <s v="Jul"/>
        <s v="Aug"/>
        <s v="Sep"/>
        <s v="Oct"/>
        <s v="Nov"/>
        <s v="Dec"/>
        <s v="Jan"/>
        <s v="Feb"/>
        <s v="Mar"/>
        <s v="Apr"/>
        <s v="May"/>
        <s v="Jun"/>
      </sharedItems>
    </cacheField>
    <cacheField name="[profit_discount_sales_over_time].[Dates (Quarter)].[Dates (Quarter)]" caption="Dates (Quarter)" numFmtId="0" hierarchy="22" level="1">
      <sharedItems count="4">
        <s v="Qtr3"/>
        <s v="Qtr4"/>
        <s v="Qtr1"/>
        <s v="Qtr2"/>
      </sharedItems>
    </cacheField>
    <cacheField name="[profit_discount_sales_over_time].[Dates (Year)].[Dates (Year)]" caption="Dates (Year)" numFmtId="0" hierarchy="21" level="1">
      <sharedItems count="3">
        <s v="1996"/>
        <s v="1997"/>
        <s v="1998"/>
      </sharedItems>
    </cacheField>
    <cacheField name="[Measures].[Sum of Net_sales 6]" caption="Sum of Net_sales 6" numFmtId="0" hierarchy="68" level="32767"/>
    <cacheField name="[Measures].[Sum of Profit 3]" caption="Sum of Profit 3" numFmtId="0" hierarchy="69" level="32767"/>
    <cacheField name="[Measures].[Sum of discounts]" caption="Sum of discounts" numFmtId="0" hierarchy="70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2" memberValueDatatype="7" unbalanced="0">
      <fieldsUsage count="2">
        <fieldUsage x="-1"/>
        <fieldUsage x="0"/>
      </fieldsUsage>
    </cacheHierarchy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2" memberValueDatatype="130" unbalanced="0">
      <fieldsUsage count="2">
        <fieldUsage x="-1"/>
        <fieldUsage x="3"/>
      </fieldsUsage>
    </cacheHierarchy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2" memberValueDatatype="130" unbalanced="0">
      <fieldsUsage count="2">
        <fieldUsage x="-1"/>
        <fieldUsage x="2"/>
      </fieldsUsage>
    </cacheHierarchy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2" memberValueDatatype="130" unbalanced="0">
      <fieldsUsage count="2">
        <fieldUsage x="-1"/>
        <fieldUsage x="1"/>
      </fieldsUsage>
    </cacheHierarchy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">
  <r>
    <x v="0"/>
    <x v="0"/>
    <n v="11702.8"/>
  </r>
  <r>
    <x v="1"/>
    <x v="0"/>
    <n v="17848.68"/>
  </r>
  <r>
    <x v="2"/>
    <x v="0"/>
    <n v="15446.96"/>
  </r>
  <r>
    <x v="3"/>
    <x v="0"/>
    <n v="6320.12"/>
  </r>
  <r>
    <x v="4"/>
    <x v="0"/>
    <n v="7410.99"/>
  </r>
  <r>
    <x v="5"/>
    <x v="0"/>
    <n v="17827.34"/>
  </r>
  <r>
    <x v="6"/>
    <x v="0"/>
    <n v="32686.02"/>
  </r>
  <r>
    <x v="7"/>
    <x v="0"/>
    <n v="42982.43"/>
  </r>
  <r>
    <x v="8"/>
    <x v="0"/>
    <n v="3254.83"/>
  </r>
  <r>
    <x v="0"/>
    <x v="1"/>
    <n v="5377.06"/>
  </r>
  <r>
    <x v="1"/>
    <x v="1"/>
    <n v="7509.36"/>
  </r>
  <r>
    <x v="2"/>
    <x v="1"/>
    <n v="13093.9"/>
  </r>
  <r>
    <x v="3"/>
    <x v="1"/>
    <n v="19203.34"/>
  </r>
  <r>
    <x v="4"/>
    <x v="1"/>
    <n v="24711.55"/>
  </r>
  <r>
    <x v="5"/>
    <x v="1"/>
    <n v="10208.129999999999"/>
  </r>
  <r>
    <x v="6"/>
    <x v="1"/>
    <n v="31752.880000000001"/>
  </r>
  <r>
    <x v="7"/>
    <x v="1"/>
    <n v="22765.05"/>
  </r>
  <r>
    <x v="8"/>
    <x v="1"/>
    <n v="3277.64"/>
  </r>
  <r>
    <x v="0"/>
    <x v="2"/>
    <n v="4922.43"/>
  </r>
  <r>
    <x v="1"/>
    <x v="2"/>
    <n v="25424.12"/>
  </r>
  <r>
    <x v="2"/>
    <x v="2"/>
    <n v="29951.53"/>
  </r>
  <r>
    <x v="3"/>
    <x v="2"/>
    <n v="8550.18"/>
  </r>
  <r>
    <x v="4"/>
    <x v="2"/>
    <n v="16782.54"/>
  </r>
  <r>
    <x v="5"/>
    <x v="2"/>
    <n v="10018.35"/>
  </r>
  <r>
    <x v="6"/>
    <x v="2"/>
    <n v="27959.52"/>
  </r>
  <r>
    <x v="7"/>
    <x v="2"/>
    <n v="13528.53"/>
  </r>
  <r>
    <x v="8"/>
    <x v="2"/>
    <n v="6264.18"/>
  </r>
  <r>
    <x v="0"/>
    <x v="3"/>
    <n v="210"/>
  </r>
  <r>
    <x v="1"/>
    <x v="3"/>
    <n v="14577.6"/>
  </r>
  <r>
    <x v="2"/>
    <x v="3"/>
    <n v="12827.23"/>
  </r>
  <r>
    <x v="3"/>
    <x v="3"/>
    <n v="10066.299999999999"/>
  </r>
  <r>
    <x v="4"/>
    <x v="3"/>
    <n v="44108.93"/>
  </r>
  <r>
    <x v="5"/>
    <x v="3"/>
    <n v="33577.519999999997"/>
  </r>
  <r>
    <x v="6"/>
    <x v="3"/>
    <n v="23209.91"/>
  </r>
  <r>
    <x v="7"/>
    <x v="3"/>
    <n v="23413.7"/>
  </r>
  <r>
    <x v="8"/>
    <x v="3"/>
    <n v="14840.45"/>
  </r>
  <r>
    <x v="0"/>
    <x v="4"/>
    <n v="4500.2700000000004"/>
  </r>
  <r>
    <x v="1"/>
    <x v="4"/>
    <n v="7117"/>
  </r>
  <r>
    <x v="2"/>
    <x v="4"/>
    <n v="15633.43"/>
  </r>
  <r>
    <x v="3"/>
    <x v="4"/>
    <n v="139.80000000000001"/>
  </r>
  <r>
    <x v="4"/>
    <x v="4"/>
    <n v="6303.29"/>
  </r>
  <r>
    <x v="5"/>
    <x v="4"/>
    <n v="6697.8"/>
  </r>
  <r>
    <x v="6"/>
    <x v="4"/>
    <n v="18049.599999999999"/>
  </r>
  <r>
    <x v="7"/>
    <x v="4"/>
    <n v="12926.03"/>
  </r>
  <r>
    <x v="8"/>
    <x v="4"/>
    <n v="747.7"/>
  </r>
  <r>
    <x v="0"/>
    <x v="5"/>
    <n v="3037.4"/>
  </r>
  <r>
    <x v="1"/>
    <x v="5"/>
    <n v="2262.91"/>
  </r>
  <r>
    <x v="2"/>
    <x v="5"/>
    <n v="5468.35"/>
  </r>
  <r>
    <x v="3"/>
    <x v="5"/>
    <n v="3482.5"/>
  </r>
  <r>
    <x v="4"/>
    <x v="5"/>
    <n v="6882.2"/>
  </r>
  <r>
    <x v="5"/>
    <x v="5"/>
    <n v="2082"/>
  </r>
  <r>
    <x v="6"/>
    <x v="5"/>
    <n v="5599.79"/>
  </r>
  <r>
    <x v="7"/>
    <x v="5"/>
    <n v="4082.84"/>
  </r>
  <r>
    <x v="8"/>
    <x v="5"/>
    <n v="3464.81"/>
  </r>
  <r>
    <x v="0"/>
    <x v="6"/>
    <n v="8114.22"/>
  </r>
  <r>
    <x v="1"/>
    <x v="6"/>
    <n v="5233.08"/>
  </r>
  <r>
    <x v="2"/>
    <x v="6"/>
    <n v="21145.81"/>
  </r>
  <r>
    <x v="3"/>
    <x v="6"/>
    <n v="4388.1000000000004"/>
  </r>
  <r>
    <x v="4"/>
    <x v="6"/>
    <n v="9141"/>
  </r>
  <r>
    <x v="5"/>
    <x v="6"/>
    <n v="5563.98"/>
  </r>
  <r>
    <x v="6"/>
    <x v="6"/>
    <n v="4045.19"/>
  </r>
  <r>
    <x v="7"/>
    <x v="6"/>
    <n v="17391.349999999999"/>
  </r>
  <r>
    <x v="8"/>
    <x v="6"/>
    <n v="3860.02"/>
  </r>
  <r>
    <x v="0"/>
    <x v="7"/>
    <n v="3585.58"/>
  </r>
  <r>
    <x v="1"/>
    <x v="7"/>
    <n v="12757.52"/>
  </r>
  <r>
    <x v="2"/>
    <x v="7"/>
    <n v="10660.6"/>
  </r>
  <r>
    <x v="3"/>
    <x v="7"/>
    <n v="1446"/>
  </r>
  <r>
    <x v="4"/>
    <x v="7"/>
    <n v="1871.5"/>
  </r>
  <r>
    <x v="5"/>
    <x v="7"/>
    <n v="7185.99"/>
  </r>
  <r>
    <x v="6"/>
    <x v="7"/>
    <n v="9283.68"/>
  </r>
  <r>
    <x v="7"/>
    <x v="7"/>
    <n v="19865.52"/>
  </r>
  <r>
    <x v="8"/>
    <x v="7"/>
    <n v="6116.56"/>
  </r>
  <r>
    <x v="0"/>
    <x v="8"/>
    <n v="3444.83"/>
  </r>
  <r>
    <x v="1"/>
    <x v="8"/>
    <n v="7591.1"/>
  </r>
  <r>
    <x v="2"/>
    <x v="8"/>
    <n v="14092.55"/>
  </r>
  <r>
    <x v="3"/>
    <x v="8"/>
    <n v="8776.15"/>
  </r>
  <r>
    <x v="4"/>
    <x v="8"/>
    <n v="12237.45"/>
  </r>
  <r>
    <x v="5"/>
    <x v="8"/>
    <n v="14456.46"/>
  </r>
  <r>
    <x v="6"/>
    <x v="8"/>
    <n v="5317.9"/>
  </r>
  <r>
    <x v="7"/>
    <x v="8"/>
    <n v="11506.38"/>
  </r>
  <r>
    <x v="8"/>
    <x v="8"/>
    <n v="4587.8100000000004"/>
  </r>
  <r>
    <x v="0"/>
    <x v="9"/>
    <n v="8974.5300000000007"/>
  </r>
  <r>
    <x v="1"/>
    <x v="9"/>
    <n v="11701.95"/>
  </r>
  <r>
    <x v="2"/>
    <x v="9"/>
    <n v="16347.33"/>
  </r>
  <r>
    <x v="3"/>
    <x v="9"/>
    <n v="5742.22"/>
  </r>
  <r>
    <x v="4"/>
    <x v="9"/>
    <n v="15328.8"/>
  </r>
  <r>
    <x v="5"/>
    <x v="9"/>
    <n v="4619.08"/>
  </r>
  <r>
    <x v="6"/>
    <x v="9"/>
    <n v="11206.84"/>
  </r>
  <r>
    <x v="7"/>
    <x v="9"/>
    <n v="24158.81"/>
  </r>
  <r>
    <x v="8"/>
    <x v="9"/>
    <n v="6185.4"/>
  </r>
  <r>
    <x v="0"/>
    <x v="10"/>
    <n v="4385.34"/>
  </r>
  <r>
    <x v="1"/>
    <x v="10"/>
    <n v="4544.8"/>
  </r>
  <r>
    <x v="2"/>
    <x v="10"/>
    <n v="13652.54"/>
  </r>
  <r>
    <x v="3"/>
    <x v="10"/>
    <n v="7117.36"/>
  </r>
  <r>
    <x v="4"/>
    <x v="10"/>
    <n v="8181.58"/>
  </r>
  <r>
    <x v="5"/>
    <x v="10"/>
    <n v="11459.58"/>
  </r>
  <r>
    <x v="6"/>
    <x v="10"/>
    <n v="13306.06"/>
  </r>
  <r>
    <x v="7"/>
    <x v="10"/>
    <n v="17935.669999999998"/>
  </r>
  <r>
    <x v="8"/>
    <x v="10"/>
    <n v="8550.91"/>
  </r>
  <r>
    <x v="0"/>
    <x v="11"/>
    <n v="10537.82"/>
  </r>
  <r>
    <x v="1"/>
    <x v="11"/>
    <n v="10294.15"/>
  </r>
  <r>
    <x v="2"/>
    <x v="11"/>
    <n v="23787.37"/>
  </r>
  <r>
    <x v="3"/>
    <x v="11"/>
    <n v="2076"/>
  </r>
  <r>
    <x v="4"/>
    <x v="11"/>
    <n v="13577.92"/>
  </r>
  <r>
    <x v="5"/>
    <x v="11"/>
    <n v="872"/>
  </r>
  <r>
    <x v="6"/>
    <x v="11"/>
    <n v="20395.46"/>
  </r>
  <r>
    <x v="7"/>
    <x v="11"/>
    <n v="22334.52"/>
  </r>
  <r>
    <x v="8"/>
    <x v="11"/>
    <n v="12762.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49E7-0A40-4E40-94A4-C4807BCA9DBD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E18:R29" firstHeaderRow="1" firstDataRow="2" firstDataCol="1"/>
  <pivotFields count="3"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0">
    <i>
      <x v="7"/>
    </i>
    <i>
      <x v="6"/>
    </i>
    <i>
      <x v="1"/>
    </i>
    <i>
      <x v="5"/>
    </i>
    <i>
      <x v="2"/>
    </i>
    <i>
      <x/>
    </i>
    <i>
      <x v="4"/>
    </i>
    <i>
      <x v="3"/>
    </i>
    <i>
      <x v="8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Monthly_net" fld="2" baseField="0" baseItem="0" numFmtId="165"/>
  </dataFields>
  <formats count="3">
    <format dxfId="150">
      <pivotArea outline="0" collapsedLevelsAreSubtotals="1" fieldPosition="0"/>
    </format>
    <format dxfId="149">
      <pivotArea dataOnly="0" labelOnly="1" fieldPosition="0">
        <references count="1">
          <reference field="1" count="0"/>
        </references>
      </pivotArea>
    </format>
    <format dxfId="148">
      <pivotArea dataOnly="0" labelOnly="1" grandCol="1" outline="0" fieldPosition="0"/>
    </format>
  </formats>
  <chartFormats count="24"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2E017-B4F7-4EF6-8819-0E7B6EC4B480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P1:AR2" firstHeaderRow="0" firstDataRow="1" firstDataCol="0"/>
  <pivotFields count="3">
    <pivotField dataField="1" showAll="0"/>
    <pivotField dataField="1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profit/order" fld="0" baseField="0" baseItem="0"/>
    <dataField name="disc/order" fld="1" baseField="0" baseItem="1"/>
    <dataField name="ship/order" fld="2" baseField="0" baseItem="2"/>
  </dataFields>
  <formats count="1">
    <format dxfId="1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44262-E868-470E-8D71-F87CF739E7AC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M1:AN2" firstHeaderRow="0" firstDataRow="1" firstDataCol="0"/>
  <pivotFields count="4">
    <pivotField dataField="1" showAll="0"/>
    <pivotField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unt_of_orders" fld="0" baseField="0" baseItem="0"/>
    <dataField name="sales/order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B225-63E1-43B6-9B3F-A64D860D00C8}" name="PivotTable26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 rowHeaderCaption="CST OVER TIME H1:K1">
  <location ref="H2:I24" firstHeaderRow="1" firstDataRow="1" firstDataCol="1"/>
  <pivotFields count="2">
    <pivotField axis="axisRow" allDrilled="1" subtotalTop="0" showAll="0" sortType="de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2">
    <i>
      <x v="19"/>
    </i>
    <i>
      <x v="8"/>
    </i>
    <i>
      <x v="3"/>
    </i>
    <i>
      <x v="7"/>
    </i>
    <i>
      <x v="18"/>
    </i>
    <i>
      <x v="20"/>
    </i>
    <i>
      <x v="1"/>
    </i>
    <i>
      <x v="16"/>
    </i>
    <i>
      <x v="4"/>
    </i>
    <i>
      <x v="11"/>
    </i>
    <i>
      <x v="10"/>
    </i>
    <i>
      <x v="15"/>
    </i>
    <i>
      <x v="6"/>
    </i>
    <i>
      <x v="9"/>
    </i>
    <i>
      <x v="2"/>
    </i>
    <i>
      <x v="5"/>
    </i>
    <i>
      <x v="17"/>
    </i>
    <i>
      <x/>
    </i>
    <i>
      <x v="14"/>
    </i>
    <i>
      <x v="13"/>
    </i>
    <i>
      <x v="12"/>
    </i>
    <i t="grand">
      <x/>
    </i>
  </rowItems>
  <colItems count="1">
    <i/>
  </colItems>
  <dataFields count="1">
    <dataField name="Sum of Number_of_customers" fld="1" baseField="0" baseItem="0"/>
  </dataFields>
  <chartFormats count="4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T_OVER_TIME]"/>
        <x15:activeTabTopLevelEntity name="[CST_OVER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35905-91F9-4DB2-BB23-57BFB2D70CE0}" name="PivotTable25" cacheId="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6">
  <location ref="E2:F29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2"/>
    <field x="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Number_of_customers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T_OVER_TIME]"/>
        <x15:activeTabTopLevelEntity name="[CST_OVER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68D43-3868-47CB-A1A1-531127527363}" name="PivotTable24" cacheId="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:C2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AVG_profit" fld="0" baseField="0" baseItem="0"/>
    <dataField name="Sum of AVG_Net_sales" fld="1" baseField="0" baseItem="0"/>
    <dataField name="Sum of AVG_shipping_cost" fld="2" baseField="0" baseItem="0"/>
  </dataFields>
  <formats count="1">
    <format dxfId="124">
      <pivotArea outline="0" collapsedLevelsAreSubtotals="1" fieldPosition="0"/>
    </format>
  </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CST_INFO">
        <x15:activeTabTopLevelEntity name="[CST_INF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84D2F-C203-4ADE-907A-36B80D6B820C}" name="PivotTable23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7">
  <location ref="R2:S8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Sum of Net_Sales" fld="0" baseField="0" baseItem="0" numFmtId="166"/>
  </dataFields>
  <formats count="2">
    <format dxfId="5">
      <pivotArea collapsedLevelsAreSubtotals="1" fieldPosition="0">
        <references count="1">
          <reference field="1" count="0"/>
        </references>
      </pivotArea>
    </format>
    <format dxfId="4">
      <pivotArea outline="0" collapsedLevelsAreSubtotals="1" fieldPosition="0"/>
    </format>
  </formats>
  <chartFormats count="10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7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9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2">
      <autoFilter ref="A1">
        <filterColumn colId="0">
          <top10 val="5" filterVal="5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countries_by_disc  2]"/>
        <x15:activeTabTopLevelEntity name="[sales_country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28CCE-6385-46D7-95F6-69EF2F8CC7F5}" name="PivotTable2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O2:P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Total_discounts" fld="1" baseField="0" baseItem="0" numFmtId="170"/>
  </dataFields>
  <formats count="3">
    <format dxfId="8">
      <pivotArea outline="0" collapsedLevelsAreSubtotals="1" fieldPosition="0"/>
    </format>
    <format dxfId="7">
      <pivotArea collapsedLevelsAreSubtotals="1" fieldPosition="0">
        <references count="1">
          <reference field="0" count="0"/>
        </references>
      </pivotArea>
    </format>
    <format dxfId="6">
      <pivotArea dataOnly="0" labelOnly="1" fieldPosition="0">
        <references count="1">
          <reference field="0" count="0"/>
        </references>
      </pivotArea>
    </format>
  </format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1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countries_by_disc  2]"/>
        <x15:activeTabTopLevelEntity name="[sales_country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47045-305D-470D-92E7-0AFF38383CA8}" name="PivotTable19" cacheId="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>
  <location ref="J2:M37" firstHeaderRow="0" firstDataRow="1" firstDataCol="1"/>
  <pivotFields count="7">
    <pivotField axis="axisRow" allDrilled="1" subtotalTop="0" showAll="0" dataSourceSort="1" defaultSubtotal="0" defaultAttributeDrillState="1">
      <items count="4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4">
    <field x="3"/>
    <field x="2"/>
    <field x="1"/>
    <field x="0"/>
  </rowFields>
  <rowItems count="35">
    <i>
      <x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>
      <x v="1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>
      <x v="2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et Sales" fld="4" baseField="3" baseItem="0"/>
    <dataField name="Profit" fld="5" baseField="3" baseItem="0"/>
    <dataField name="Discount" fld="6" baseField="3" baseItem="0"/>
  </dataFields>
  <formats count="11">
    <format dxfId="19">
      <pivotArea collapsedLevelsAreSubtotals="1" fieldPosition="0">
        <references count="2">
          <reference field="2" count="1">
            <x v="0"/>
          </reference>
          <reference field="3" count="1" selected="0">
            <x v="0"/>
          </reference>
        </references>
      </pivotArea>
    </format>
    <format dxfId="18">
      <pivotArea collapsedLevelsAreSubtotals="1" fieldPosition="0">
        <references count="2">
          <reference field="2" count="1">
            <x v="1"/>
          </reference>
          <reference field="3" count="1" selected="0">
            <x v="0"/>
          </reference>
        </references>
      </pivotArea>
    </format>
    <format dxfId="17">
      <pivotArea collapsedLevelsAreSubtotals="1" fieldPosition="0">
        <references count="1">
          <reference field="3" count="1">
            <x v="1"/>
          </reference>
        </references>
      </pivotArea>
    </format>
    <format dxfId="16">
      <pivotArea collapsedLevelsAreSubtotals="1" fieldPosition="0">
        <references count="2">
          <reference field="2" count="1">
            <x v="2"/>
          </reference>
          <reference field="3" count="1" selected="0">
            <x v="1"/>
          </reference>
        </references>
      </pivotArea>
    </format>
    <format dxfId="15">
      <pivotArea collapsedLevelsAreSubtotals="1" fieldPosition="0">
        <references count="2">
          <reference field="2" count="1">
            <x v="3"/>
          </reference>
          <reference field="3" count="1" selected="0">
            <x v="1"/>
          </reference>
        </references>
      </pivotArea>
    </format>
    <format dxfId="14">
      <pivotArea collapsedLevelsAreSubtotals="1" fieldPosition="0">
        <references count="2">
          <reference field="2" count="1">
            <x v="0"/>
          </reference>
          <reference field="3" count="1" selected="0">
            <x v="1"/>
          </reference>
        </references>
      </pivotArea>
    </format>
    <format dxfId="13">
      <pivotArea collapsedLevelsAreSubtotals="1" fieldPosition="0">
        <references count="2">
          <reference field="2" count="1">
            <x v="1"/>
          </reference>
          <reference field="3" count="1" selected="0">
            <x v="1"/>
          </reference>
        </references>
      </pivotArea>
    </format>
    <format dxfId="12">
      <pivotArea collapsedLevelsAreSubtotals="1" fieldPosition="0">
        <references count="1">
          <reference field="3" count="1">
            <x v="2"/>
          </reference>
        </references>
      </pivotArea>
    </format>
    <format dxfId="11">
      <pivotArea collapsedLevelsAreSubtotals="1" fieldPosition="0">
        <references count="2">
          <reference field="2" count="1">
            <x v="2"/>
          </reference>
          <reference field="3" count="1" selected="0">
            <x v="2"/>
          </reference>
        </references>
      </pivotArea>
    </format>
    <format dxfId="10">
      <pivotArea collapsedLevelsAreSubtotals="1" fieldPosition="0">
        <references count="2">
          <reference field="2" count="1">
            <x v="3"/>
          </reference>
          <reference field="3" count="1" selected="0">
            <x v="2"/>
          </reference>
        </references>
      </pivotArea>
    </format>
    <format dxfId="9">
      <pivotArea grandRow="1" outline="0" collapsedLevelsAreSubtotals="1" fieldPosition="0"/>
    </format>
  </format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Sales"/>
    <pivotHierarchy dragToData="1" caption="Profit"/>
    <pivotHierarchy dragToData="1" caption="Discount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1"/>
    <rowHierarchyUsage hierarchyUsage="22"/>
    <rowHierarchyUsage hierarchyUsage="23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profit_discount_sales_over_time">
        <x15:activeTabTopLevelEntity name="[profit_discount_sales_over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D3B7E-6996-4435-897E-BA7CF9C84BDD}" name="PivotTable12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2:G86" firstHeaderRow="0" firstDataRow="1" firstDataCol="1"/>
  <pivotFields count="4">
    <pivotField axis="axisRow" allDrilled="1" subtotalTop="0" showAll="0" sortType="descending" defaultSubtotal="0">
      <items count="3">
        <item x="0" e="0"/>
        <item x="1" e="0"/>
        <item x="2" e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84">
    <i>
      <x/>
    </i>
    <i r="1">
      <x v="1"/>
    </i>
    <i r="1">
      <x/>
    </i>
    <i>
      <x v="1"/>
    </i>
    <i r="1">
      <x/>
    </i>
    <i r="1">
      <x v="1"/>
    </i>
    <i r="1">
      <x v="2"/>
    </i>
    <i>
      <x v="2"/>
    </i>
    <i r="1">
      <x v="1"/>
    </i>
    <i r="1">
      <x/>
    </i>
    <i r="1">
      <x v="2"/>
    </i>
    <i>
      <x v="3"/>
    </i>
    <i r="1">
      <x v="1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2"/>
    </i>
    <i r="1">
      <x v="1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2"/>
    </i>
    <i r="1">
      <x v="1"/>
    </i>
    <i>
      <x v="12"/>
    </i>
    <i r="1">
      <x v="1"/>
    </i>
    <i r="1">
      <x v="2"/>
    </i>
    <i r="1">
      <x/>
    </i>
    <i>
      <x v="13"/>
    </i>
    <i r="1">
      <x v="1"/>
    </i>
    <i r="1">
      <x/>
    </i>
    <i r="1">
      <x v="2"/>
    </i>
    <i>
      <x v="14"/>
    </i>
    <i r="1">
      <x/>
    </i>
    <i r="1">
      <x v="1"/>
    </i>
    <i r="1">
      <x v="2"/>
    </i>
    <i>
      <x v="15"/>
    </i>
    <i r="1">
      <x v="1"/>
    </i>
    <i r="1">
      <x/>
    </i>
    <i r="1">
      <x v="2"/>
    </i>
    <i>
      <x v="16"/>
    </i>
    <i r="1">
      <x/>
    </i>
    <i r="1">
      <x v="1"/>
    </i>
    <i r="1">
      <x v="2"/>
    </i>
    <i>
      <x v="17"/>
    </i>
    <i r="1">
      <x/>
    </i>
    <i r="1">
      <x v="1"/>
    </i>
    <i r="1">
      <x v="2"/>
    </i>
    <i>
      <x v="18"/>
    </i>
    <i r="1">
      <x/>
    </i>
    <i r="1">
      <x v="1"/>
    </i>
    <i r="1">
      <x v="2"/>
    </i>
    <i>
      <x v="19"/>
    </i>
    <i r="1">
      <x/>
    </i>
    <i r="1">
      <x v="1"/>
    </i>
    <i r="1">
      <x v="2"/>
    </i>
    <i>
      <x v="20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" fld="3" baseField="1" baseItem="19"/>
    <dataField name="Net Sales" fld="2" baseField="1" baseItem="19"/>
  </dataFields>
  <formats count="103">
    <format dxfId="12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121">
      <pivotArea collapsedLevelsAreSubtotals="1" fieldPosition="0">
        <references count="1">
          <reference field="1" count="1">
            <x v="1"/>
          </reference>
        </references>
      </pivotArea>
    </format>
    <format dxfId="120">
      <pivotArea collapsedLevelsAreSubtotals="1" fieldPosition="0">
        <references count="2">
          <reference field="0" count="0"/>
          <reference field="1" count="1" selected="0">
            <x v="1"/>
          </reference>
        </references>
      </pivotArea>
    </format>
    <format dxfId="119">
      <pivotArea collapsedLevelsAreSubtotals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2">
          <reference field="0" count="0"/>
          <reference field="1" count="1" selected="0">
            <x v="2"/>
          </reference>
        </references>
      </pivotArea>
    </format>
    <format dxfId="117">
      <pivotArea collapsedLevelsAreSubtotals="1" fieldPosition="0">
        <references count="1">
          <reference field="1" count="1">
            <x v="3"/>
          </reference>
        </references>
      </pivotArea>
    </format>
    <format dxfId="116">
      <pivotArea collapsedLevelsAreSubtotals="1" fieldPosition="0">
        <references count="2">
          <reference field="0" count="0"/>
          <reference field="1" count="1" selected="0">
            <x v="3"/>
          </reference>
        </references>
      </pivotArea>
    </format>
    <format dxfId="115">
      <pivotArea collapsedLevelsAreSubtotals="1" fieldPosition="0">
        <references count="1">
          <reference field="1" count="1">
            <x v="4"/>
          </reference>
        </references>
      </pivotArea>
    </format>
    <format dxfId="114">
      <pivotArea collapsedLevelsAreSubtotals="1" fieldPosition="0">
        <references count="2">
          <reference field="0" count="0"/>
          <reference field="1" count="1" selected="0">
            <x v="4"/>
          </reference>
        </references>
      </pivotArea>
    </format>
    <format dxfId="113">
      <pivotArea collapsedLevelsAreSubtotals="1" fieldPosition="0">
        <references count="1">
          <reference field="1" count="1">
            <x v="5"/>
          </reference>
        </references>
      </pivotArea>
    </format>
    <format dxfId="112">
      <pivotArea collapsedLevelsAreSubtotals="1" fieldPosition="0">
        <references count="2">
          <reference field="0" count="0"/>
          <reference field="1" count="1" selected="0">
            <x v="5"/>
          </reference>
        </references>
      </pivotArea>
    </format>
    <format dxfId="111">
      <pivotArea collapsedLevelsAreSubtotals="1" fieldPosition="0">
        <references count="1">
          <reference field="1" count="1">
            <x v="6"/>
          </reference>
        </references>
      </pivotArea>
    </format>
    <format dxfId="110">
      <pivotArea collapsedLevelsAreSubtotals="1" fieldPosition="0">
        <references count="2">
          <reference field="0" count="0"/>
          <reference field="1" count="1" selected="0">
            <x v="6"/>
          </reference>
        </references>
      </pivotArea>
    </format>
    <format dxfId="109">
      <pivotArea collapsedLevelsAreSubtotals="1" fieldPosition="0">
        <references count="1">
          <reference field="1" count="1">
            <x v="7"/>
          </reference>
        </references>
      </pivotArea>
    </format>
    <format dxfId="108">
      <pivotArea collapsedLevelsAreSubtotals="1" fieldPosition="0">
        <references count="2">
          <reference field="0" count="0"/>
          <reference field="1" count="1" selected="0">
            <x v="7"/>
          </reference>
        </references>
      </pivotArea>
    </format>
    <format dxfId="107">
      <pivotArea collapsedLevelsAreSubtotals="1" fieldPosition="0">
        <references count="1">
          <reference field="1" count="1">
            <x v="8"/>
          </reference>
        </references>
      </pivotArea>
    </format>
    <format dxfId="106">
      <pivotArea collapsedLevelsAreSubtotals="1" fieldPosition="0">
        <references count="2">
          <reference field="0" count="0"/>
          <reference field="1" count="1" selected="0">
            <x v="8"/>
          </reference>
        </references>
      </pivotArea>
    </format>
    <format dxfId="105">
      <pivotArea collapsedLevelsAreSubtotals="1" fieldPosition="0">
        <references count="1">
          <reference field="1" count="1">
            <x v="9"/>
          </reference>
        </references>
      </pivotArea>
    </format>
    <format dxfId="104">
      <pivotArea collapsedLevelsAreSubtotals="1" fieldPosition="0">
        <references count="2">
          <reference field="0" count="0"/>
          <reference field="1" count="1" selected="0">
            <x v="9"/>
          </reference>
        </references>
      </pivotArea>
    </format>
    <format dxfId="103">
      <pivotArea collapsedLevelsAreSubtotals="1" fieldPosition="0">
        <references count="1">
          <reference field="1" count="1">
            <x v="10"/>
          </reference>
        </references>
      </pivotArea>
    </format>
    <format dxfId="102">
      <pivotArea collapsedLevelsAreSubtotals="1" fieldPosition="0">
        <references count="2">
          <reference field="0" count="0"/>
          <reference field="1" count="1" selected="0">
            <x v="10"/>
          </reference>
        </references>
      </pivotArea>
    </format>
    <format dxfId="101">
      <pivotArea collapsedLevelsAreSubtotals="1" fieldPosition="0">
        <references count="1">
          <reference field="1" count="1">
            <x v="11"/>
          </reference>
        </references>
      </pivotArea>
    </format>
    <format dxfId="100">
      <pivotArea collapsedLevelsAreSubtotals="1" fieldPosition="0">
        <references count="2">
          <reference field="0" count="0"/>
          <reference field="1" count="1" selected="0">
            <x v="11"/>
          </reference>
        </references>
      </pivotArea>
    </format>
    <format dxfId="99">
      <pivotArea collapsedLevelsAreSubtotals="1" fieldPosition="0">
        <references count="1">
          <reference field="1" count="1">
            <x v="12"/>
          </reference>
        </references>
      </pivotArea>
    </format>
    <format dxfId="98">
      <pivotArea collapsedLevelsAreSubtotals="1" fieldPosition="0">
        <references count="2">
          <reference field="0" count="0"/>
          <reference field="1" count="1" selected="0">
            <x v="12"/>
          </reference>
        </references>
      </pivotArea>
    </format>
    <format dxfId="97">
      <pivotArea collapsedLevelsAreSubtotals="1" fieldPosition="0">
        <references count="1">
          <reference field="1" count="1">
            <x v="13"/>
          </reference>
        </references>
      </pivotArea>
    </format>
    <format dxfId="96">
      <pivotArea collapsedLevelsAreSubtotals="1" fieldPosition="0">
        <references count="2">
          <reference field="0" count="0"/>
          <reference field="1" count="1" selected="0">
            <x v="13"/>
          </reference>
        </references>
      </pivotArea>
    </format>
    <format dxfId="95">
      <pivotArea collapsedLevelsAreSubtotals="1" fieldPosition="0">
        <references count="1">
          <reference field="1" count="1">
            <x v="14"/>
          </reference>
        </references>
      </pivotArea>
    </format>
    <format dxfId="94">
      <pivotArea collapsedLevelsAreSubtotals="1" fieldPosition="0">
        <references count="2">
          <reference field="0" count="0"/>
          <reference field="1" count="1" selected="0">
            <x v="14"/>
          </reference>
        </references>
      </pivotArea>
    </format>
    <format dxfId="93">
      <pivotArea collapsedLevelsAreSubtotals="1" fieldPosition="0">
        <references count="1">
          <reference field="1" count="1">
            <x v="15"/>
          </reference>
        </references>
      </pivotArea>
    </format>
    <format dxfId="92">
      <pivotArea collapsedLevelsAreSubtotals="1" fieldPosition="0">
        <references count="2">
          <reference field="0" count="0"/>
          <reference field="1" count="1" selected="0">
            <x v="15"/>
          </reference>
        </references>
      </pivotArea>
    </format>
    <format dxfId="91">
      <pivotArea collapsedLevelsAreSubtotals="1" fieldPosition="0">
        <references count="1">
          <reference field="1" count="1">
            <x v="16"/>
          </reference>
        </references>
      </pivotArea>
    </format>
    <format dxfId="90">
      <pivotArea collapsedLevelsAreSubtotals="1" fieldPosition="0">
        <references count="2">
          <reference field="0" count="0"/>
          <reference field="1" count="1" selected="0">
            <x v="16"/>
          </reference>
        </references>
      </pivotArea>
    </format>
    <format dxfId="89">
      <pivotArea collapsedLevelsAreSubtotals="1" fieldPosition="0">
        <references count="1">
          <reference field="1" count="1">
            <x v="17"/>
          </reference>
        </references>
      </pivotArea>
    </format>
    <format dxfId="88">
      <pivotArea collapsedLevelsAreSubtotals="1" fieldPosition="0">
        <references count="2">
          <reference field="0" count="0"/>
          <reference field="1" count="1" selected="0">
            <x v="17"/>
          </reference>
        </references>
      </pivotArea>
    </format>
    <format dxfId="87">
      <pivotArea collapsedLevelsAreSubtotals="1" fieldPosition="0">
        <references count="1">
          <reference field="1" count="1">
            <x v="18"/>
          </reference>
        </references>
      </pivotArea>
    </format>
    <format dxfId="86">
      <pivotArea collapsedLevelsAreSubtotals="1" fieldPosition="0">
        <references count="2">
          <reference field="0" count="0"/>
          <reference field="1" count="1" selected="0">
            <x v="18"/>
          </reference>
        </references>
      </pivotArea>
    </format>
    <format dxfId="85">
      <pivotArea collapsedLevelsAreSubtotals="1" fieldPosition="0">
        <references count="1">
          <reference field="1" count="1">
            <x v="19"/>
          </reference>
        </references>
      </pivotArea>
    </format>
    <format dxfId="84">
      <pivotArea collapsedLevelsAreSubtotals="1" fieldPosition="0">
        <references count="2">
          <reference field="0" count="0"/>
          <reference field="1" count="1" selected="0">
            <x v="19"/>
          </reference>
        </references>
      </pivotArea>
    </format>
    <format dxfId="83">
      <pivotArea collapsedLevelsAreSubtotals="1" fieldPosition="0">
        <references count="1">
          <reference field="1" count="1">
            <x v="20"/>
          </reference>
        </references>
      </pivotArea>
    </format>
    <format dxfId="82">
      <pivotArea collapsedLevelsAreSubtotals="1" fieldPosition="0">
        <references count="2">
          <reference field="0" count="0"/>
          <reference field="1" count="1" selected="0">
            <x v="20"/>
          </reference>
        </references>
      </pivotArea>
    </format>
    <format dxfId="81">
      <pivotArea grandRow="1" outline="0" collapsedLevelsAreSubtotals="1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1" type="button" dataOnly="0" labelOnly="1" outline="0" axis="axisRow" fieldPosition="0"/>
    </format>
    <format dxfId="77">
      <pivotArea dataOnly="0" labelOnly="1" fieldPosition="0">
        <references count="1">
          <reference field="1" count="0"/>
        </references>
      </pivotArea>
    </format>
    <format dxfId="76">
      <pivotArea dataOnly="0" labelOnly="1" grandRow="1" outline="0" fieldPosition="0"/>
    </format>
    <format dxfId="75">
      <pivotArea dataOnly="0" labelOnly="1" fieldPosition="0">
        <references count="2">
          <reference field="0" count="0"/>
          <reference field="1" count="1" selected="0">
            <x v="19"/>
          </reference>
        </references>
      </pivotArea>
    </format>
    <format dxfId="74">
      <pivotArea dataOnly="0" labelOnly="1" fieldPosition="0">
        <references count="2">
          <reference field="0" count="0"/>
          <reference field="1" count="1" selected="0">
            <x v="8"/>
          </reference>
        </references>
      </pivotArea>
    </format>
    <format dxfId="73">
      <pivotArea dataOnly="0" labelOnly="1" fieldPosition="0">
        <references count="2">
          <reference field="0" count="0"/>
          <reference field="1" count="1" selected="0">
            <x v="1"/>
          </reference>
        </references>
      </pivotArea>
    </format>
    <format dxfId="72">
      <pivotArea dataOnly="0" labelOnly="1" fieldPosition="0">
        <references count="2">
          <reference field="0" count="0"/>
          <reference field="1" count="1" selected="0">
            <x v="3"/>
          </reference>
        </references>
      </pivotArea>
    </format>
    <format dxfId="71">
      <pivotArea dataOnly="0" labelOnly="1" fieldPosition="0">
        <references count="2">
          <reference field="0" count="0"/>
          <reference field="1" count="1" selected="0">
            <x v="7"/>
          </reference>
        </references>
      </pivotArea>
    </format>
    <format dxfId="70">
      <pivotArea dataOnly="0" labelOnly="1" fieldPosition="0">
        <references count="2">
          <reference field="0" count="0"/>
          <reference field="1" count="1" selected="0">
            <x v="18"/>
          </reference>
        </references>
      </pivotArea>
    </format>
    <format dxfId="69">
      <pivotArea dataOnly="0" labelOnly="1" fieldPosition="0">
        <references count="2">
          <reference field="0" count="0"/>
          <reference field="1" count="1" selected="0">
            <x v="20"/>
          </reference>
        </references>
      </pivotArea>
    </format>
    <format dxfId="68">
      <pivotArea dataOnly="0" labelOnly="1" fieldPosition="0">
        <references count="2">
          <reference field="0" count="0"/>
          <reference field="1" count="1" selected="0">
            <x v="16"/>
          </reference>
        </references>
      </pivotArea>
    </format>
    <format dxfId="67">
      <pivotArea dataOnly="0" labelOnly="1" fieldPosition="0">
        <references count="2">
          <reference field="0" count="0"/>
          <reference field="1" count="1" selected="0">
            <x v="4"/>
          </reference>
        </references>
      </pivotArea>
    </format>
    <format dxfId="66">
      <pivotArea dataOnly="0" labelOnly="1" fieldPosition="0">
        <references count="2">
          <reference field="0" count="0"/>
          <reference field="1" count="1" selected="0">
            <x v="9"/>
          </reference>
        </references>
      </pivotArea>
    </format>
    <format dxfId="65">
      <pivotArea dataOnly="0" labelOnly="1" fieldPosition="0">
        <references count="2">
          <reference field="0" count="0"/>
          <reference field="1" count="1" selected="0">
            <x v="2"/>
          </reference>
        </references>
      </pivotArea>
    </format>
    <format dxfId="64">
      <pivotArea dataOnly="0" labelOnly="1" fieldPosition="0">
        <references count="2">
          <reference field="0" count="0"/>
          <reference field="1" count="1" selected="0">
            <x v="5"/>
          </reference>
        </references>
      </pivotArea>
    </format>
    <format dxfId="63">
      <pivotArea dataOnly="0" labelOnly="1" fieldPosition="0">
        <references count="2">
          <reference field="0" count="0"/>
          <reference field="1" count="1" selected="0">
            <x v="17"/>
          </reference>
        </references>
      </pivotArea>
    </format>
    <format dxfId="62">
      <pivotArea dataOnly="0" labelOnly="1" fieldPosition="0">
        <references count="2">
          <reference field="0" count="0"/>
          <reference field="1" count="1" selected="0">
            <x v="11"/>
          </reference>
        </references>
      </pivotArea>
    </format>
    <format dxfId="61">
      <pivotArea dataOnly="0" labelOnly="1" fieldPosition="0">
        <references count="2">
          <reference field="0" count="0"/>
          <reference field="1" count="1" selected="0">
            <x v="6"/>
          </reference>
        </references>
      </pivotArea>
    </format>
    <format dxfId="60">
      <pivotArea dataOnly="0" labelOnly="1" fieldPosition="0">
        <references count="2">
          <reference field="0" count="0"/>
          <reference field="1" count="1" selected="0">
            <x v="15"/>
          </reference>
        </references>
      </pivotArea>
    </format>
    <format dxfId="59">
      <pivotArea dataOnly="0" labelOnly="1" fieldPosition="0">
        <references count="2">
          <reference field="0" count="0"/>
          <reference field="1" count="1" selected="0">
            <x v="10"/>
          </reference>
        </references>
      </pivotArea>
    </format>
    <format dxfId="58">
      <pivotArea dataOnly="0" labelOnly="1" fieldPosition="0">
        <references count="2">
          <reference field="0" count="0"/>
          <reference field="1" count="1" selected="0">
            <x v="14"/>
          </reference>
        </references>
      </pivotArea>
    </format>
    <format dxfId="57">
      <pivotArea dataOnly="0" labelOnly="1" fieldPosition="0">
        <references count="2"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56">
      <pivotArea dataOnly="0" labelOnly="1" fieldPosition="0">
        <references count="2">
          <reference field="0" count="0"/>
          <reference field="1" count="1" selected="0">
            <x v="12"/>
          </reference>
        </references>
      </pivotArea>
    </format>
    <format dxfId="55">
      <pivotArea dataOnly="0" labelOnly="1" fieldPosition="0">
        <references count="2">
          <reference field="0" count="0"/>
          <reference field="1" count="1" selected="0">
            <x v="13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collapsedLevelsAreSubtotals="1" fieldPosition="0">
        <references count="1">
          <reference field="1" count="1">
            <x v="5"/>
          </reference>
        </references>
      </pivotArea>
    </format>
    <format dxfId="52">
      <pivotArea dataOnly="0" labelOnly="1" fieldPosition="0">
        <references count="1">
          <reference field="1" count="1">
            <x v="5"/>
          </reference>
        </references>
      </pivotArea>
    </format>
    <format dxfId="51">
      <pivotArea collapsedLevelsAreSubtotals="1" fieldPosition="0">
        <references count="1">
          <reference field="1" count="1">
            <x v="9"/>
          </reference>
        </references>
      </pivotArea>
    </format>
    <format dxfId="50">
      <pivotArea dataOnly="0" labelOnly="1" fieldPosition="0">
        <references count="1">
          <reference field="1" count="1">
            <x v="9"/>
          </reference>
        </references>
      </pivotArea>
    </format>
    <format dxfId="49">
      <pivotArea collapsedLevelsAreSubtotals="1" fieldPosition="0">
        <references count="1">
          <reference field="1" count="1">
            <x v="4"/>
          </reference>
        </references>
      </pivotArea>
    </format>
    <format dxfId="48">
      <pivotArea dataOnly="0" labelOnly="1" fieldPosition="0">
        <references count="1">
          <reference field="1" count="1">
            <x v="4"/>
          </reference>
        </references>
      </pivotArea>
    </format>
    <format dxfId="47">
      <pivotArea collapsedLevelsAreSubtotals="1" fieldPosition="0">
        <references count="1">
          <reference field="1" count="1">
            <x v="20"/>
          </reference>
        </references>
      </pivotArea>
    </format>
    <format dxfId="46">
      <pivotArea dataOnly="0" labelOnly="1" fieldPosition="0">
        <references count="1">
          <reference field="1" count="1">
            <x v="20"/>
          </reference>
        </references>
      </pivotArea>
    </format>
    <format dxfId="45">
      <pivotArea collapsedLevelsAreSubtotals="1" fieldPosition="0">
        <references count="1">
          <reference field="1" count="1">
            <x v="1"/>
          </reference>
        </references>
      </pivotArea>
    </format>
    <format dxfId="44">
      <pivotArea dataOnly="0" labelOnly="1" fieldPosition="0">
        <references count="1">
          <reference field="1" count="1">
            <x v="1"/>
          </reference>
        </references>
      </pivotArea>
    </format>
    <format dxfId="43">
      <pivotArea collapsedLevelsAreSubtotals="1" fieldPosition="0">
        <references count="1">
          <reference field="1" count="1">
            <x v="3"/>
          </reference>
        </references>
      </pivotArea>
    </format>
    <format dxfId="42">
      <pivotArea dataOnly="0" labelOnly="1" fieldPosition="0">
        <references count="1">
          <reference field="1" count="1">
            <x v="3"/>
          </reference>
        </references>
      </pivotArea>
    </format>
    <format dxfId="41">
      <pivotArea collapsedLevelsAreSubtotals="1" fieldPosition="0">
        <references count="1">
          <reference field="1" count="1">
            <x v="7"/>
          </reference>
        </references>
      </pivotArea>
    </format>
    <format dxfId="40">
      <pivotArea dataOnly="0" labelOnly="1" fieldPosition="0">
        <references count="1">
          <reference field="1" count="1">
            <x v="7"/>
          </reference>
        </references>
      </pivotArea>
    </format>
    <format dxfId="39">
      <pivotArea collapsedLevelsAreSubtotals="1" fieldPosition="0">
        <references count="1">
          <reference field="1" count="1">
            <x v="18"/>
          </reference>
        </references>
      </pivotArea>
    </format>
    <format dxfId="38">
      <pivotArea dataOnly="0" labelOnly="1" fieldPosition="0">
        <references count="1">
          <reference field="1" count="1">
            <x v="18"/>
          </reference>
        </references>
      </pivotArea>
    </format>
    <format dxfId="37">
      <pivotArea collapsedLevelsAreSubtotals="1" fieldPosition="0">
        <references count="1">
          <reference field="1" count="1">
            <x v="13"/>
          </reference>
        </references>
      </pivotArea>
    </format>
    <format dxfId="36">
      <pivotArea dataOnly="0" labelOnly="1" fieldPosition="0">
        <references count="1">
          <reference field="1" count="1">
            <x v="13"/>
          </reference>
        </references>
      </pivotArea>
    </format>
    <format dxfId="35">
      <pivotArea collapsedLevelsAreSubtotals="1" fieldPosition="0">
        <references count="1">
          <reference field="1" count="1">
            <x v="12"/>
          </reference>
        </references>
      </pivotArea>
    </format>
    <format dxfId="34">
      <pivotArea dataOnly="0" labelOnly="1" fieldPosition="0">
        <references count="1">
          <reference field="1" count="1">
            <x v="12"/>
          </reference>
        </references>
      </pivotArea>
    </format>
    <format dxfId="33">
      <pivotArea collapsedLevelsAreSubtotals="1" fieldPosition="0">
        <references count="1">
          <reference field="1" count="1">
            <x v="14"/>
          </reference>
        </references>
      </pivotArea>
    </format>
    <format dxfId="32">
      <pivotArea dataOnly="0" labelOnly="1" fieldPosition="0">
        <references count="1">
          <reference field="1" count="1">
            <x v="14"/>
          </reference>
        </references>
      </pivotArea>
    </format>
    <format dxfId="31">
      <pivotArea collapsedLevelsAreSubtotals="1" fieldPosition="0">
        <references count="1">
          <reference field="1" count="1">
            <x v="10"/>
          </reference>
        </references>
      </pivotArea>
    </format>
    <format dxfId="30">
      <pivotArea dataOnly="0" labelOnly="1" fieldPosition="0">
        <references count="1">
          <reference field="1" count="1">
            <x v="10"/>
          </reference>
        </references>
      </pivotArea>
    </format>
    <format dxfId="29">
      <pivotArea collapsedLevelsAreSubtotals="1" fieldPosition="0">
        <references count="1">
          <reference field="1" count="1">
            <x v="15"/>
          </reference>
        </references>
      </pivotArea>
    </format>
    <format dxfId="28">
      <pivotArea dataOnly="0" labelOnly="1" fieldPosition="0">
        <references count="1">
          <reference field="1" count="1">
            <x v="15"/>
          </reference>
        </references>
      </pivotArea>
    </format>
    <format dxfId="27">
      <pivotArea collapsedLevelsAreSubtotals="1" fieldPosition="0">
        <references count="1">
          <reference field="1" count="1">
            <x v="11"/>
          </reference>
        </references>
      </pivotArea>
    </format>
    <format dxfId="26">
      <pivotArea dataOnly="0" labelOnly="1" fieldPosition="0">
        <references count="1">
          <reference field="1" count="1">
            <x v="11"/>
          </reference>
        </references>
      </pivotArea>
    </format>
    <format dxfId="25">
      <pivotArea collapsedLevelsAreSubtotals="1" fieldPosition="0">
        <references count="1">
          <reference field="1" count="1">
            <x v="17"/>
          </reference>
        </references>
      </pivotArea>
    </format>
    <format dxfId="24">
      <pivotArea dataOnly="0" labelOnly="1" fieldPosition="0">
        <references count="1">
          <reference field="1" count="1">
            <x v="17"/>
          </reference>
        </references>
      </pivotArea>
    </format>
    <format dxfId="23">
      <pivotArea collapsedLevelsAreSubtotals="1" fieldPosition="0">
        <references count="1">
          <reference field="1" count="1">
            <x v="2"/>
          </reference>
        </references>
      </pivotArea>
    </format>
    <format dxfId="22">
      <pivotArea dataOnly="0" labelOnly="1" fieldPosition="0">
        <references count="1">
          <reference field="1" count="1">
            <x v="2"/>
          </reference>
        </references>
      </pivotArea>
    </format>
    <format dxfId="21">
      <pivotArea collapsedLevelsAreSubtotals="1" fieldPosition="0">
        <references count="1">
          <reference field="1" count="1">
            <x v="8"/>
          </reference>
        </references>
      </pivotArea>
    </format>
    <format dxfId="20">
      <pivotArea dataOnly="0" labelOnly="1" fieldPosition="0">
        <references count="1">
          <reference field="1" count="1">
            <x v="8"/>
          </reference>
        </references>
      </pivotArea>
    </format>
  </formats>
  <conditionalFormats count="2">
    <conditionalFormat priority="8">
      <pivotAreas count="42">
        <pivotArea type="data" collapsedLevelsAreSubtotals="1" fieldPosition="0">
          <references count="3">
            <reference field="4294967294" count="1" selected="0">
              <x v="1"/>
            </reference>
            <reference field="0" count="2">
              <x v="0"/>
              <x v="1"/>
            </reference>
            <reference field="1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20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Sales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fit_discount_sales]"/>
        <x15:activeTabTopLevelEntity name="[profit_discount_sales_over_time]"/>
        <x15:activeTabTopLevelEntity name="[Top_5_countries_by_disc]"/>
        <x15:activeTabTopLevelEntity name="[Pivot_table_YO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38FB0-3E8B-4164-BB75-E903EDA195BE}" name="PivotTable1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:C2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0" baseField="0" baseItem="0" numFmtId="165"/>
    <dataField name="Sum of Total_discount" fld="1" baseField="0" baseItem="0" numFmtId="165"/>
    <dataField name="Sum of Shipping_Cost" fld="2" baseField="0" baseItem="0"/>
  </dataFields>
  <formats count="1">
    <format dxfId="12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fit_discount_sales]"/>
        <x15:activeTabTopLevelEntity name="[profit_discount_sales_over_time]"/>
        <x15:activeTabTopLevelEntity name="[Top_5_countries_by_disc]"/>
        <x15:activeTabTopLevelEntity name="[Pivot_table_YO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F98C5-215E-4020-801E-89E0D826D113}" name="PivotTable8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>
  <location ref="L3:M1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Net_sales" fld="0" baseField="0" baseItem="0" numFmtId="166"/>
  </dataFields>
  <formats count="1">
    <format dxfId="0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Sales_over">
        <x15:activeTabTopLevelEntity name="[Sales_ov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D55D5-CFF8-4F0E-94D2-6189ED7B7956}" name="PivotTable10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O3:P25" firstHeaderRow="1" firstDataRow="1" firstDataCol="1"/>
  <pivotFields count="2">
    <pivotField axis="axisRow" allDrilled="1" subtotalTop="0" showAll="0" sortType="de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dataFields count="1">
    <dataField name="Sum of Net_Sales" fld="1" baseField="0" baseItem="0" numFmtId="166"/>
  </dataFields>
  <formats count="1">
    <format dxfId="1">
      <pivotArea outline="0" collapsedLevelsAreSubtotals="1" fieldPosition="0"/>
    </format>
  </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sales_country">
        <x15:activeTabTopLevelEntity name="[sales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899BF-0CDD-4851-819E-6A6D840A7841}" name="PivotTable4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>
  <location ref="I3:J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4"/>
    </i>
    <i>
      <x v="2"/>
    </i>
    <i>
      <x v="3"/>
    </i>
    <i>
      <x/>
    </i>
    <i t="grand">
      <x/>
    </i>
  </rowItems>
  <colItems count="1">
    <i/>
  </colItems>
  <dataFields count="1">
    <dataField name="Sum of Net_Sales" fld="1" baseField="0" baseItem="0" numFmtId="166"/>
  </dataFields>
  <formats count="1">
    <format dxfId="2">
      <pivotArea outline="0" collapsedLevelsAreSubtotals="1" fieldPosition="0"/>
    </format>
  </format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pro_by_sales]"/>
        <x15:activeTabTopLevelEntity name="[Top_5_cst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532B5-B19F-41FE-A727-8A8D87F69696}" name="PivotTable2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2">
  <location ref="F3:G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3"/>
    </i>
    <i>
      <x v="2"/>
    </i>
    <i t="grand">
      <x/>
    </i>
  </rowItems>
  <colItems count="1">
    <i/>
  </colItems>
  <dataFields count="1">
    <dataField name="Sum of Net_Sales" fld="1" baseField="0" baseItem="0" numFmtId="166"/>
  </dataFields>
  <formats count="1">
    <format dxfId="3">
      <pivotArea outline="0" collapsedLevelsAreSubtotals="1" fieldPosition="0"/>
    </format>
  </formats>
  <chartFormats count="6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pro_by_sales]"/>
        <x15:activeTabTopLevelEntity name="[Top_5_cst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55297-AF11-456B-964E-5E6D230E17CB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B1:D2" firstHeaderRow="0" firstDataRow="1" firstDataCol="0"/>
  <pivotFields count="4">
    <pivotField dataField="1" showAll="0"/>
    <pivotField dataField="1" showAll="0"/>
    <pivotField dataField="1"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Count_of_customers" fld="1" baseField="0" baseItem="0"/>
    <dataField name="Sum of Count_of_orders" fld="0" baseField="0" baseItem="0"/>
    <dataField name="Sum of Net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19B6C7-BDF7-4D7A-B58A-0E93AE6A14DC}" name="Table3" displayName="Table3" ref="A18:C126" totalsRowShown="0">
  <autoFilter ref="A18:C126" xr:uid="{AF19B6C7-BDF7-4D7A-B58A-0E93AE6A14DC}"/>
  <tableColumns count="3">
    <tableColumn id="1" xr3:uid="{800B6869-88BD-4DB6-9EE3-2EAA10A34280}" name="Employee"/>
    <tableColumn id="2" xr3:uid="{04AE0769-FF08-450E-804F-1B248606F1D1}" name="Month"/>
    <tableColumn id="3" xr3:uid="{0530F2B6-45DE-44F3-B8AD-869CBBF6AF28}" name="Monthly_n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E28E0F-527B-46FC-AFD2-9A9811FE9AB6}" name="Table2" displayName="Table2" ref="A1:J79" totalsRowShown="0" headerRowDxfId="146" dataDxfId="144" headerRowBorderDxfId="145" tableBorderDxfId="143">
  <autoFilter ref="A1:J79" xr:uid="{E6E28E0F-527B-46FC-AFD2-9A9811FE9AB6}"/>
  <sortState xmlns:xlrd2="http://schemas.microsoft.com/office/spreadsheetml/2017/richdata2" ref="A2:J79">
    <sortCondition descending="1" ref="B1:B79"/>
  </sortState>
  <tableColumns count="10">
    <tableColumn id="1" xr3:uid="{37AC44EB-912F-4EF8-855E-9481DA2960C7}" name="productname" dataDxfId="142"/>
    <tableColumn id="2" xr3:uid="{26113441-0D84-484B-9789-C357B2201FD0}" name="Net_Sales_x000a_(LY)" dataDxfId="141"/>
    <tableColumn id="3" xr3:uid="{9E068D34-945C-485B-9525-8DE0C3C9ACBB}" name="Net_sales" dataDxfId="140"/>
    <tableColumn id="4" xr3:uid="{06632904-6AB5-4327-BE8A-D2049DD78975}" name="Net_Sales (YOY%)" dataDxfId="139" dataCellStyle="Percent"/>
    <tableColumn id="5" xr3:uid="{E4FCF0BE-DFF6-4FC1-B76F-1F3D2423BF9B}" name="NS%" dataDxfId="138" dataCellStyle="Percent"/>
    <tableColumn id="6" xr3:uid="{9B4E0957-743B-49CE-AF25-5D5DAF57E258}" name="Net Sales / Order " dataDxfId="137"/>
    <tableColumn id="7" xr3:uid="{81A2443D-0421-4090-9DA2-9A73E213B850}" name="AVG_unitprice" dataDxfId="136"/>
    <tableColumn id="8" xr3:uid="{859ED0D6-AF75-4541-BCE2-9C54C97CA336}" name="Total Discount% " dataDxfId="135"/>
    <tableColumn id="9" xr3:uid="{E2548D81-3B25-46C7-BBC1-B5244CA3E90A}" name="Orders_count" dataDxfId="134"/>
    <tableColumn id="10" xr3:uid="{2790BBE2-D827-4828-BD8F-52D2DE3C71C3}" name="Current_year_sales" dataDxfId="1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011266-2C5A-4476-B2C7-BDF3EABB2027}" name="Table1" displayName="Table1" ref="N1:R9" totalsRowShown="0" headerRowDxfId="132" dataDxfId="131" tableBorderDxfId="130" dataCellStyle="Currency">
  <autoFilter ref="N1:R9" xr:uid="{7F011266-2C5A-4476-B2C7-BDF3EABB2027}"/>
  <sortState xmlns:xlrd2="http://schemas.microsoft.com/office/spreadsheetml/2017/richdata2" ref="N2:R9">
    <sortCondition descending="1" ref="P1:P9"/>
  </sortState>
  <tableColumns count="5">
    <tableColumn id="1" xr3:uid="{B4D1978D-2A93-4996-B9C5-8085BE00286B}" name="CategoryName" dataDxfId="129"/>
    <tableColumn id="2" xr3:uid="{D3F2491A-4DAC-4D2E-97FE-A55E1D6B02E8}" name="Net_Sales_x000a_(LY)" dataDxfId="128" dataCellStyle="Currency"/>
    <tableColumn id="3" xr3:uid="{E4A9A9CA-D32B-4306-9FCF-0AE226376B3D}" name="Net_Sales" dataDxfId="127" dataCellStyle="Currency"/>
    <tableColumn id="4" xr3:uid="{DBFA3F15-3106-4EBF-8058-0E78EFD5F084}" name="Net Profit" dataDxfId="126" dataCellStyle="Currency"/>
    <tableColumn id="5" xr3:uid="{950850ED-09F0-407E-8B7D-DD6E2F6D1F2F}" name="NS%" dataDxfId="125" dataCellStyle="Percent">
      <calculatedColumnFormula>P2/$P$10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27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000000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Custom 1">
      <a:majorFont>
        <a:latin typeface="Calibr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D315-C415-41C1-A4A6-3693A9F0E254}">
  <sheetPr codeName="Sheet1">
    <tabColor theme="3" tint="-0.499984740745262"/>
  </sheetPr>
  <dimension ref="A1:P51"/>
  <sheetViews>
    <sheetView zoomScale="65" zoomScaleNormal="65" workbookViewId="0"/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111.21875" style="24" customWidth="1"/>
    <col min="13" max="16384" width="8.88671875" style="24"/>
  </cols>
  <sheetData>
    <row r="1" spans="1:16" x14ac:dyDescent="0.25">
      <c r="A1" s="127"/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</row>
    <row r="2" spans="1:16" ht="13.2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</row>
    <row r="3" spans="1:16" ht="43.2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</row>
    <row r="5" spans="1:16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</row>
    <row r="6" spans="1:16" ht="15.6" x14ac:dyDescent="0.25">
      <c r="A6" s="26"/>
      <c r="B6" s="26"/>
      <c r="C6" s="26"/>
      <c r="D6" s="26"/>
      <c r="E6" s="128"/>
      <c r="F6" s="128"/>
      <c r="G6" s="26"/>
      <c r="H6" s="26"/>
      <c r="I6" s="27"/>
      <c r="J6" s="28"/>
      <c r="K6" s="26"/>
      <c r="L6" s="26"/>
      <c r="M6" s="26"/>
      <c r="N6" s="26"/>
      <c r="O6" s="26"/>
      <c r="P6" s="26"/>
    </row>
    <row r="7" spans="1:16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  <row r="8" spans="1:16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</row>
    <row r="9" spans="1:1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6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pans="1:16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</row>
    <row r="14" spans="1:16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</row>
    <row r="15" spans="1:16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</row>
    <row r="16" spans="1:16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</row>
    <row r="17" spans="1:16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</row>
    <row r="18" spans="1:16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pans="1:16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pans="1:16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  <row r="25" spans="1:16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</row>
    <row r="26" spans="1:16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</row>
    <row r="27" spans="1:16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</row>
    <row r="28" spans="1:16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</row>
    <row r="29" spans="1:16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</row>
    <row r="30" spans="1:16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</row>
    <row r="31" spans="1:16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</row>
    <row r="32" spans="1:16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</row>
    <row r="33" spans="1:16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</row>
    <row r="34" spans="1:16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</row>
    <row r="35" spans="1:16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</row>
    <row r="36" spans="1:16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16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</row>
    <row r="40" spans="1:16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</row>
    <row r="41" spans="1:16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</row>
    <row r="42" spans="1:16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</row>
    <row r="43" spans="1:16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</row>
    <row r="44" spans="1:16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</row>
    <row r="45" spans="1:16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</row>
    <row r="46" spans="1:16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</row>
    <row r="47" spans="1:16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</row>
    <row r="48" spans="1:16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</row>
    <row r="49" spans="1:16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</row>
    <row r="50" spans="1:16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  <row r="51" spans="1:16" x14ac:dyDescent="0.2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</row>
  </sheetData>
  <mergeCells count="1">
    <mergeCell ref="E6:F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CE8F-F3D4-4DB0-87C3-07C74A80A160}">
  <sheetPr codeName="Sheet2">
    <tabColor theme="3" tint="-0.499984740745262"/>
  </sheetPr>
  <dimension ref="A1:U432"/>
  <sheetViews>
    <sheetView zoomScale="55" zoomScaleNormal="55" workbookViewId="0"/>
  </sheetViews>
  <sheetFormatPr defaultColWidth="8.88671875" defaultRowHeight="14.4" x14ac:dyDescent="0.3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16.6640625" style="46" bestFit="1" customWidth="1"/>
    <col min="13" max="13" width="14.6640625" style="47" bestFit="1" customWidth="1"/>
    <col min="14" max="14" width="18.109375" style="47" bestFit="1" customWidth="1"/>
    <col min="15" max="15" width="18.109375" style="48" bestFit="1" customWidth="1"/>
    <col min="16" max="16" width="1" style="24" customWidth="1"/>
    <col min="17" max="17" width="15.44140625" style="24" customWidth="1"/>
    <col min="18" max="18" width="14.6640625" style="52" bestFit="1" customWidth="1"/>
    <col min="19" max="19" width="18.109375" style="52" bestFit="1" customWidth="1"/>
    <col min="20" max="20" width="24.109375" style="55" bestFit="1" customWidth="1"/>
    <col min="21" max="16384" width="8.88671875" style="24"/>
  </cols>
  <sheetData>
    <row r="1" spans="1:21" x14ac:dyDescent="0.3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20"/>
      <c r="N1" s="120"/>
      <c r="O1" s="121"/>
      <c r="P1" s="119"/>
      <c r="Q1" s="119"/>
      <c r="R1" s="122"/>
      <c r="S1" s="122"/>
      <c r="T1" s="123"/>
      <c r="U1" s="119"/>
    </row>
    <row r="2" spans="1:21" ht="1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56"/>
      <c r="M2" s="57"/>
      <c r="N2" s="57"/>
      <c r="O2" s="58"/>
      <c r="P2" s="26"/>
      <c r="Q2" s="26"/>
      <c r="R2" s="50"/>
      <c r="S2" s="50"/>
      <c r="T2" s="53"/>
      <c r="U2" s="26"/>
    </row>
    <row r="3" spans="1:21" ht="31.8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129"/>
      <c r="M3" s="129"/>
      <c r="N3" s="129"/>
      <c r="O3" s="129"/>
      <c r="P3" s="26"/>
      <c r="Q3" s="85" t="s">
        <v>302</v>
      </c>
      <c r="R3" s="85" t="s">
        <v>300</v>
      </c>
      <c r="S3" s="85" t="s">
        <v>211</v>
      </c>
      <c r="T3" s="86" t="s">
        <v>301</v>
      </c>
      <c r="U3" s="26"/>
    </row>
    <row r="4" spans="1:21" ht="19.2" customHeight="1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129"/>
      <c r="M4" s="129"/>
      <c r="N4" s="129"/>
      <c r="O4" s="129"/>
      <c r="P4" s="26"/>
      <c r="Q4" s="130" t="s">
        <v>38</v>
      </c>
      <c r="R4" s="131"/>
      <c r="S4" s="131"/>
      <c r="T4" s="132"/>
      <c r="U4" s="26"/>
    </row>
    <row r="5" spans="1:21" ht="15.6" customHeight="1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129"/>
      <c r="M5" s="129"/>
      <c r="N5" s="129"/>
      <c r="O5" s="129"/>
      <c r="P5" s="26"/>
      <c r="Q5" s="87" t="s">
        <v>20</v>
      </c>
      <c r="R5" s="88">
        <v>429.38</v>
      </c>
      <c r="S5" s="88">
        <v>6306.7</v>
      </c>
      <c r="T5" s="89"/>
      <c r="U5" s="26"/>
    </row>
    <row r="6" spans="1:21" ht="15.6" customHeight="1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129"/>
      <c r="M6" s="129"/>
      <c r="N6" s="129"/>
      <c r="O6" s="129"/>
      <c r="P6" s="26"/>
      <c r="Q6" s="85" t="s">
        <v>27</v>
      </c>
      <c r="R6" s="90">
        <v>684.82</v>
      </c>
      <c r="S6" s="90">
        <v>11434.48</v>
      </c>
      <c r="T6" s="89">
        <v>0.81306864128625111</v>
      </c>
      <c r="U6" s="26"/>
    </row>
    <row r="7" spans="1:21" ht="15.6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133" t="s">
        <v>302</v>
      </c>
      <c r="M7" s="134" t="s">
        <v>300</v>
      </c>
      <c r="N7" s="134" t="s">
        <v>211</v>
      </c>
      <c r="O7" s="135" t="s">
        <v>303</v>
      </c>
      <c r="P7" s="26"/>
      <c r="Q7" s="91" t="s">
        <v>34</v>
      </c>
      <c r="R7" s="92">
        <v>954.56999999999994</v>
      </c>
      <c r="S7" s="92">
        <v>16083.67</v>
      </c>
      <c r="T7" s="89">
        <v>0.40659391594545624</v>
      </c>
      <c r="U7" s="26"/>
    </row>
    <row r="8" spans="1:21" ht="15.6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133"/>
      <c r="M8" s="134"/>
      <c r="N8" s="134"/>
      <c r="O8" s="135"/>
      <c r="P8" s="26"/>
      <c r="Q8" s="130" t="s">
        <v>41</v>
      </c>
      <c r="R8" s="131"/>
      <c r="S8" s="131"/>
      <c r="T8" s="132"/>
      <c r="U8" s="26"/>
    </row>
    <row r="9" spans="1:21" ht="15.6" customHeight="1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130" t="s">
        <v>55</v>
      </c>
      <c r="M9" s="131"/>
      <c r="N9" s="131"/>
      <c r="O9" s="132"/>
      <c r="P9" s="26"/>
      <c r="Q9" s="87" t="s">
        <v>20</v>
      </c>
      <c r="R9" s="88">
        <v>191.46</v>
      </c>
      <c r="S9" s="88">
        <v>2952.4</v>
      </c>
      <c r="T9" s="89"/>
      <c r="U9" s="26"/>
    </row>
    <row r="10" spans="1:21" ht="15.6" customHeight="1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85" t="s">
        <v>20</v>
      </c>
      <c r="M10" s="90">
        <v>2228.11</v>
      </c>
      <c r="N10" s="90">
        <v>38105.68</v>
      </c>
      <c r="O10" s="89"/>
      <c r="P10" s="26"/>
      <c r="Q10" s="85" t="s">
        <v>27</v>
      </c>
      <c r="R10" s="90">
        <v>1514.9300000000003</v>
      </c>
      <c r="S10" s="90">
        <v>25192.53</v>
      </c>
      <c r="T10" s="89">
        <v>7.53289865871833</v>
      </c>
      <c r="U10" s="26"/>
    </row>
    <row r="11" spans="1:21" ht="15.6" customHeight="1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85" t="s">
        <v>27</v>
      </c>
      <c r="M11" s="90">
        <v>6584.93</v>
      </c>
      <c r="N11" s="90">
        <v>114845.25</v>
      </c>
      <c r="O11" s="89">
        <v>2.0138617130044656</v>
      </c>
      <c r="P11" s="26"/>
      <c r="Q11" s="91" t="s">
        <v>34</v>
      </c>
      <c r="R11" s="92">
        <v>279.83</v>
      </c>
      <c r="S11" s="92">
        <v>4516.09</v>
      </c>
      <c r="T11" s="89">
        <v>-0.82073694067249303</v>
      </c>
      <c r="U11" s="26"/>
    </row>
    <row r="12" spans="1:21" ht="15.6" customHeight="1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91" t="s">
        <v>34</v>
      </c>
      <c r="M12" s="92">
        <v>5146.2600000000011</v>
      </c>
      <c r="N12" s="92">
        <v>92633.67</v>
      </c>
      <c r="O12" s="89">
        <v>-0.19340442900337629</v>
      </c>
      <c r="P12" s="26"/>
      <c r="Q12" s="130" t="s">
        <v>53</v>
      </c>
      <c r="R12" s="131"/>
      <c r="S12" s="131"/>
      <c r="T12" s="132"/>
      <c r="U12" s="26"/>
    </row>
    <row r="13" spans="1:21" ht="15.6" customHeight="1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130" t="s">
        <v>44</v>
      </c>
      <c r="M13" s="131"/>
      <c r="N13" s="131"/>
      <c r="O13" s="132"/>
      <c r="P13" s="26"/>
      <c r="Q13" s="87" t="s">
        <v>20</v>
      </c>
      <c r="R13" s="88">
        <v>244.93</v>
      </c>
      <c r="S13" s="88">
        <v>4164.72</v>
      </c>
      <c r="T13" s="89"/>
      <c r="U13" s="26"/>
    </row>
    <row r="14" spans="1:21" ht="15.6" customHeigh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87" t="s">
        <v>20</v>
      </c>
      <c r="M14" s="88">
        <v>2063.0800000000004</v>
      </c>
      <c r="N14" s="88">
        <v>35407.15</v>
      </c>
      <c r="O14" s="89"/>
      <c r="P14" s="26"/>
      <c r="Q14" s="85" t="s">
        <v>27</v>
      </c>
      <c r="R14" s="90">
        <v>1100.05</v>
      </c>
      <c r="S14" s="90">
        <v>18380.82</v>
      </c>
      <c r="T14" s="89">
        <v>3.4134587679363793</v>
      </c>
      <c r="U14" s="26"/>
    </row>
    <row r="15" spans="1:21" ht="15.6" customHeight="1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85" t="s">
        <v>27</v>
      </c>
      <c r="M15" s="90">
        <v>6671.8200000000015</v>
      </c>
      <c r="N15" s="90">
        <v>117320.17</v>
      </c>
      <c r="O15" s="89">
        <v>2.3134598520355349</v>
      </c>
      <c r="P15" s="26"/>
      <c r="Q15" s="91" t="s">
        <v>34</v>
      </c>
      <c r="R15" s="92">
        <v>599.59</v>
      </c>
      <c r="S15" s="92">
        <v>9147.1200000000008</v>
      </c>
      <c r="T15" s="89">
        <v>-0.50235517240253691</v>
      </c>
      <c r="U15" s="26"/>
    </row>
    <row r="16" spans="1:21" ht="15.6" customHeigh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91" t="s">
        <v>34</v>
      </c>
      <c r="M16" s="92">
        <v>4713.0700000000024</v>
      </c>
      <c r="N16" s="92">
        <v>77557.33</v>
      </c>
      <c r="O16" s="89">
        <v>-0.33892586415447573</v>
      </c>
      <c r="P16" s="26"/>
      <c r="Q16" s="130" t="s">
        <v>47</v>
      </c>
      <c r="R16" s="131"/>
      <c r="S16" s="131"/>
      <c r="T16" s="132"/>
      <c r="U16" s="26"/>
    </row>
    <row r="17" spans="1:21" ht="15.6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130" t="s">
        <v>37</v>
      </c>
      <c r="M17" s="131"/>
      <c r="N17" s="131"/>
      <c r="O17" s="132"/>
      <c r="P17" s="26"/>
      <c r="Q17" s="87" t="s">
        <v>20</v>
      </c>
      <c r="R17" s="88">
        <v>283.55</v>
      </c>
      <c r="S17" s="88">
        <v>4687.8999999999996</v>
      </c>
      <c r="T17" s="89"/>
      <c r="U17" s="26"/>
    </row>
    <row r="18" spans="1:21" ht="15.6" customHeight="1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87" t="s">
        <v>20</v>
      </c>
      <c r="M18" s="88">
        <v>1520.08</v>
      </c>
      <c r="N18" s="88">
        <v>25601.34</v>
      </c>
      <c r="O18" s="89"/>
      <c r="P18" s="26"/>
      <c r="Q18" s="85" t="s">
        <v>27</v>
      </c>
      <c r="R18" s="90">
        <v>869.31999999999994</v>
      </c>
      <c r="S18" s="90">
        <v>14349.28</v>
      </c>
      <c r="T18" s="89">
        <v>2.0609185349516843</v>
      </c>
      <c r="U18" s="26"/>
    </row>
    <row r="19" spans="1:21" ht="15.6" customHeight="1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85" t="s">
        <v>27</v>
      </c>
      <c r="M19" s="90">
        <v>3010.0100000000007</v>
      </c>
      <c r="N19" s="90">
        <v>57401.85</v>
      </c>
      <c r="O19" s="89">
        <v>1.2421424034835675</v>
      </c>
      <c r="P19" s="26"/>
      <c r="Q19" s="85" t="s">
        <v>34</v>
      </c>
      <c r="R19" s="90">
        <v>271.77999999999997</v>
      </c>
      <c r="S19" s="90">
        <v>4544.8999999999996</v>
      </c>
      <c r="T19" s="89">
        <v>-0.68326633810198145</v>
      </c>
      <c r="U19" s="26"/>
    </row>
    <row r="20" spans="1:21" ht="15.6" customHeight="1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91" t="s">
        <v>34</v>
      </c>
      <c r="M20" s="92">
        <v>2489</v>
      </c>
      <c r="N20" s="92">
        <v>45000.65</v>
      </c>
      <c r="O20" s="89">
        <v>-0.21604181746755544</v>
      </c>
      <c r="P20" s="26"/>
      <c r="Q20" s="130" t="s">
        <v>42</v>
      </c>
      <c r="R20" s="131"/>
      <c r="S20" s="131"/>
      <c r="T20" s="132"/>
      <c r="U20" s="26"/>
    </row>
    <row r="21" spans="1:21" ht="15.6" customHeight="1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130" t="s">
        <v>39</v>
      </c>
      <c r="M21" s="131"/>
      <c r="N21" s="131"/>
      <c r="O21" s="132"/>
      <c r="P21" s="26"/>
      <c r="Q21" s="85" t="s">
        <v>20</v>
      </c>
      <c r="R21" s="90">
        <v>194.64000000000001</v>
      </c>
      <c r="S21" s="90">
        <v>3115.76</v>
      </c>
      <c r="T21" s="89"/>
      <c r="U21" s="26"/>
    </row>
    <row r="22" spans="1:21" ht="15.6" customHeight="1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87" t="s">
        <v>20</v>
      </c>
      <c r="M22" s="88">
        <v>1089.69</v>
      </c>
      <c r="N22" s="88">
        <v>20148.82</v>
      </c>
      <c r="O22" s="89"/>
      <c r="P22" s="26"/>
      <c r="Q22" s="85" t="s">
        <v>27</v>
      </c>
      <c r="R22" s="90">
        <v>776.97</v>
      </c>
      <c r="S22" s="90">
        <v>13437.29</v>
      </c>
      <c r="T22" s="89">
        <v>3.312684545664621</v>
      </c>
      <c r="U22" s="26"/>
    </row>
    <row r="23" spans="1:21" ht="15.6" customHeight="1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85" t="s">
        <v>27</v>
      </c>
      <c r="M23" s="90">
        <v>2489.2499999999995</v>
      </c>
      <c r="N23" s="90">
        <v>41941.19</v>
      </c>
      <c r="O23" s="89">
        <v>1.0815705336590431</v>
      </c>
      <c r="P23" s="26"/>
      <c r="Q23" s="91" t="s">
        <v>34</v>
      </c>
      <c r="R23" s="92">
        <v>143.91</v>
      </c>
      <c r="S23" s="92">
        <v>2257</v>
      </c>
      <c r="T23" s="89">
        <v>-0.83203458435443456</v>
      </c>
      <c r="U23" s="26"/>
    </row>
    <row r="24" spans="1:21" ht="15.6" customHeight="1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91" t="s">
        <v>34</v>
      </c>
      <c r="M24" s="92">
        <v>2885</v>
      </c>
      <c r="N24" s="92">
        <v>44835.77</v>
      </c>
      <c r="O24" s="89">
        <v>6.9015209153578963E-2</v>
      </c>
      <c r="P24" s="26"/>
      <c r="Q24" s="130" t="s">
        <v>51</v>
      </c>
      <c r="R24" s="131"/>
      <c r="S24" s="131"/>
      <c r="T24" s="132"/>
      <c r="U24" s="26"/>
    </row>
    <row r="25" spans="1:21" ht="15.6" customHeight="1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130" t="s">
        <v>43</v>
      </c>
      <c r="M25" s="131"/>
      <c r="N25" s="131"/>
      <c r="O25" s="132"/>
      <c r="P25" s="26"/>
      <c r="Q25" s="87" t="s">
        <v>20</v>
      </c>
      <c r="R25" s="88">
        <v>163.93</v>
      </c>
      <c r="S25" s="88">
        <v>2976.2</v>
      </c>
      <c r="T25" s="89"/>
      <c r="U25" s="26"/>
    </row>
    <row r="26" spans="1:21" ht="15.6" customHeight="1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87" t="s">
        <v>20</v>
      </c>
      <c r="M26" s="88">
        <v>1071.45</v>
      </c>
      <c r="N26" s="88">
        <v>17372.759999999998</v>
      </c>
      <c r="O26" s="89"/>
      <c r="P26" s="26"/>
      <c r="Q26" s="85" t="s">
        <v>27</v>
      </c>
      <c r="R26" s="90">
        <v>458.65</v>
      </c>
      <c r="S26" s="90">
        <v>6978.4</v>
      </c>
      <c r="T26" s="89">
        <v>1.3447348968483301</v>
      </c>
      <c r="U26" s="26"/>
    </row>
    <row r="27" spans="1:21" ht="15.6" customHeight="1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85" t="s">
        <v>27</v>
      </c>
      <c r="M27" s="90">
        <v>2650.0299999999997</v>
      </c>
      <c r="N27" s="90">
        <v>45263.38</v>
      </c>
      <c r="O27" s="89">
        <v>1.605422512024572</v>
      </c>
      <c r="P27" s="26"/>
      <c r="Q27" s="91" t="s">
        <v>34</v>
      </c>
      <c r="R27" s="92">
        <v>466.90000000000009</v>
      </c>
      <c r="S27" s="92">
        <v>8028.6</v>
      </c>
      <c r="T27" s="89">
        <v>0.15049294967327764</v>
      </c>
      <c r="U27" s="26"/>
    </row>
    <row r="28" spans="1:21" ht="15.6" customHeight="1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91" t="s">
        <v>34</v>
      </c>
      <c r="M28" s="92">
        <v>1089.73</v>
      </c>
      <c r="N28" s="92">
        <v>18722.18</v>
      </c>
      <c r="O28" s="89">
        <v>-0.58637247152112804</v>
      </c>
      <c r="P28" s="26"/>
      <c r="Q28" s="130" t="s">
        <v>46</v>
      </c>
      <c r="R28" s="131"/>
      <c r="S28" s="131"/>
      <c r="T28" s="132"/>
      <c r="U28" s="26"/>
    </row>
    <row r="29" spans="1:21" ht="15.6" customHeight="1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130" t="s">
        <v>54</v>
      </c>
      <c r="M29" s="131"/>
      <c r="N29" s="131"/>
      <c r="O29" s="132"/>
      <c r="P29" s="26"/>
      <c r="Q29" s="87" t="s">
        <v>20</v>
      </c>
      <c r="R29" s="88">
        <v>61.3</v>
      </c>
      <c r="S29" s="88">
        <v>979.94</v>
      </c>
      <c r="T29" s="89"/>
      <c r="U29" s="26"/>
    </row>
    <row r="30" spans="1:21" ht="15.6" customHeight="1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87" t="s">
        <v>20</v>
      </c>
      <c r="M30" s="88">
        <v>545.09</v>
      </c>
      <c r="N30" s="88">
        <v>9273.68</v>
      </c>
      <c r="O30" s="89"/>
      <c r="P30" s="26"/>
      <c r="Q30" s="85" t="s">
        <v>27</v>
      </c>
      <c r="R30" s="90">
        <v>470.70000000000005</v>
      </c>
      <c r="S30" s="90">
        <v>7946.42</v>
      </c>
      <c r="T30" s="89">
        <v>7.1090883115292769</v>
      </c>
      <c r="U30" s="26"/>
    </row>
    <row r="31" spans="1:21" ht="15.6" customHeight="1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85" t="s">
        <v>34</v>
      </c>
      <c r="M31" s="90">
        <v>1333.52</v>
      </c>
      <c r="N31" s="90">
        <v>22623.54</v>
      </c>
      <c r="O31" s="89">
        <v>1.439542878339559</v>
      </c>
      <c r="P31" s="26"/>
      <c r="Q31" s="91" t="s">
        <v>34</v>
      </c>
      <c r="R31" s="92">
        <v>424.27</v>
      </c>
      <c r="S31" s="92">
        <v>6843.8</v>
      </c>
      <c r="T31" s="89">
        <v>-0.13875682382758522</v>
      </c>
      <c r="U31" s="26"/>
    </row>
    <row r="32" spans="1:21" ht="15.6" customHeight="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91" t="s">
        <v>27</v>
      </c>
      <c r="M32" s="92">
        <v>1655.0500000000002</v>
      </c>
      <c r="N32" s="92">
        <v>27074.09</v>
      </c>
      <c r="O32" s="89">
        <v>0.19672208681753603</v>
      </c>
      <c r="P32" s="26"/>
      <c r="Q32" s="130" t="s">
        <v>50</v>
      </c>
      <c r="R32" s="131"/>
      <c r="S32" s="131"/>
      <c r="T32" s="132"/>
      <c r="U32" s="26"/>
    </row>
    <row r="33" spans="1:21" ht="15.6" customHeight="1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130" t="s">
        <v>56</v>
      </c>
      <c r="M33" s="131"/>
      <c r="N33" s="131"/>
      <c r="O33" s="132"/>
      <c r="P33" s="26"/>
      <c r="Q33" s="87" t="s">
        <v>20</v>
      </c>
      <c r="R33" s="88">
        <v>133.44</v>
      </c>
      <c r="S33" s="88">
        <v>2306.14</v>
      </c>
      <c r="T33" s="89"/>
      <c r="U33" s="26"/>
    </row>
    <row r="34" spans="1:21" ht="15.6" customHeight="1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87" t="s">
        <v>20</v>
      </c>
      <c r="M34" s="88">
        <v>583.02</v>
      </c>
      <c r="N34" s="88">
        <v>9738.1</v>
      </c>
      <c r="O34" s="89"/>
      <c r="P34" s="26"/>
      <c r="Q34" s="85" t="s">
        <v>27</v>
      </c>
      <c r="R34" s="90">
        <v>401.40000000000003</v>
      </c>
      <c r="S34" s="90">
        <v>6474.53</v>
      </c>
      <c r="T34" s="89">
        <v>1.807518190569523</v>
      </c>
      <c r="U34" s="26"/>
    </row>
    <row r="35" spans="1:21" ht="15.6" customHeight="1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85" t="s">
        <v>27</v>
      </c>
      <c r="M35" s="90">
        <v>1582.4299999999998</v>
      </c>
      <c r="N35" s="90">
        <v>26404.92</v>
      </c>
      <c r="O35" s="89">
        <v>1.7115063513416373</v>
      </c>
      <c r="P35" s="26"/>
      <c r="Q35" s="85" t="s">
        <v>34</v>
      </c>
      <c r="R35" s="90">
        <v>145.76000000000002</v>
      </c>
      <c r="S35" s="90">
        <v>2691.7</v>
      </c>
      <c r="T35" s="89">
        <v>-0.58426325926360678</v>
      </c>
      <c r="U35" s="26"/>
    </row>
    <row r="36" spans="1:21" ht="15.6" customHeight="1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85" t="s">
        <v>34</v>
      </c>
      <c r="M36" s="90">
        <v>1260.1799999999998</v>
      </c>
      <c r="N36" s="90">
        <v>20667.599999999999</v>
      </c>
      <c r="O36" s="89">
        <v>-0.21728223376552552</v>
      </c>
      <c r="P36" s="26"/>
      <c r="Q36" s="130" t="s">
        <v>36</v>
      </c>
      <c r="R36" s="131"/>
      <c r="S36" s="131"/>
      <c r="T36" s="132"/>
      <c r="U36" s="26"/>
    </row>
    <row r="37" spans="1:21" ht="15.6" customHeight="1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130" t="s">
        <v>52</v>
      </c>
      <c r="M37" s="131"/>
      <c r="N37" s="131"/>
      <c r="O37" s="132"/>
      <c r="P37" s="26"/>
      <c r="Q37" s="85" t="s">
        <v>27</v>
      </c>
      <c r="R37" s="90">
        <v>108.55</v>
      </c>
      <c r="S37" s="90">
        <v>1816.6</v>
      </c>
      <c r="T37" s="89"/>
      <c r="U37" s="26"/>
    </row>
    <row r="38" spans="1:21" ht="15.6" customHeight="1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85" t="s">
        <v>20</v>
      </c>
      <c r="M38" s="90">
        <v>415.24</v>
      </c>
      <c r="N38" s="90">
        <v>6933.23</v>
      </c>
      <c r="O38" s="89"/>
      <c r="P38" s="26"/>
      <c r="Q38" s="91" t="s">
        <v>34</v>
      </c>
      <c r="R38" s="92">
        <v>335.69</v>
      </c>
      <c r="S38" s="92">
        <v>6302.5</v>
      </c>
      <c r="T38" s="89">
        <v>2.4693933722338435</v>
      </c>
      <c r="U38" s="26"/>
    </row>
    <row r="39" spans="1:21" ht="15.6" customHeight="1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85" t="s">
        <v>27</v>
      </c>
      <c r="M39" s="90">
        <v>1510.4099999999999</v>
      </c>
      <c r="N39" s="90">
        <v>27163.68</v>
      </c>
      <c r="O39" s="89">
        <v>2.9178968532704097</v>
      </c>
      <c r="P39" s="26"/>
      <c r="Q39" s="130" t="s">
        <v>48</v>
      </c>
      <c r="R39" s="131"/>
      <c r="S39" s="131"/>
      <c r="T39" s="132"/>
      <c r="U39" s="26"/>
    </row>
    <row r="40" spans="1:21" ht="15.6" customHeight="1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91" t="s">
        <v>34</v>
      </c>
      <c r="M40" s="92">
        <v>1178.8</v>
      </c>
      <c r="N40" s="92">
        <v>20398.23</v>
      </c>
      <c r="O40" s="89">
        <v>-0.24906235090385401</v>
      </c>
      <c r="P40" s="26"/>
      <c r="Q40" s="87" t="s">
        <v>20</v>
      </c>
      <c r="R40" s="88">
        <v>47.87</v>
      </c>
      <c r="S40" s="88">
        <v>1058.4000000000001</v>
      </c>
      <c r="T40" s="89"/>
      <c r="U40" s="26"/>
    </row>
    <row r="41" spans="1:21" ht="15.6" customHeight="1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130" t="s">
        <v>40</v>
      </c>
      <c r="M41" s="131"/>
      <c r="N41" s="131"/>
      <c r="O41" s="132"/>
      <c r="P41" s="26"/>
      <c r="Q41" s="85" t="s">
        <v>27</v>
      </c>
      <c r="R41" s="90">
        <v>44.43</v>
      </c>
      <c r="S41" s="90">
        <v>700</v>
      </c>
      <c r="T41" s="89">
        <v>-0.33862433862433866</v>
      </c>
      <c r="U41" s="26"/>
    </row>
    <row r="42" spans="1:21" ht="15.6" customHeight="1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87" t="s">
        <v>20</v>
      </c>
      <c r="M42" s="88">
        <v>487</v>
      </c>
      <c r="N42" s="88">
        <v>7372.68</v>
      </c>
      <c r="O42" s="89"/>
      <c r="P42" s="26"/>
      <c r="Q42" s="91" t="s">
        <v>34</v>
      </c>
      <c r="R42" s="92">
        <v>246.37</v>
      </c>
      <c r="S42" s="92">
        <v>3976.75</v>
      </c>
      <c r="T42" s="89">
        <v>4.6810714285714283</v>
      </c>
      <c r="U42" s="26"/>
    </row>
    <row r="43" spans="1:21" ht="15.6" customHeight="1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85" t="s">
        <v>27</v>
      </c>
      <c r="M43" s="90">
        <v>1842.4999999999998</v>
      </c>
      <c r="N43" s="90">
        <v>31298.06</v>
      </c>
      <c r="O43" s="89">
        <v>3.245140166126836</v>
      </c>
      <c r="P43" s="26"/>
      <c r="Q43" s="130" t="s">
        <v>49</v>
      </c>
      <c r="R43" s="131"/>
      <c r="S43" s="131"/>
      <c r="T43" s="132"/>
      <c r="U43" s="26"/>
    </row>
    <row r="44" spans="1:21" ht="15.6" customHeight="1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91" t="s">
        <v>34</v>
      </c>
      <c r="M44" s="92">
        <v>741.69</v>
      </c>
      <c r="N44" s="92">
        <v>11525.56</v>
      </c>
      <c r="O44" s="89">
        <v>-0.63174842146765642</v>
      </c>
      <c r="P44" s="26"/>
      <c r="Q44" s="87" t="s">
        <v>20</v>
      </c>
      <c r="R44" s="88">
        <v>31.58</v>
      </c>
      <c r="S44" s="88">
        <v>459</v>
      </c>
      <c r="T44" s="89"/>
      <c r="U44" s="26"/>
    </row>
    <row r="45" spans="1:21" ht="15.6" customHeight="1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130" t="s">
        <v>45</v>
      </c>
      <c r="M45" s="131"/>
      <c r="N45" s="131"/>
      <c r="O45" s="132"/>
      <c r="P45" s="26"/>
      <c r="Q45" s="85" t="s">
        <v>27</v>
      </c>
      <c r="R45" s="90">
        <v>62.61</v>
      </c>
      <c r="S45" s="90">
        <v>1207.8499999999999</v>
      </c>
      <c r="T45" s="89">
        <v>1.6314814814814813</v>
      </c>
      <c r="U45" s="26"/>
    </row>
    <row r="46" spans="1:21" ht="15.6" customHeight="1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87" t="s">
        <v>20</v>
      </c>
      <c r="M46" s="88">
        <v>536.01</v>
      </c>
      <c r="N46" s="88">
        <v>9123.3799999999992</v>
      </c>
      <c r="O46" s="89"/>
      <c r="P46" s="26"/>
      <c r="Q46" s="85" t="s">
        <v>34</v>
      </c>
      <c r="R46" s="90">
        <v>120.71999999999998</v>
      </c>
      <c r="S46" s="90">
        <v>1865.1</v>
      </c>
      <c r="T46" s="89">
        <v>0.54414869396034282</v>
      </c>
      <c r="U46" s="26"/>
    </row>
    <row r="47" spans="1:21" ht="15.6" customHeight="1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85" t="s">
        <v>27</v>
      </c>
      <c r="M47" s="90">
        <v>1231.6399999999999</v>
      </c>
      <c r="N47" s="90">
        <v>20454.41</v>
      </c>
      <c r="O47" s="89">
        <v>1.2419772058162657</v>
      </c>
      <c r="P47" s="26"/>
      <c r="Q47" s="136" t="s">
        <v>6</v>
      </c>
      <c r="R47" s="139">
        <v>74093.930000000037</v>
      </c>
      <c r="S47" s="139">
        <v>1265793.06</v>
      </c>
      <c r="T47" s="142">
        <f>SUM(O11:O12,O15:O16,O19:O20,O23:O24,O27:O28,O31:O32,O35:O36,O39:O40,O43:O44,O47:O208,T6:T7,T10:T11,T14:T15,T18:T19,T22:T23,T26:T27,T30:T31,T34:T35,T45:T46,T41:T42,T38)</f>
        <v>43.907897625081659</v>
      </c>
      <c r="U47" s="26"/>
    </row>
    <row r="48" spans="1:21" ht="15.6" hidden="1" customHeight="1" x14ac:dyDescent="0.25">
      <c r="A48" s="26"/>
      <c r="L48" s="91" t="s">
        <v>34</v>
      </c>
      <c r="M48" s="92">
        <v>1225.94</v>
      </c>
      <c r="N48" s="92">
        <v>20402.12</v>
      </c>
      <c r="O48" s="89">
        <v>-2.5564169291610404E-3</v>
      </c>
      <c r="Q48" s="137"/>
      <c r="R48" s="140"/>
      <c r="S48" s="140"/>
      <c r="T48" s="143"/>
      <c r="U48" s="26"/>
    </row>
    <row r="49" spans="1:21" ht="15.6" hidden="1" customHeight="1" x14ac:dyDescent="0.25">
      <c r="A49" s="26"/>
      <c r="L49" s="85" t="s">
        <v>20</v>
      </c>
      <c r="M49" s="90">
        <v>429.38</v>
      </c>
      <c r="N49" s="90">
        <v>6306.7</v>
      </c>
      <c r="O49" s="86">
        <v>-0.44844890191770853</v>
      </c>
      <c r="Q49" s="137"/>
      <c r="R49" s="140"/>
      <c r="S49" s="140"/>
      <c r="T49" s="143"/>
      <c r="U49" s="26"/>
    </row>
    <row r="50" spans="1:21" ht="15.6" hidden="1" customHeight="1" x14ac:dyDescent="0.25">
      <c r="A50" s="26"/>
      <c r="L50" s="85" t="s">
        <v>41</v>
      </c>
      <c r="M50" s="90"/>
      <c r="N50" s="90"/>
      <c r="O50" s="86"/>
      <c r="Q50" s="137"/>
      <c r="R50" s="140"/>
      <c r="S50" s="140"/>
      <c r="T50" s="143"/>
      <c r="U50" s="26"/>
    </row>
    <row r="51" spans="1:21" ht="15.6" hidden="1" customHeight="1" x14ac:dyDescent="0.25">
      <c r="L51" s="85" t="s">
        <v>27</v>
      </c>
      <c r="M51" s="90">
        <v>1514.9300000000003</v>
      </c>
      <c r="N51" s="90">
        <v>25192.53</v>
      </c>
      <c r="O51" s="86"/>
      <c r="Q51" s="137"/>
      <c r="R51" s="140"/>
      <c r="S51" s="140"/>
      <c r="T51" s="143"/>
      <c r="U51" s="26"/>
    </row>
    <row r="52" spans="1:21" ht="15.6" hidden="1" customHeight="1" x14ac:dyDescent="0.25">
      <c r="L52" s="85" t="s">
        <v>34</v>
      </c>
      <c r="M52" s="90">
        <v>279.83</v>
      </c>
      <c r="N52" s="90">
        <v>4516.09</v>
      </c>
      <c r="O52" s="86">
        <v>-0.82073694067249303</v>
      </c>
      <c r="Q52" s="137"/>
      <c r="R52" s="140"/>
      <c r="S52" s="140"/>
      <c r="T52" s="143"/>
      <c r="U52" s="26"/>
    </row>
    <row r="53" spans="1:21" ht="15.6" hidden="1" customHeight="1" x14ac:dyDescent="0.25">
      <c r="L53" s="85" t="s">
        <v>20</v>
      </c>
      <c r="M53" s="90">
        <v>191.46</v>
      </c>
      <c r="N53" s="90">
        <v>2952.4</v>
      </c>
      <c r="O53" s="86">
        <v>-0.34624863543463485</v>
      </c>
      <c r="Q53" s="137"/>
      <c r="R53" s="140"/>
      <c r="S53" s="140"/>
      <c r="T53" s="143"/>
      <c r="U53" s="26"/>
    </row>
    <row r="54" spans="1:21" ht="15.6" hidden="1" customHeight="1" x14ac:dyDescent="0.25">
      <c r="L54" s="85" t="s">
        <v>53</v>
      </c>
      <c r="M54" s="90"/>
      <c r="N54" s="90"/>
      <c r="O54" s="86"/>
      <c r="Q54" s="137"/>
      <c r="R54" s="140"/>
      <c r="S54" s="140"/>
      <c r="T54" s="143"/>
      <c r="U54" s="26"/>
    </row>
    <row r="55" spans="1:21" ht="15.6" hidden="1" customHeight="1" x14ac:dyDescent="0.25">
      <c r="L55" s="85" t="s">
        <v>27</v>
      </c>
      <c r="M55" s="90">
        <v>1100.05</v>
      </c>
      <c r="N55" s="90">
        <v>18380.82</v>
      </c>
      <c r="O55" s="86"/>
      <c r="Q55" s="137"/>
      <c r="R55" s="140"/>
      <c r="S55" s="140"/>
      <c r="T55" s="143"/>
      <c r="U55" s="26"/>
    </row>
    <row r="56" spans="1:21" ht="15.6" hidden="1" customHeight="1" x14ac:dyDescent="0.25">
      <c r="L56" s="85" t="s">
        <v>34</v>
      </c>
      <c r="M56" s="90">
        <v>599.59</v>
      </c>
      <c r="N56" s="90">
        <v>9147.1200000000008</v>
      </c>
      <c r="O56" s="86">
        <v>-0.50235517240253691</v>
      </c>
      <c r="Q56" s="137"/>
      <c r="R56" s="140"/>
      <c r="S56" s="140"/>
      <c r="T56" s="143"/>
      <c r="U56" s="26"/>
    </row>
    <row r="57" spans="1:21" ht="15.6" hidden="1" customHeight="1" x14ac:dyDescent="0.25">
      <c r="L57" s="85" t="s">
        <v>20</v>
      </c>
      <c r="M57" s="90">
        <v>244.93</v>
      </c>
      <c r="N57" s="90">
        <v>4164.72</v>
      </c>
      <c r="O57" s="86">
        <v>-0.54469603547346046</v>
      </c>
      <c r="Q57" s="137"/>
      <c r="R57" s="140"/>
      <c r="S57" s="140"/>
      <c r="T57" s="143"/>
    </row>
    <row r="58" spans="1:21" ht="15.6" hidden="1" customHeight="1" x14ac:dyDescent="0.25">
      <c r="L58" s="85" t="s">
        <v>47</v>
      </c>
      <c r="M58" s="90"/>
      <c r="N58" s="90"/>
      <c r="O58" s="86"/>
      <c r="Q58" s="137"/>
      <c r="R58" s="140"/>
      <c r="S58" s="140"/>
      <c r="T58" s="143"/>
    </row>
    <row r="59" spans="1:21" ht="15.6" hidden="1" customHeight="1" x14ac:dyDescent="0.25">
      <c r="L59" s="85" t="s">
        <v>27</v>
      </c>
      <c r="M59" s="90">
        <v>869.31999999999994</v>
      </c>
      <c r="N59" s="90">
        <v>14349.28</v>
      </c>
      <c r="O59" s="86"/>
      <c r="Q59" s="137"/>
      <c r="R59" s="140"/>
      <c r="S59" s="140"/>
      <c r="T59" s="143"/>
    </row>
    <row r="60" spans="1:21" ht="15.6" hidden="1" customHeight="1" x14ac:dyDescent="0.25">
      <c r="L60" s="85" t="s">
        <v>20</v>
      </c>
      <c r="M60" s="90">
        <v>283.55</v>
      </c>
      <c r="N60" s="90">
        <v>4687.8999999999996</v>
      </c>
      <c r="O60" s="86">
        <v>-0.67330068128853859</v>
      </c>
      <c r="Q60" s="137"/>
      <c r="R60" s="140"/>
      <c r="S60" s="140"/>
      <c r="T60" s="143"/>
    </row>
    <row r="61" spans="1:21" ht="15.6" hidden="1" customHeight="1" x14ac:dyDescent="0.25">
      <c r="L61" s="85" t="s">
        <v>34</v>
      </c>
      <c r="M61" s="90">
        <v>271.77999999999997</v>
      </c>
      <c r="N61" s="90">
        <v>4544.8999999999996</v>
      </c>
      <c r="O61" s="86">
        <v>-3.0504063653234926E-2</v>
      </c>
      <c r="Q61" s="137"/>
      <c r="R61" s="140"/>
      <c r="S61" s="140"/>
      <c r="T61" s="143"/>
    </row>
    <row r="62" spans="1:21" ht="15.6" hidden="1" customHeight="1" x14ac:dyDescent="0.25">
      <c r="L62" s="85" t="s">
        <v>42</v>
      </c>
      <c r="M62" s="90"/>
      <c r="N62" s="90"/>
      <c r="O62" s="86"/>
      <c r="Q62" s="137"/>
      <c r="R62" s="140"/>
      <c r="S62" s="140"/>
      <c r="T62" s="143"/>
    </row>
    <row r="63" spans="1:21" ht="15.6" hidden="1" customHeight="1" x14ac:dyDescent="0.25">
      <c r="L63" s="85" t="s">
        <v>27</v>
      </c>
      <c r="M63" s="90">
        <v>776.97</v>
      </c>
      <c r="N63" s="90">
        <v>13437.29</v>
      </c>
      <c r="O63" s="86"/>
      <c r="Q63" s="137"/>
      <c r="R63" s="140"/>
      <c r="S63" s="140"/>
      <c r="T63" s="143"/>
    </row>
    <row r="64" spans="1:21" ht="15.6" hidden="1" customHeight="1" x14ac:dyDescent="0.25">
      <c r="L64" s="85" t="s">
        <v>20</v>
      </c>
      <c r="M64" s="90">
        <v>194.64000000000001</v>
      </c>
      <c r="N64" s="90">
        <v>3115.76</v>
      </c>
      <c r="O64" s="86">
        <v>-0.76812586466467569</v>
      </c>
      <c r="Q64" s="137"/>
      <c r="R64" s="140"/>
      <c r="S64" s="140"/>
      <c r="T64" s="143"/>
    </row>
    <row r="65" spans="12:20" ht="15.6" hidden="1" customHeight="1" x14ac:dyDescent="0.25">
      <c r="L65" s="85" t="s">
        <v>34</v>
      </c>
      <c r="M65" s="90">
        <v>143.91</v>
      </c>
      <c r="N65" s="90">
        <v>2257</v>
      </c>
      <c r="O65" s="86">
        <v>-0.27561814773923543</v>
      </c>
      <c r="Q65" s="137"/>
      <c r="R65" s="140"/>
      <c r="S65" s="140"/>
      <c r="T65" s="143"/>
    </row>
    <row r="66" spans="12:20" ht="15.6" hidden="1" customHeight="1" x14ac:dyDescent="0.25">
      <c r="L66" s="85" t="s">
        <v>51</v>
      </c>
      <c r="M66" s="90"/>
      <c r="N66" s="90"/>
      <c r="O66" s="86"/>
      <c r="Q66" s="137"/>
      <c r="R66" s="140"/>
      <c r="S66" s="140"/>
      <c r="T66" s="143"/>
    </row>
    <row r="67" spans="12:20" ht="15.6" hidden="1" customHeight="1" x14ac:dyDescent="0.25">
      <c r="L67" s="85" t="s">
        <v>34</v>
      </c>
      <c r="M67" s="90">
        <v>466.90000000000009</v>
      </c>
      <c r="N67" s="90">
        <v>8028.6</v>
      </c>
      <c r="O67" s="86"/>
      <c r="Q67" s="137"/>
      <c r="R67" s="140"/>
      <c r="S67" s="140"/>
      <c r="T67" s="143"/>
    </row>
    <row r="68" spans="12:20" ht="15.6" hidden="1" customHeight="1" x14ac:dyDescent="0.25">
      <c r="L68" s="85" t="s">
        <v>27</v>
      </c>
      <c r="M68" s="90">
        <v>458.65</v>
      </c>
      <c r="N68" s="90">
        <v>6978.4</v>
      </c>
      <c r="O68" s="86">
        <v>-0.13080736367486245</v>
      </c>
      <c r="Q68" s="137"/>
      <c r="R68" s="140"/>
      <c r="S68" s="140"/>
      <c r="T68" s="143"/>
    </row>
    <row r="69" spans="12:20" ht="15.6" hidden="1" customHeight="1" x14ac:dyDescent="0.25">
      <c r="L69" s="85" t="s">
        <v>20</v>
      </c>
      <c r="M69" s="90">
        <v>163.93</v>
      </c>
      <c r="N69" s="90">
        <v>2976.2</v>
      </c>
      <c r="O69" s="86">
        <v>-0.57351255302074977</v>
      </c>
      <c r="Q69" s="137"/>
      <c r="R69" s="140"/>
      <c r="S69" s="140"/>
      <c r="T69" s="143"/>
    </row>
    <row r="70" spans="12:20" ht="15.6" hidden="1" customHeight="1" x14ac:dyDescent="0.25">
      <c r="L70" s="85" t="s">
        <v>46</v>
      </c>
      <c r="M70" s="90"/>
      <c r="N70" s="90"/>
      <c r="O70" s="86"/>
      <c r="Q70" s="137"/>
      <c r="R70" s="140"/>
      <c r="S70" s="140"/>
      <c r="T70" s="143"/>
    </row>
    <row r="71" spans="12:20" ht="15.6" hidden="1" customHeight="1" x14ac:dyDescent="0.25">
      <c r="L71" s="85" t="s">
        <v>27</v>
      </c>
      <c r="M71" s="90">
        <v>470.70000000000005</v>
      </c>
      <c r="N71" s="90">
        <v>7946.42</v>
      </c>
      <c r="O71" s="86"/>
      <c r="Q71" s="137"/>
      <c r="R71" s="140"/>
      <c r="S71" s="140"/>
      <c r="T71" s="143"/>
    </row>
    <row r="72" spans="12:20" ht="15.6" hidden="1" customHeight="1" x14ac:dyDescent="0.25">
      <c r="L72" s="85" t="s">
        <v>34</v>
      </c>
      <c r="M72" s="90">
        <v>424.27</v>
      </c>
      <c r="N72" s="90">
        <v>6843.8</v>
      </c>
      <c r="O72" s="86">
        <v>-0.13875682382758522</v>
      </c>
      <c r="Q72" s="137"/>
      <c r="R72" s="140"/>
      <c r="S72" s="140"/>
      <c r="T72" s="143"/>
    </row>
    <row r="73" spans="12:20" ht="15.6" hidden="1" customHeight="1" x14ac:dyDescent="0.25">
      <c r="L73" s="85" t="s">
        <v>20</v>
      </c>
      <c r="M73" s="90">
        <v>61.3</v>
      </c>
      <c r="N73" s="90">
        <v>979.94</v>
      </c>
      <c r="O73" s="86">
        <v>-0.85681346620298671</v>
      </c>
      <c r="Q73" s="137"/>
      <c r="R73" s="140"/>
      <c r="S73" s="140"/>
      <c r="T73" s="143"/>
    </row>
    <row r="74" spans="12:20" ht="15.6" hidden="1" customHeight="1" x14ac:dyDescent="0.25">
      <c r="L74" s="93"/>
      <c r="M74" s="94"/>
      <c r="N74" s="94"/>
      <c r="O74" s="95"/>
      <c r="Q74" s="137"/>
      <c r="R74" s="140"/>
      <c r="S74" s="140"/>
      <c r="T74" s="143"/>
    </row>
    <row r="75" spans="12:20" ht="15.6" hidden="1" customHeight="1" x14ac:dyDescent="0.25">
      <c r="L75" s="93"/>
      <c r="M75" s="94"/>
      <c r="N75" s="94"/>
      <c r="O75" s="95"/>
      <c r="Q75" s="137"/>
      <c r="R75" s="140"/>
      <c r="S75" s="140"/>
      <c r="T75" s="143"/>
    </row>
    <row r="76" spans="12:20" ht="15.6" hidden="1" customHeight="1" x14ac:dyDescent="0.25">
      <c r="L76" s="93"/>
      <c r="M76" s="94"/>
      <c r="N76" s="94"/>
      <c r="O76" s="95"/>
      <c r="Q76" s="137"/>
      <c r="R76" s="140"/>
      <c r="S76" s="140"/>
      <c r="T76" s="143"/>
    </row>
    <row r="77" spans="12:20" ht="15.6" hidden="1" customHeight="1" x14ac:dyDescent="0.25">
      <c r="L77" s="93"/>
      <c r="M77" s="94"/>
      <c r="N77" s="94"/>
      <c r="O77" s="95"/>
      <c r="Q77" s="137"/>
      <c r="R77" s="140"/>
      <c r="S77" s="140"/>
      <c r="T77" s="143"/>
    </row>
    <row r="78" spans="12:20" ht="15.6" hidden="1" customHeight="1" x14ac:dyDescent="0.25">
      <c r="L78" s="93"/>
      <c r="M78" s="94"/>
      <c r="N78" s="94"/>
      <c r="O78" s="95"/>
      <c r="Q78" s="137"/>
      <c r="R78" s="140"/>
      <c r="S78" s="140"/>
      <c r="T78" s="143"/>
    </row>
    <row r="79" spans="12:20" ht="15.6" hidden="1" customHeight="1" x14ac:dyDescent="0.25">
      <c r="L79" s="93"/>
      <c r="M79" s="94"/>
      <c r="N79" s="94"/>
      <c r="O79" s="95"/>
      <c r="Q79" s="137"/>
      <c r="R79" s="140"/>
      <c r="S79" s="140"/>
      <c r="T79" s="143"/>
    </row>
    <row r="80" spans="12:20" ht="15.6" hidden="1" customHeight="1" x14ac:dyDescent="0.25">
      <c r="L80" s="93"/>
      <c r="M80" s="94"/>
      <c r="N80" s="94"/>
      <c r="O80" s="95"/>
      <c r="Q80" s="137"/>
      <c r="R80" s="140"/>
      <c r="S80" s="140"/>
      <c r="T80" s="143"/>
    </row>
    <row r="81" spans="12:20" ht="15.6" hidden="1" customHeight="1" x14ac:dyDescent="0.25">
      <c r="L81" s="93"/>
      <c r="M81" s="94"/>
      <c r="N81" s="94"/>
      <c r="O81" s="95"/>
      <c r="Q81" s="137"/>
      <c r="R81" s="140"/>
      <c r="S81" s="140"/>
      <c r="T81" s="143"/>
    </row>
    <row r="82" spans="12:20" ht="15.6" hidden="1" customHeight="1" x14ac:dyDescent="0.25">
      <c r="L82" s="93"/>
      <c r="M82" s="94"/>
      <c r="N82" s="94"/>
      <c r="O82" s="95"/>
      <c r="Q82" s="137"/>
      <c r="R82" s="140"/>
      <c r="S82" s="140"/>
      <c r="T82" s="143"/>
    </row>
    <row r="83" spans="12:20" ht="15.6" hidden="1" customHeight="1" x14ac:dyDescent="0.25">
      <c r="L83" s="93"/>
      <c r="M83" s="94"/>
      <c r="N83" s="94"/>
      <c r="O83" s="95"/>
      <c r="Q83" s="137"/>
      <c r="R83" s="140"/>
      <c r="S83" s="140"/>
      <c r="T83" s="143"/>
    </row>
    <row r="84" spans="12:20" ht="15.6" hidden="1" customHeight="1" x14ac:dyDescent="0.25">
      <c r="L84" s="93"/>
      <c r="M84" s="94"/>
      <c r="N84" s="94"/>
      <c r="O84" s="95"/>
      <c r="Q84" s="137"/>
      <c r="R84" s="140"/>
      <c r="S84" s="140"/>
      <c r="T84" s="143"/>
    </row>
    <row r="85" spans="12:20" ht="15.6" hidden="1" customHeight="1" x14ac:dyDescent="0.25">
      <c r="L85" s="93"/>
      <c r="M85" s="94"/>
      <c r="N85" s="94"/>
      <c r="O85" s="95"/>
      <c r="Q85" s="137"/>
      <c r="R85" s="140"/>
      <c r="S85" s="140"/>
      <c r="T85" s="143"/>
    </row>
    <row r="86" spans="12:20" ht="15.6" hidden="1" customHeight="1" x14ac:dyDescent="0.25">
      <c r="L86" s="93"/>
      <c r="M86" s="94"/>
      <c r="N86" s="94"/>
      <c r="O86" s="95"/>
      <c r="Q86" s="137"/>
      <c r="R86" s="140"/>
      <c r="S86" s="140"/>
      <c r="T86" s="143"/>
    </row>
    <row r="87" spans="12:20" ht="15.6" hidden="1" customHeight="1" x14ac:dyDescent="0.25">
      <c r="L87" s="93"/>
      <c r="M87" s="94"/>
      <c r="N87" s="94"/>
      <c r="O87" s="95"/>
      <c r="Q87" s="137"/>
      <c r="R87" s="140"/>
      <c r="S87" s="140"/>
      <c r="T87" s="143"/>
    </row>
    <row r="88" spans="12:20" ht="15.6" hidden="1" customHeight="1" x14ac:dyDescent="0.25">
      <c r="L88" s="93"/>
      <c r="M88" s="94"/>
      <c r="N88" s="94"/>
      <c r="O88" s="95"/>
      <c r="Q88" s="137"/>
      <c r="R88" s="140"/>
      <c r="S88" s="140"/>
      <c r="T88" s="143"/>
    </row>
    <row r="89" spans="12:20" ht="15.6" hidden="1" customHeight="1" x14ac:dyDescent="0.25">
      <c r="L89" s="93"/>
      <c r="M89" s="94"/>
      <c r="N89" s="94"/>
      <c r="O89" s="95"/>
      <c r="Q89" s="137"/>
      <c r="R89" s="140"/>
      <c r="S89" s="140"/>
      <c r="T89" s="143"/>
    </row>
    <row r="90" spans="12:20" ht="12" hidden="1" customHeight="1" x14ac:dyDescent="0.25">
      <c r="L90" s="93"/>
      <c r="M90" s="94"/>
      <c r="N90" s="94"/>
      <c r="O90" s="95"/>
      <c r="Q90" s="137"/>
      <c r="R90" s="140"/>
      <c r="S90" s="140"/>
      <c r="T90" s="143"/>
    </row>
    <row r="91" spans="12:20" ht="12" hidden="1" customHeight="1" x14ac:dyDescent="0.25">
      <c r="L91" s="93"/>
      <c r="M91" s="94"/>
      <c r="N91" s="94"/>
      <c r="O91" s="95"/>
      <c r="Q91" s="137"/>
      <c r="R91" s="140"/>
      <c r="S91" s="140"/>
      <c r="T91" s="143"/>
    </row>
    <row r="92" spans="12:20" ht="12" hidden="1" customHeight="1" x14ac:dyDescent="0.25">
      <c r="L92" s="93"/>
      <c r="M92" s="94"/>
      <c r="N92" s="94"/>
      <c r="O92" s="95"/>
      <c r="Q92" s="137"/>
      <c r="R92" s="140"/>
      <c r="S92" s="140"/>
      <c r="T92" s="143"/>
    </row>
    <row r="93" spans="12:20" ht="12" hidden="1" customHeight="1" x14ac:dyDescent="0.25">
      <c r="L93" s="93"/>
      <c r="M93" s="94"/>
      <c r="N93" s="94"/>
      <c r="O93" s="95"/>
      <c r="Q93" s="137"/>
      <c r="R93" s="140"/>
      <c r="S93" s="140"/>
      <c r="T93" s="143"/>
    </row>
    <row r="94" spans="12:20" ht="12" hidden="1" customHeight="1" x14ac:dyDescent="0.25">
      <c r="L94" s="93"/>
      <c r="M94" s="94"/>
      <c r="N94" s="94"/>
      <c r="O94" s="95"/>
      <c r="Q94" s="137"/>
      <c r="R94" s="140"/>
      <c r="S94" s="140"/>
      <c r="T94" s="143"/>
    </row>
    <row r="95" spans="12:20" ht="12" hidden="1" customHeight="1" x14ac:dyDescent="0.25">
      <c r="L95" s="93"/>
      <c r="M95" s="94"/>
      <c r="N95" s="94"/>
      <c r="O95" s="95"/>
      <c r="Q95" s="137"/>
      <c r="R95" s="140"/>
      <c r="S95" s="140"/>
      <c r="T95" s="143"/>
    </row>
    <row r="96" spans="12:20" ht="12" hidden="1" customHeight="1" x14ac:dyDescent="0.25">
      <c r="L96" s="93"/>
      <c r="M96" s="94"/>
      <c r="N96" s="94"/>
      <c r="O96" s="95"/>
      <c r="Q96" s="137"/>
      <c r="R96" s="140"/>
      <c r="S96" s="140"/>
      <c r="T96" s="143"/>
    </row>
    <row r="97" spans="12:20" ht="12" hidden="1" customHeight="1" x14ac:dyDescent="0.25">
      <c r="L97" s="93"/>
      <c r="M97" s="94"/>
      <c r="N97" s="94"/>
      <c r="O97" s="95"/>
      <c r="Q97" s="137"/>
      <c r="R97" s="140"/>
      <c r="S97" s="140"/>
      <c r="T97" s="143"/>
    </row>
    <row r="98" spans="12:20" ht="12" hidden="1" customHeight="1" x14ac:dyDescent="0.25">
      <c r="L98" s="93"/>
      <c r="M98" s="94"/>
      <c r="N98" s="94"/>
      <c r="O98" s="95"/>
      <c r="Q98" s="137"/>
      <c r="R98" s="140"/>
      <c r="S98" s="140"/>
      <c r="T98" s="143"/>
    </row>
    <row r="99" spans="12:20" ht="12" hidden="1" customHeight="1" x14ac:dyDescent="0.25">
      <c r="L99" s="93"/>
      <c r="M99" s="94"/>
      <c r="N99" s="94"/>
      <c r="O99" s="95"/>
      <c r="Q99" s="137"/>
      <c r="R99" s="140"/>
      <c r="S99" s="140"/>
      <c r="T99" s="143"/>
    </row>
    <row r="100" spans="12:20" ht="12" hidden="1" customHeight="1" x14ac:dyDescent="0.25">
      <c r="L100" s="93"/>
      <c r="M100" s="94"/>
      <c r="N100" s="94"/>
      <c r="O100" s="95"/>
      <c r="Q100" s="137"/>
      <c r="R100" s="140"/>
      <c r="S100" s="140"/>
      <c r="T100" s="143"/>
    </row>
    <row r="101" spans="12:20" ht="12" hidden="1" customHeight="1" x14ac:dyDescent="0.25">
      <c r="L101" s="93"/>
      <c r="M101" s="94"/>
      <c r="N101" s="94"/>
      <c r="O101" s="95"/>
      <c r="Q101" s="137"/>
      <c r="R101" s="140"/>
      <c r="S101" s="140"/>
      <c r="T101" s="143"/>
    </row>
    <row r="102" spans="12:20" ht="12" hidden="1" customHeight="1" x14ac:dyDescent="0.25">
      <c r="L102" s="93"/>
      <c r="M102" s="94"/>
      <c r="N102" s="94"/>
      <c r="O102" s="95"/>
      <c r="Q102" s="137"/>
      <c r="R102" s="140"/>
      <c r="S102" s="140"/>
      <c r="T102" s="143"/>
    </row>
    <row r="103" spans="12:20" ht="12" hidden="1" customHeight="1" x14ac:dyDescent="0.25">
      <c r="L103" s="93"/>
      <c r="M103" s="94"/>
      <c r="N103" s="94"/>
      <c r="O103" s="95"/>
      <c r="Q103" s="137"/>
      <c r="R103" s="140"/>
      <c r="S103" s="140"/>
      <c r="T103" s="143"/>
    </row>
    <row r="104" spans="12:20" ht="12" hidden="1" customHeight="1" x14ac:dyDescent="0.25">
      <c r="L104" s="93"/>
      <c r="M104" s="94"/>
      <c r="N104" s="94"/>
      <c r="O104" s="95"/>
      <c r="Q104" s="137"/>
      <c r="R104" s="140"/>
      <c r="S104" s="140"/>
      <c r="T104" s="143"/>
    </row>
    <row r="105" spans="12:20" ht="12" hidden="1" customHeight="1" x14ac:dyDescent="0.25">
      <c r="L105" s="93"/>
      <c r="M105" s="94"/>
      <c r="N105" s="94"/>
      <c r="O105" s="95"/>
      <c r="Q105" s="137"/>
      <c r="R105" s="140"/>
      <c r="S105" s="140"/>
      <c r="T105" s="143"/>
    </row>
    <row r="106" spans="12:20" ht="12" hidden="1" customHeight="1" x14ac:dyDescent="0.25">
      <c r="L106" s="93"/>
      <c r="M106" s="94"/>
      <c r="N106" s="94"/>
      <c r="O106" s="95"/>
      <c r="Q106" s="137"/>
      <c r="R106" s="140"/>
      <c r="S106" s="140"/>
      <c r="T106" s="143"/>
    </row>
    <row r="107" spans="12:20" ht="12" hidden="1" customHeight="1" x14ac:dyDescent="0.25">
      <c r="L107" s="93"/>
      <c r="M107" s="94"/>
      <c r="N107" s="94"/>
      <c r="O107" s="95"/>
      <c r="Q107" s="137"/>
      <c r="R107" s="140"/>
      <c r="S107" s="140"/>
      <c r="T107" s="143"/>
    </row>
    <row r="108" spans="12:20" ht="12" hidden="1" customHeight="1" x14ac:dyDescent="0.25">
      <c r="L108" s="93"/>
      <c r="M108" s="94"/>
      <c r="N108" s="94"/>
      <c r="O108" s="95"/>
      <c r="Q108" s="137"/>
      <c r="R108" s="140"/>
      <c r="S108" s="140"/>
      <c r="T108" s="143"/>
    </row>
    <row r="109" spans="12:20" ht="12" hidden="1" customHeight="1" x14ac:dyDescent="0.25">
      <c r="L109" s="93"/>
      <c r="M109" s="94"/>
      <c r="N109" s="94"/>
      <c r="O109" s="95"/>
      <c r="Q109" s="137"/>
      <c r="R109" s="140"/>
      <c r="S109" s="140"/>
      <c r="T109" s="143"/>
    </row>
    <row r="110" spans="12:20" ht="12" hidden="1" customHeight="1" x14ac:dyDescent="0.25">
      <c r="L110" s="93"/>
      <c r="M110" s="94"/>
      <c r="N110" s="94"/>
      <c r="O110" s="95"/>
      <c r="Q110" s="137"/>
      <c r="R110" s="140"/>
      <c r="S110" s="140"/>
      <c r="T110" s="143"/>
    </row>
    <row r="111" spans="12:20" ht="12" hidden="1" customHeight="1" x14ac:dyDescent="0.25">
      <c r="L111" s="93"/>
      <c r="M111" s="94"/>
      <c r="N111" s="94"/>
      <c r="O111" s="95"/>
      <c r="Q111" s="137"/>
      <c r="R111" s="140"/>
      <c r="S111" s="140"/>
      <c r="T111" s="143"/>
    </row>
    <row r="112" spans="12:20" ht="12" hidden="1" customHeight="1" x14ac:dyDescent="0.25">
      <c r="L112" s="93"/>
      <c r="M112" s="94"/>
      <c r="N112" s="94"/>
      <c r="O112" s="95"/>
      <c r="Q112" s="137"/>
      <c r="R112" s="140"/>
      <c r="S112" s="140"/>
      <c r="T112" s="143"/>
    </row>
    <row r="113" spans="12:20" ht="12" hidden="1" customHeight="1" x14ac:dyDescent="0.25">
      <c r="L113" s="93"/>
      <c r="M113" s="94"/>
      <c r="N113" s="94"/>
      <c r="O113" s="95"/>
      <c r="Q113" s="137"/>
      <c r="R113" s="140"/>
      <c r="S113" s="140"/>
      <c r="T113" s="143"/>
    </row>
    <row r="114" spans="12:20" ht="12" hidden="1" customHeight="1" x14ac:dyDescent="0.25">
      <c r="L114" s="93"/>
      <c r="M114" s="94"/>
      <c r="N114" s="94"/>
      <c r="O114" s="95"/>
      <c r="Q114" s="137"/>
      <c r="R114" s="140"/>
      <c r="S114" s="140"/>
      <c r="T114" s="143"/>
    </row>
    <row r="115" spans="12:20" ht="12" hidden="1" customHeight="1" x14ac:dyDescent="0.25">
      <c r="L115" s="93"/>
      <c r="M115" s="94"/>
      <c r="N115" s="94"/>
      <c r="O115" s="95"/>
      <c r="Q115" s="137"/>
      <c r="R115" s="140"/>
      <c r="S115" s="140"/>
      <c r="T115" s="143"/>
    </row>
    <row r="116" spans="12:20" ht="12" hidden="1" customHeight="1" x14ac:dyDescent="0.25">
      <c r="L116" s="93"/>
      <c r="M116" s="94"/>
      <c r="N116" s="94"/>
      <c r="O116" s="95"/>
      <c r="Q116" s="137"/>
      <c r="R116" s="140"/>
      <c r="S116" s="140"/>
      <c r="T116" s="143"/>
    </row>
    <row r="117" spans="12:20" ht="12" hidden="1" customHeight="1" x14ac:dyDescent="0.25">
      <c r="L117" s="93"/>
      <c r="M117" s="94"/>
      <c r="N117" s="94"/>
      <c r="O117" s="95"/>
      <c r="Q117" s="137"/>
      <c r="R117" s="140"/>
      <c r="S117" s="140"/>
      <c r="T117" s="143"/>
    </row>
    <row r="118" spans="12:20" ht="12" hidden="1" customHeight="1" x14ac:dyDescent="0.25">
      <c r="L118" s="93"/>
      <c r="M118" s="94"/>
      <c r="N118" s="94"/>
      <c r="O118" s="95"/>
      <c r="Q118" s="137"/>
      <c r="R118" s="140"/>
      <c r="S118" s="140"/>
      <c r="T118" s="143"/>
    </row>
    <row r="119" spans="12:20" ht="12" hidden="1" customHeight="1" x14ac:dyDescent="0.25">
      <c r="L119" s="93"/>
      <c r="M119" s="94"/>
      <c r="N119" s="94"/>
      <c r="O119" s="95"/>
      <c r="Q119" s="137"/>
      <c r="R119" s="140"/>
      <c r="S119" s="140"/>
      <c r="T119" s="143"/>
    </row>
    <row r="120" spans="12:20" ht="12" hidden="1" customHeight="1" x14ac:dyDescent="0.25">
      <c r="L120" s="93"/>
      <c r="M120" s="94"/>
      <c r="N120" s="94"/>
      <c r="O120" s="95"/>
      <c r="Q120" s="137"/>
      <c r="R120" s="140"/>
      <c r="S120" s="140"/>
      <c r="T120" s="143"/>
    </row>
    <row r="121" spans="12:20" ht="12" hidden="1" customHeight="1" x14ac:dyDescent="0.25">
      <c r="L121" s="93"/>
      <c r="M121" s="94"/>
      <c r="N121" s="94"/>
      <c r="O121" s="95"/>
      <c r="Q121" s="137"/>
      <c r="R121" s="140"/>
      <c r="S121" s="140"/>
      <c r="T121" s="143"/>
    </row>
    <row r="122" spans="12:20" ht="12" hidden="1" customHeight="1" x14ac:dyDescent="0.25">
      <c r="L122" s="93"/>
      <c r="M122" s="94"/>
      <c r="N122" s="94"/>
      <c r="O122" s="95"/>
      <c r="Q122" s="137"/>
      <c r="R122" s="140"/>
      <c r="S122" s="140"/>
      <c r="T122" s="143"/>
    </row>
    <row r="123" spans="12:20" ht="12" hidden="1" customHeight="1" x14ac:dyDescent="0.25">
      <c r="L123" s="93"/>
      <c r="M123" s="94"/>
      <c r="N123" s="94"/>
      <c r="O123" s="95"/>
      <c r="Q123" s="137"/>
      <c r="R123" s="140"/>
      <c r="S123" s="140"/>
      <c r="T123" s="143"/>
    </row>
    <row r="124" spans="12:20" ht="12" hidden="1" customHeight="1" x14ac:dyDescent="0.25">
      <c r="L124" s="93"/>
      <c r="M124" s="94"/>
      <c r="N124" s="94"/>
      <c r="O124" s="95"/>
      <c r="Q124" s="137"/>
      <c r="R124" s="140"/>
      <c r="S124" s="140"/>
      <c r="T124" s="143"/>
    </row>
    <row r="125" spans="12:20" ht="12" hidden="1" customHeight="1" x14ac:dyDescent="0.25">
      <c r="L125" s="93"/>
      <c r="M125" s="94"/>
      <c r="N125" s="94"/>
      <c r="O125" s="95"/>
      <c r="Q125" s="137"/>
      <c r="R125" s="140"/>
      <c r="S125" s="140"/>
      <c r="T125" s="143"/>
    </row>
    <row r="126" spans="12:20" ht="12" hidden="1" customHeight="1" x14ac:dyDescent="0.25">
      <c r="L126" s="93"/>
      <c r="M126" s="94"/>
      <c r="N126" s="94"/>
      <c r="O126" s="95"/>
      <c r="Q126" s="137"/>
      <c r="R126" s="140"/>
      <c r="S126" s="140"/>
      <c r="T126" s="143"/>
    </row>
    <row r="127" spans="12:20" ht="12" hidden="1" customHeight="1" x14ac:dyDescent="0.25">
      <c r="L127" s="93"/>
      <c r="M127" s="94"/>
      <c r="N127" s="94"/>
      <c r="O127" s="95"/>
      <c r="Q127" s="137"/>
      <c r="R127" s="140"/>
      <c r="S127" s="140"/>
      <c r="T127" s="143"/>
    </row>
    <row r="128" spans="12:20" ht="12" hidden="1" customHeight="1" x14ac:dyDescent="0.25">
      <c r="L128" s="93"/>
      <c r="M128" s="94"/>
      <c r="N128" s="94"/>
      <c r="O128" s="95"/>
      <c r="Q128" s="137"/>
      <c r="R128" s="140"/>
      <c r="S128" s="140"/>
      <c r="T128" s="143"/>
    </row>
    <row r="129" spans="12:20" ht="12" hidden="1" customHeight="1" x14ac:dyDescent="0.25">
      <c r="L129" s="93"/>
      <c r="M129" s="94"/>
      <c r="N129" s="94"/>
      <c r="O129" s="95"/>
      <c r="Q129" s="137"/>
      <c r="R129" s="140"/>
      <c r="S129" s="140"/>
      <c r="T129" s="143"/>
    </row>
    <row r="130" spans="12:20" ht="12" hidden="1" customHeight="1" x14ac:dyDescent="0.25">
      <c r="L130" s="93"/>
      <c r="M130" s="94"/>
      <c r="N130" s="94"/>
      <c r="O130" s="95"/>
      <c r="Q130" s="137"/>
      <c r="R130" s="140"/>
      <c r="S130" s="140"/>
      <c r="T130" s="143"/>
    </row>
    <row r="131" spans="12:20" ht="12" hidden="1" customHeight="1" x14ac:dyDescent="0.25">
      <c r="L131" s="93"/>
      <c r="M131" s="94"/>
      <c r="N131" s="94"/>
      <c r="O131" s="95"/>
      <c r="Q131" s="137"/>
      <c r="R131" s="140"/>
      <c r="S131" s="140"/>
      <c r="T131" s="143"/>
    </row>
    <row r="132" spans="12:20" ht="12" hidden="1" customHeight="1" x14ac:dyDescent="0.25">
      <c r="L132" s="93"/>
      <c r="M132" s="94"/>
      <c r="N132" s="94"/>
      <c r="O132" s="95"/>
      <c r="Q132" s="137"/>
      <c r="R132" s="140"/>
      <c r="S132" s="140"/>
      <c r="T132" s="143"/>
    </row>
    <row r="133" spans="12:20" ht="12" hidden="1" customHeight="1" x14ac:dyDescent="0.25">
      <c r="L133" s="93"/>
      <c r="M133" s="94"/>
      <c r="N133" s="94"/>
      <c r="O133" s="95"/>
      <c r="Q133" s="137"/>
      <c r="R133" s="140"/>
      <c r="S133" s="140"/>
      <c r="T133" s="143"/>
    </row>
    <row r="134" spans="12:20" ht="12" hidden="1" customHeight="1" x14ac:dyDescent="0.25">
      <c r="L134" s="93"/>
      <c r="M134" s="94"/>
      <c r="N134" s="94"/>
      <c r="O134" s="95"/>
      <c r="Q134" s="137"/>
      <c r="R134" s="140"/>
      <c r="S134" s="140"/>
      <c r="T134" s="143"/>
    </row>
    <row r="135" spans="12:20" ht="12" hidden="1" customHeight="1" x14ac:dyDescent="0.25">
      <c r="L135" s="93"/>
      <c r="M135" s="94"/>
      <c r="N135" s="94"/>
      <c r="O135" s="95"/>
      <c r="Q135" s="137"/>
      <c r="R135" s="140"/>
      <c r="S135" s="140"/>
      <c r="T135" s="143"/>
    </row>
    <row r="136" spans="12:20" ht="12" hidden="1" customHeight="1" x14ac:dyDescent="0.25">
      <c r="L136" s="93"/>
      <c r="M136" s="94"/>
      <c r="N136" s="94"/>
      <c r="O136" s="95"/>
      <c r="Q136" s="137"/>
      <c r="R136" s="140"/>
      <c r="S136" s="140"/>
      <c r="T136" s="143"/>
    </row>
    <row r="137" spans="12:20" ht="12" hidden="1" customHeight="1" x14ac:dyDescent="0.25">
      <c r="L137" s="93"/>
      <c r="M137" s="94"/>
      <c r="N137" s="94"/>
      <c r="O137" s="95"/>
      <c r="Q137" s="137"/>
      <c r="R137" s="140"/>
      <c r="S137" s="140"/>
      <c r="T137" s="143"/>
    </row>
    <row r="138" spans="12:20" ht="12" hidden="1" customHeight="1" x14ac:dyDescent="0.25">
      <c r="L138" s="93"/>
      <c r="M138" s="94"/>
      <c r="N138" s="94"/>
      <c r="O138" s="95"/>
      <c r="Q138" s="137"/>
      <c r="R138" s="140"/>
      <c r="S138" s="140"/>
      <c r="T138" s="143"/>
    </row>
    <row r="139" spans="12:20" ht="12" hidden="1" customHeight="1" x14ac:dyDescent="0.25">
      <c r="L139" s="93"/>
      <c r="M139" s="94"/>
      <c r="N139" s="94"/>
      <c r="O139" s="95"/>
      <c r="Q139" s="137"/>
      <c r="R139" s="140"/>
      <c r="S139" s="140"/>
      <c r="T139" s="143"/>
    </row>
    <row r="140" spans="12:20" ht="12" hidden="1" customHeight="1" x14ac:dyDescent="0.25">
      <c r="L140" s="93"/>
      <c r="M140" s="94"/>
      <c r="N140" s="94"/>
      <c r="O140" s="95"/>
      <c r="Q140" s="137"/>
      <c r="R140" s="140"/>
      <c r="S140" s="140"/>
      <c r="T140" s="143"/>
    </row>
    <row r="141" spans="12:20" ht="12" hidden="1" customHeight="1" x14ac:dyDescent="0.25">
      <c r="L141" s="93"/>
      <c r="M141" s="94"/>
      <c r="N141" s="94"/>
      <c r="O141" s="95"/>
      <c r="Q141" s="137"/>
      <c r="R141" s="140"/>
      <c r="S141" s="140"/>
      <c r="T141" s="143"/>
    </row>
    <row r="142" spans="12:20" ht="12" hidden="1" customHeight="1" x14ac:dyDescent="0.25">
      <c r="L142" s="93"/>
      <c r="M142" s="94"/>
      <c r="N142" s="94"/>
      <c r="O142" s="95"/>
      <c r="Q142" s="137"/>
      <c r="R142" s="140"/>
      <c r="S142" s="140"/>
      <c r="T142" s="143"/>
    </row>
    <row r="143" spans="12:20" ht="12" hidden="1" customHeight="1" x14ac:dyDescent="0.25">
      <c r="L143" s="93"/>
      <c r="M143" s="94"/>
      <c r="N143" s="94"/>
      <c r="O143" s="95"/>
      <c r="Q143" s="137"/>
      <c r="R143" s="140"/>
      <c r="S143" s="140"/>
      <c r="T143" s="143"/>
    </row>
    <row r="144" spans="12:20" ht="12" hidden="1" customHeight="1" x14ac:dyDescent="0.25">
      <c r="L144" s="93"/>
      <c r="M144" s="94"/>
      <c r="N144" s="94"/>
      <c r="O144" s="95"/>
      <c r="Q144" s="137"/>
      <c r="R144" s="140"/>
      <c r="S144" s="140"/>
      <c r="T144" s="143"/>
    </row>
    <row r="145" spans="12:20" ht="12" hidden="1" customHeight="1" x14ac:dyDescent="0.25">
      <c r="L145" s="93"/>
      <c r="M145" s="94"/>
      <c r="N145" s="94"/>
      <c r="O145" s="95"/>
      <c r="Q145" s="137"/>
      <c r="R145" s="140"/>
      <c r="S145" s="140"/>
      <c r="T145" s="143"/>
    </row>
    <row r="146" spans="12:20" ht="12" hidden="1" customHeight="1" x14ac:dyDescent="0.25">
      <c r="L146" s="93"/>
      <c r="M146" s="94"/>
      <c r="N146" s="94"/>
      <c r="O146" s="95"/>
      <c r="Q146" s="137"/>
      <c r="R146" s="140"/>
      <c r="S146" s="140"/>
      <c r="T146" s="143"/>
    </row>
    <row r="147" spans="12:20" ht="12" hidden="1" customHeight="1" x14ac:dyDescent="0.25">
      <c r="L147" s="93"/>
      <c r="M147" s="94"/>
      <c r="N147" s="94"/>
      <c r="O147" s="95"/>
      <c r="Q147" s="137"/>
      <c r="R147" s="140"/>
      <c r="S147" s="140"/>
      <c r="T147" s="143"/>
    </row>
    <row r="148" spans="12:20" ht="12" hidden="1" customHeight="1" x14ac:dyDescent="0.25">
      <c r="L148" s="93"/>
      <c r="M148" s="94"/>
      <c r="N148" s="94"/>
      <c r="O148" s="95"/>
      <c r="Q148" s="137"/>
      <c r="R148" s="140"/>
      <c r="S148" s="140"/>
      <c r="T148" s="143"/>
    </row>
    <row r="149" spans="12:20" ht="12" hidden="1" customHeight="1" x14ac:dyDescent="0.25">
      <c r="L149" s="93"/>
      <c r="M149" s="94"/>
      <c r="N149" s="94"/>
      <c r="O149" s="95"/>
      <c r="Q149" s="137"/>
      <c r="R149" s="140"/>
      <c r="S149" s="140"/>
      <c r="T149" s="143"/>
    </row>
    <row r="150" spans="12:20" ht="12" hidden="1" customHeight="1" x14ac:dyDescent="0.25">
      <c r="L150" s="93"/>
      <c r="M150" s="94"/>
      <c r="N150" s="94"/>
      <c r="O150" s="95"/>
      <c r="Q150" s="137"/>
      <c r="R150" s="140"/>
      <c r="S150" s="140"/>
      <c r="T150" s="143"/>
    </row>
    <row r="151" spans="12:20" ht="12" hidden="1" customHeight="1" x14ac:dyDescent="0.25">
      <c r="L151" s="93"/>
      <c r="M151" s="94"/>
      <c r="N151" s="94"/>
      <c r="O151" s="95"/>
      <c r="Q151" s="137"/>
      <c r="R151" s="140"/>
      <c r="S151" s="140"/>
      <c r="T151" s="143"/>
    </row>
    <row r="152" spans="12:20" ht="12" hidden="1" customHeight="1" x14ac:dyDescent="0.25">
      <c r="L152" s="93"/>
      <c r="M152" s="94"/>
      <c r="N152" s="94"/>
      <c r="O152" s="95"/>
      <c r="Q152" s="137"/>
      <c r="R152" s="140"/>
      <c r="S152" s="140"/>
      <c r="T152" s="143"/>
    </row>
    <row r="153" spans="12:20" ht="12" hidden="1" customHeight="1" x14ac:dyDescent="0.25">
      <c r="L153" s="93"/>
      <c r="M153" s="94"/>
      <c r="N153" s="94"/>
      <c r="O153" s="95"/>
      <c r="Q153" s="137"/>
      <c r="R153" s="140"/>
      <c r="S153" s="140"/>
      <c r="T153" s="143"/>
    </row>
    <row r="154" spans="12:20" ht="12" hidden="1" customHeight="1" x14ac:dyDescent="0.25">
      <c r="L154" s="93"/>
      <c r="M154" s="94"/>
      <c r="N154" s="94"/>
      <c r="O154" s="95"/>
      <c r="Q154" s="137"/>
      <c r="R154" s="140"/>
      <c r="S154" s="140"/>
      <c r="T154" s="143"/>
    </row>
    <row r="155" spans="12:20" ht="12" hidden="1" customHeight="1" x14ac:dyDescent="0.25">
      <c r="L155" s="93"/>
      <c r="M155" s="94"/>
      <c r="N155" s="94"/>
      <c r="O155" s="95"/>
      <c r="Q155" s="137"/>
      <c r="R155" s="140"/>
      <c r="S155" s="140"/>
      <c r="T155" s="143"/>
    </row>
    <row r="156" spans="12:20" ht="12" hidden="1" customHeight="1" x14ac:dyDescent="0.25">
      <c r="L156" s="93"/>
      <c r="M156" s="94"/>
      <c r="N156" s="94"/>
      <c r="O156" s="95"/>
      <c r="Q156" s="137"/>
      <c r="R156" s="140"/>
      <c r="S156" s="140"/>
      <c r="T156" s="143"/>
    </row>
    <row r="157" spans="12:20" ht="12" hidden="1" customHeight="1" x14ac:dyDescent="0.25">
      <c r="L157" s="93"/>
      <c r="M157" s="94"/>
      <c r="N157" s="94"/>
      <c r="O157" s="95"/>
      <c r="Q157" s="137"/>
      <c r="R157" s="140"/>
      <c r="S157" s="140"/>
      <c r="T157" s="143"/>
    </row>
    <row r="158" spans="12:20" ht="12" hidden="1" customHeight="1" x14ac:dyDescent="0.25">
      <c r="L158" s="93"/>
      <c r="M158" s="94"/>
      <c r="N158" s="94"/>
      <c r="O158" s="95"/>
      <c r="Q158" s="137"/>
      <c r="R158" s="140"/>
      <c r="S158" s="140"/>
      <c r="T158" s="143"/>
    </row>
    <row r="159" spans="12:20" ht="12" hidden="1" customHeight="1" x14ac:dyDescent="0.25">
      <c r="L159" s="93"/>
      <c r="M159" s="94"/>
      <c r="N159" s="94"/>
      <c r="O159" s="95"/>
      <c r="Q159" s="137"/>
      <c r="R159" s="140"/>
      <c r="S159" s="140"/>
      <c r="T159" s="143"/>
    </row>
    <row r="160" spans="12:20" ht="12" hidden="1" customHeight="1" x14ac:dyDescent="0.25">
      <c r="L160" s="93"/>
      <c r="M160" s="94"/>
      <c r="N160" s="94"/>
      <c r="O160" s="95"/>
      <c r="Q160" s="137"/>
      <c r="R160" s="140"/>
      <c r="S160" s="140"/>
      <c r="T160" s="143"/>
    </row>
    <row r="161" spans="12:20" ht="12" hidden="1" customHeight="1" x14ac:dyDescent="0.25">
      <c r="L161" s="93"/>
      <c r="M161" s="94"/>
      <c r="N161" s="94"/>
      <c r="O161" s="95"/>
      <c r="Q161" s="137"/>
      <c r="R161" s="140"/>
      <c r="S161" s="140"/>
      <c r="T161" s="143"/>
    </row>
    <row r="162" spans="12:20" ht="12" hidden="1" customHeight="1" x14ac:dyDescent="0.25">
      <c r="L162" s="93"/>
      <c r="M162" s="94"/>
      <c r="N162" s="94"/>
      <c r="O162" s="95"/>
      <c r="Q162" s="137"/>
      <c r="R162" s="140"/>
      <c r="S162" s="140"/>
      <c r="T162" s="143"/>
    </row>
    <row r="163" spans="12:20" ht="12" hidden="1" customHeight="1" x14ac:dyDescent="0.25">
      <c r="L163" s="93"/>
      <c r="M163" s="94"/>
      <c r="N163" s="94"/>
      <c r="O163" s="95"/>
      <c r="Q163" s="137"/>
      <c r="R163" s="140"/>
      <c r="S163" s="140"/>
      <c r="T163" s="143"/>
    </row>
    <row r="164" spans="12:20" ht="12" hidden="1" customHeight="1" x14ac:dyDescent="0.25">
      <c r="L164" s="93"/>
      <c r="M164" s="94"/>
      <c r="N164" s="94"/>
      <c r="O164" s="95"/>
      <c r="Q164" s="137"/>
      <c r="R164" s="140"/>
      <c r="S164" s="140"/>
      <c r="T164" s="143"/>
    </row>
    <row r="165" spans="12:20" ht="12" hidden="1" customHeight="1" x14ac:dyDescent="0.25">
      <c r="L165" s="93"/>
      <c r="M165" s="94"/>
      <c r="N165" s="94"/>
      <c r="O165" s="95"/>
      <c r="Q165" s="137"/>
      <c r="R165" s="140"/>
      <c r="S165" s="140"/>
      <c r="T165" s="143"/>
    </row>
    <row r="166" spans="12:20" ht="12" hidden="1" customHeight="1" x14ac:dyDescent="0.25">
      <c r="L166" s="93"/>
      <c r="M166" s="94"/>
      <c r="N166" s="94"/>
      <c r="O166" s="95"/>
      <c r="Q166" s="137"/>
      <c r="R166" s="140"/>
      <c r="S166" s="140"/>
      <c r="T166" s="143"/>
    </row>
    <row r="167" spans="12:20" ht="12" hidden="1" customHeight="1" x14ac:dyDescent="0.25">
      <c r="L167" s="93"/>
      <c r="M167" s="94"/>
      <c r="N167" s="94"/>
      <c r="O167" s="95"/>
      <c r="Q167" s="137"/>
      <c r="R167" s="140"/>
      <c r="S167" s="140"/>
      <c r="T167" s="143"/>
    </row>
    <row r="168" spans="12:20" ht="12" hidden="1" customHeight="1" x14ac:dyDescent="0.25">
      <c r="L168" s="93"/>
      <c r="M168" s="94"/>
      <c r="N168" s="94"/>
      <c r="O168" s="95"/>
      <c r="Q168" s="137"/>
      <c r="R168" s="140"/>
      <c r="S168" s="140"/>
      <c r="T168" s="143"/>
    </row>
    <row r="169" spans="12:20" ht="12" hidden="1" customHeight="1" x14ac:dyDescent="0.25">
      <c r="L169" s="93"/>
      <c r="M169" s="94"/>
      <c r="N169" s="94"/>
      <c r="O169" s="95"/>
      <c r="Q169" s="137"/>
      <c r="R169" s="140"/>
      <c r="S169" s="140"/>
      <c r="T169" s="143"/>
    </row>
    <row r="170" spans="12:20" ht="12" hidden="1" customHeight="1" x14ac:dyDescent="0.25">
      <c r="L170" s="93"/>
      <c r="M170" s="94"/>
      <c r="N170" s="94"/>
      <c r="O170" s="95"/>
      <c r="Q170" s="137"/>
      <c r="R170" s="140"/>
      <c r="S170" s="140"/>
      <c r="T170" s="143"/>
    </row>
    <row r="171" spans="12:20" ht="12" hidden="1" customHeight="1" x14ac:dyDescent="0.25">
      <c r="L171" s="93"/>
      <c r="M171" s="94"/>
      <c r="N171" s="94"/>
      <c r="O171" s="95"/>
      <c r="Q171" s="137"/>
      <c r="R171" s="140"/>
      <c r="S171" s="140"/>
      <c r="T171" s="143"/>
    </row>
    <row r="172" spans="12:20" ht="12" hidden="1" customHeight="1" x14ac:dyDescent="0.25">
      <c r="L172" s="93"/>
      <c r="M172" s="94"/>
      <c r="N172" s="94"/>
      <c r="O172" s="95"/>
      <c r="Q172" s="137"/>
      <c r="R172" s="140"/>
      <c r="S172" s="140"/>
      <c r="T172" s="143"/>
    </row>
    <row r="173" spans="12:20" ht="12" hidden="1" customHeight="1" x14ac:dyDescent="0.25">
      <c r="L173" s="93"/>
      <c r="M173" s="94"/>
      <c r="N173" s="94"/>
      <c r="O173" s="95"/>
      <c r="Q173" s="137"/>
      <c r="R173" s="140"/>
      <c r="S173" s="140"/>
      <c r="T173" s="143"/>
    </row>
    <row r="174" spans="12:20" ht="12" hidden="1" customHeight="1" x14ac:dyDescent="0.25">
      <c r="L174" s="93"/>
      <c r="M174" s="94"/>
      <c r="N174" s="94"/>
      <c r="O174" s="95"/>
      <c r="Q174" s="137"/>
      <c r="R174" s="140"/>
      <c r="S174" s="140"/>
      <c r="T174" s="143"/>
    </row>
    <row r="175" spans="12:20" ht="12" hidden="1" customHeight="1" x14ac:dyDescent="0.25">
      <c r="L175" s="93"/>
      <c r="M175" s="94"/>
      <c r="N175" s="94"/>
      <c r="O175" s="95"/>
      <c r="Q175" s="137"/>
      <c r="R175" s="140"/>
      <c r="S175" s="140"/>
      <c r="T175" s="143"/>
    </row>
    <row r="176" spans="12:20" ht="12" hidden="1" customHeight="1" x14ac:dyDescent="0.25">
      <c r="L176" s="93"/>
      <c r="M176" s="94"/>
      <c r="N176" s="94"/>
      <c r="O176" s="95"/>
      <c r="Q176" s="137"/>
      <c r="R176" s="140"/>
      <c r="S176" s="140"/>
      <c r="T176" s="143"/>
    </row>
    <row r="177" spans="12:20" ht="12" hidden="1" customHeight="1" x14ac:dyDescent="0.25">
      <c r="L177" s="93"/>
      <c r="M177" s="94"/>
      <c r="N177" s="94"/>
      <c r="O177" s="95"/>
      <c r="Q177" s="137"/>
      <c r="R177" s="140"/>
      <c r="S177" s="140"/>
      <c r="T177" s="143"/>
    </row>
    <row r="178" spans="12:20" ht="12" hidden="1" customHeight="1" x14ac:dyDescent="0.25">
      <c r="L178" s="93"/>
      <c r="M178" s="94"/>
      <c r="N178" s="94"/>
      <c r="O178" s="95"/>
      <c r="Q178" s="137"/>
      <c r="R178" s="140"/>
      <c r="S178" s="140"/>
      <c r="T178" s="143"/>
    </row>
    <row r="179" spans="12:20" ht="12" hidden="1" customHeight="1" x14ac:dyDescent="0.25">
      <c r="L179" s="93"/>
      <c r="M179" s="94"/>
      <c r="N179" s="94"/>
      <c r="O179" s="95"/>
      <c r="Q179" s="137"/>
      <c r="R179" s="140"/>
      <c r="S179" s="140"/>
      <c r="T179" s="143"/>
    </row>
    <row r="180" spans="12:20" ht="12" hidden="1" customHeight="1" x14ac:dyDescent="0.25">
      <c r="L180" s="93"/>
      <c r="M180" s="94"/>
      <c r="N180" s="94"/>
      <c r="O180" s="95"/>
      <c r="Q180" s="137"/>
      <c r="R180" s="140"/>
      <c r="S180" s="140"/>
      <c r="T180" s="143"/>
    </row>
    <row r="181" spans="12:20" ht="12" hidden="1" customHeight="1" x14ac:dyDescent="0.25">
      <c r="L181" s="93"/>
      <c r="M181" s="94"/>
      <c r="N181" s="94"/>
      <c r="O181" s="95"/>
      <c r="Q181" s="137"/>
      <c r="R181" s="140"/>
      <c r="S181" s="140"/>
      <c r="T181" s="143"/>
    </row>
    <row r="182" spans="12:20" ht="12" hidden="1" customHeight="1" x14ac:dyDescent="0.25">
      <c r="L182" s="93"/>
      <c r="M182" s="94"/>
      <c r="N182" s="94"/>
      <c r="O182" s="95"/>
      <c r="Q182" s="137"/>
      <c r="R182" s="140"/>
      <c r="S182" s="140"/>
      <c r="T182" s="143"/>
    </row>
    <row r="183" spans="12:20" ht="12" hidden="1" customHeight="1" x14ac:dyDescent="0.25">
      <c r="L183" s="93"/>
      <c r="M183" s="94"/>
      <c r="N183" s="94"/>
      <c r="O183" s="95"/>
      <c r="Q183" s="137"/>
      <c r="R183" s="140"/>
      <c r="S183" s="140"/>
      <c r="T183" s="143"/>
    </row>
    <row r="184" spans="12:20" ht="12" hidden="1" customHeight="1" x14ac:dyDescent="0.25">
      <c r="L184" s="93"/>
      <c r="M184" s="94"/>
      <c r="N184" s="94"/>
      <c r="O184" s="95"/>
      <c r="Q184" s="137"/>
      <c r="R184" s="140"/>
      <c r="S184" s="140"/>
      <c r="T184" s="143"/>
    </row>
    <row r="185" spans="12:20" ht="12" hidden="1" customHeight="1" x14ac:dyDescent="0.25">
      <c r="L185" s="93"/>
      <c r="M185" s="94"/>
      <c r="N185" s="94"/>
      <c r="O185" s="95"/>
      <c r="Q185" s="137"/>
      <c r="R185" s="140"/>
      <c r="S185" s="140"/>
      <c r="T185" s="143"/>
    </row>
    <row r="186" spans="12:20" ht="12" hidden="1" customHeight="1" x14ac:dyDescent="0.25">
      <c r="L186" s="93"/>
      <c r="M186" s="94"/>
      <c r="N186" s="94"/>
      <c r="O186" s="95"/>
      <c r="Q186" s="137"/>
      <c r="R186" s="140"/>
      <c r="S186" s="140"/>
      <c r="T186" s="143"/>
    </row>
    <row r="187" spans="12:20" ht="12" hidden="1" customHeight="1" x14ac:dyDescent="0.25">
      <c r="L187" s="93"/>
      <c r="M187" s="94"/>
      <c r="N187" s="94"/>
      <c r="O187" s="95"/>
      <c r="Q187" s="137"/>
      <c r="R187" s="140"/>
      <c r="S187" s="140"/>
      <c r="T187" s="143"/>
    </row>
    <row r="188" spans="12:20" ht="12" hidden="1" customHeight="1" x14ac:dyDescent="0.25">
      <c r="L188" s="93"/>
      <c r="M188" s="94"/>
      <c r="N188" s="94"/>
      <c r="O188" s="95"/>
      <c r="Q188" s="137"/>
      <c r="R188" s="140"/>
      <c r="S188" s="140"/>
      <c r="T188" s="143"/>
    </row>
    <row r="189" spans="12:20" ht="12" hidden="1" customHeight="1" x14ac:dyDescent="0.25">
      <c r="L189" s="93"/>
      <c r="M189" s="94"/>
      <c r="N189" s="94"/>
      <c r="O189" s="95"/>
      <c r="Q189" s="137"/>
      <c r="R189" s="140"/>
      <c r="S189" s="140"/>
      <c r="T189" s="143"/>
    </row>
    <row r="190" spans="12:20" ht="12" hidden="1" customHeight="1" x14ac:dyDescent="0.25">
      <c r="L190" s="93"/>
      <c r="M190" s="94"/>
      <c r="N190" s="94"/>
      <c r="O190" s="95"/>
      <c r="Q190" s="137"/>
      <c r="R190" s="140"/>
      <c r="S190" s="140"/>
      <c r="T190" s="143"/>
    </row>
    <row r="191" spans="12:20" ht="12" hidden="1" customHeight="1" x14ac:dyDescent="0.25">
      <c r="L191" s="93"/>
      <c r="M191" s="94"/>
      <c r="N191" s="94"/>
      <c r="O191" s="95"/>
      <c r="Q191" s="137"/>
      <c r="R191" s="140"/>
      <c r="S191" s="140"/>
      <c r="T191" s="143"/>
    </row>
    <row r="192" spans="12:20" ht="12" hidden="1" customHeight="1" x14ac:dyDescent="0.25">
      <c r="L192" s="93"/>
      <c r="M192" s="94"/>
      <c r="N192" s="94"/>
      <c r="O192" s="95"/>
      <c r="Q192" s="137"/>
      <c r="R192" s="140"/>
      <c r="S192" s="140"/>
      <c r="T192" s="143"/>
    </row>
    <row r="193" spans="1:21" ht="12" hidden="1" customHeight="1" x14ac:dyDescent="0.25">
      <c r="L193" s="93"/>
      <c r="M193" s="94"/>
      <c r="N193" s="94"/>
      <c r="O193" s="95"/>
      <c r="Q193" s="137"/>
      <c r="R193" s="140"/>
      <c r="S193" s="140"/>
      <c r="T193" s="143"/>
    </row>
    <row r="194" spans="1:21" ht="12" hidden="1" customHeight="1" x14ac:dyDescent="0.25">
      <c r="L194" s="93"/>
      <c r="M194" s="94"/>
      <c r="N194" s="94"/>
      <c r="O194" s="95"/>
      <c r="Q194" s="137"/>
      <c r="R194" s="140"/>
      <c r="S194" s="140"/>
      <c r="T194" s="143"/>
    </row>
    <row r="195" spans="1:21" ht="12" hidden="1" customHeight="1" x14ac:dyDescent="0.25">
      <c r="L195" s="93"/>
      <c r="M195" s="94"/>
      <c r="N195" s="94"/>
      <c r="O195" s="95"/>
      <c r="Q195" s="137"/>
      <c r="R195" s="140"/>
      <c r="S195" s="140"/>
      <c r="T195" s="143"/>
    </row>
    <row r="196" spans="1:21" ht="12" hidden="1" customHeight="1" x14ac:dyDescent="0.25">
      <c r="L196" s="93"/>
      <c r="M196" s="94"/>
      <c r="N196" s="94"/>
      <c r="O196" s="95"/>
      <c r="Q196" s="137"/>
      <c r="R196" s="140"/>
      <c r="S196" s="140"/>
      <c r="T196" s="143"/>
    </row>
    <row r="197" spans="1:21" ht="12" hidden="1" customHeight="1" x14ac:dyDescent="0.25">
      <c r="L197" s="93"/>
      <c r="M197" s="94"/>
      <c r="N197" s="94"/>
      <c r="O197" s="95"/>
      <c r="Q197" s="137"/>
      <c r="R197" s="140"/>
      <c r="S197" s="140"/>
      <c r="T197" s="143"/>
    </row>
    <row r="198" spans="1:21" ht="12" hidden="1" customHeight="1" x14ac:dyDescent="0.25">
      <c r="L198" s="93"/>
      <c r="M198" s="94"/>
      <c r="N198" s="94"/>
      <c r="O198" s="95"/>
      <c r="Q198" s="137"/>
      <c r="R198" s="140"/>
      <c r="S198" s="140"/>
      <c r="T198" s="143"/>
    </row>
    <row r="199" spans="1:21" ht="12" hidden="1" customHeight="1" x14ac:dyDescent="0.25">
      <c r="L199" s="93"/>
      <c r="M199" s="94"/>
      <c r="N199" s="94"/>
      <c r="O199" s="95"/>
      <c r="Q199" s="137"/>
      <c r="R199" s="140"/>
      <c r="S199" s="140"/>
      <c r="T199" s="143"/>
    </row>
    <row r="200" spans="1:21" ht="12" hidden="1" customHeight="1" x14ac:dyDescent="0.25">
      <c r="L200" s="93"/>
      <c r="M200" s="94"/>
      <c r="N200" s="94"/>
      <c r="O200" s="95"/>
      <c r="Q200" s="137"/>
      <c r="R200" s="140"/>
      <c r="S200" s="140"/>
      <c r="T200" s="143"/>
    </row>
    <row r="201" spans="1:21" ht="12" hidden="1" customHeight="1" x14ac:dyDescent="0.25">
      <c r="L201" s="93"/>
      <c r="M201" s="94"/>
      <c r="N201" s="94"/>
      <c r="O201" s="95"/>
      <c r="Q201" s="137"/>
      <c r="R201" s="140"/>
      <c r="S201" s="140"/>
      <c r="T201" s="143"/>
    </row>
    <row r="202" spans="1:21" ht="12" hidden="1" customHeight="1" x14ac:dyDescent="0.25">
      <c r="L202" s="93"/>
      <c r="M202" s="94"/>
      <c r="N202" s="94"/>
      <c r="O202" s="95"/>
      <c r="Q202" s="137"/>
      <c r="R202" s="140"/>
      <c r="S202" s="140"/>
      <c r="T202" s="143"/>
    </row>
    <row r="203" spans="1:21" ht="12" hidden="1" customHeight="1" x14ac:dyDescent="0.25">
      <c r="L203" s="93"/>
      <c r="M203" s="94"/>
      <c r="N203" s="94"/>
      <c r="O203" s="95"/>
      <c r="Q203" s="137"/>
      <c r="R203" s="140"/>
      <c r="S203" s="140"/>
      <c r="T203" s="143"/>
    </row>
    <row r="204" spans="1:21" ht="12" hidden="1" customHeight="1" x14ac:dyDescent="0.25">
      <c r="L204" s="93"/>
      <c r="M204" s="94"/>
      <c r="N204" s="94"/>
      <c r="O204" s="95"/>
      <c r="Q204" s="137"/>
      <c r="R204" s="140"/>
      <c r="S204" s="140"/>
      <c r="T204" s="143"/>
    </row>
    <row r="205" spans="1:21" ht="12" hidden="1" customHeight="1" x14ac:dyDescent="0.25">
      <c r="L205" s="93"/>
      <c r="M205" s="94"/>
      <c r="N205" s="94"/>
      <c r="O205" s="95"/>
      <c r="Q205" s="137"/>
      <c r="R205" s="140"/>
      <c r="S205" s="140"/>
      <c r="T205" s="143"/>
    </row>
    <row r="206" spans="1:21" ht="12" hidden="1" customHeight="1" x14ac:dyDescent="0.25">
      <c r="L206" s="93"/>
      <c r="M206" s="94"/>
      <c r="N206" s="94"/>
      <c r="O206" s="95"/>
      <c r="Q206" s="137"/>
      <c r="R206" s="140"/>
      <c r="S206" s="140"/>
      <c r="T206" s="143"/>
    </row>
    <row r="207" spans="1:21" ht="12" hidden="1" customHeight="1" x14ac:dyDescent="0.25">
      <c r="L207" s="93"/>
      <c r="M207" s="94"/>
      <c r="N207" s="94"/>
      <c r="O207" s="95"/>
      <c r="Q207" s="137"/>
      <c r="R207" s="140"/>
      <c r="S207" s="140"/>
      <c r="T207" s="143"/>
    </row>
    <row r="208" spans="1:21" ht="15.6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91" t="s">
        <v>34</v>
      </c>
      <c r="M208" s="92">
        <v>1225.94</v>
      </c>
      <c r="N208" s="92">
        <v>20402.12</v>
      </c>
      <c r="O208" s="96">
        <v>-2.5564169291610404E-3</v>
      </c>
      <c r="P208" s="26"/>
      <c r="Q208" s="138"/>
      <c r="R208" s="141"/>
      <c r="S208" s="141"/>
      <c r="T208" s="144"/>
      <c r="U208" s="26"/>
    </row>
    <row r="209" spans="1:21" ht="15.6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50"/>
      <c r="N209" s="50"/>
      <c r="O209" s="53"/>
      <c r="P209" s="26"/>
      <c r="Q209" s="49"/>
      <c r="R209" s="51"/>
      <c r="S209" s="51"/>
      <c r="T209" s="54"/>
      <c r="U209" s="26"/>
    </row>
    <row r="210" spans="1:21" ht="12" x14ac:dyDescent="0.25">
      <c r="L210" s="24"/>
      <c r="M210" s="52"/>
      <c r="N210" s="52"/>
      <c r="O210" s="55"/>
    </row>
    <row r="211" spans="1:21" ht="12" x14ac:dyDescent="0.25">
      <c r="L211" s="24"/>
      <c r="M211" s="52"/>
      <c r="N211" s="52"/>
      <c r="O211" s="55"/>
    </row>
    <row r="212" spans="1:21" ht="12" x14ac:dyDescent="0.25">
      <c r="L212" s="24"/>
      <c r="M212" s="52"/>
      <c r="N212" s="52"/>
      <c r="O212" s="55"/>
    </row>
    <row r="213" spans="1:21" ht="12" x14ac:dyDescent="0.25">
      <c r="L213" s="24"/>
      <c r="M213" s="52"/>
      <c r="N213" s="52"/>
      <c r="O213" s="55"/>
    </row>
    <row r="214" spans="1:21" ht="12" x14ac:dyDescent="0.25">
      <c r="L214" s="24"/>
      <c r="M214" s="52"/>
      <c r="N214" s="52"/>
      <c r="O214" s="55"/>
    </row>
    <row r="215" spans="1:21" ht="12" x14ac:dyDescent="0.25">
      <c r="L215" s="24"/>
      <c r="M215" s="52"/>
      <c r="N215" s="52"/>
      <c r="O215" s="55"/>
    </row>
    <row r="216" spans="1:21" ht="12" x14ac:dyDescent="0.25">
      <c r="L216" s="24"/>
      <c r="M216" s="52"/>
      <c r="N216" s="52"/>
      <c r="O216" s="55"/>
    </row>
    <row r="217" spans="1:21" ht="12" x14ac:dyDescent="0.25">
      <c r="L217" s="24"/>
      <c r="M217" s="52"/>
      <c r="N217" s="52"/>
      <c r="O217" s="55"/>
    </row>
    <row r="218" spans="1:21" ht="12" x14ac:dyDescent="0.25">
      <c r="L218" s="24"/>
      <c r="M218" s="52"/>
      <c r="N218" s="52"/>
      <c r="O218" s="55"/>
    </row>
    <row r="219" spans="1:21" ht="12" x14ac:dyDescent="0.25">
      <c r="L219" s="24"/>
      <c r="M219" s="52"/>
      <c r="N219" s="52"/>
      <c r="O219" s="55"/>
    </row>
    <row r="220" spans="1:21" ht="12" x14ac:dyDescent="0.25">
      <c r="L220" s="24"/>
      <c r="M220" s="52"/>
      <c r="N220" s="52"/>
      <c r="O220" s="55"/>
    </row>
    <row r="221" spans="1:21" ht="12" x14ac:dyDescent="0.25">
      <c r="L221" s="24"/>
      <c r="M221" s="52"/>
      <c r="N221" s="52"/>
      <c r="O221" s="55"/>
    </row>
    <row r="222" spans="1:21" ht="12" x14ac:dyDescent="0.25">
      <c r="L222" s="24"/>
      <c r="M222" s="52"/>
      <c r="N222" s="52"/>
      <c r="O222" s="55"/>
    </row>
    <row r="223" spans="1:21" ht="12" x14ac:dyDescent="0.25">
      <c r="L223" s="24"/>
      <c r="M223" s="52"/>
      <c r="N223" s="52"/>
      <c r="O223" s="55"/>
    </row>
    <row r="224" spans="1:21" ht="12" x14ac:dyDescent="0.25">
      <c r="L224" s="24"/>
      <c r="M224" s="52"/>
      <c r="N224" s="52"/>
      <c r="O224" s="55"/>
    </row>
    <row r="225" spans="12:15" ht="12" x14ac:dyDescent="0.25">
      <c r="L225" s="24"/>
      <c r="M225" s="52"/>
      <c r="N225" s="52"/>
      <c r="O225" s="55"/>
    </row>
    <row r="226" spans="12:15" ht="12" x14ac:dyDescent="0.25">
      <c r="L226" s="24"/>
      <c r="M226" s="52"/>
      <c r="N226" s="52"/>
      <c r="O226" s="55"/>
    </row>
    <row r="227" spans="12:15" ht="12" x14ac:dyDescent="0.25">
      <c r="L227" s="24"/>
      <c r="M227" s="52"/>
      <c r="N227" s="52"/>
      <c r="O227" s="55"/>
    </row>
    <row r="228" spans="12:15" ht="12" x14ac:dyDescent="0.25">
      <c r="L228" s="24"/>
      <c r="M228" s="52"/>
      <c r="N228" s="52"/>
      <c r="O228" s="55"/>
    </row>
    <row r="229" spans="12:15" ht="12" x14ac:dyDescent="0.25">
      <c r="L229" s="24"/>
      <c r="M229" s="52"/>
      <c r="N229" s="52"/>
      <c r="O229" s="55"/>
    </row>
    <row r="230" spans="12:15" ht="12" x14ac:dyDescent="0.25">
      <c r="L230" s="24"/>
      <c r="M230" s="52"/>
      <c r="N230" s="52"/>
      <c r="O230" s="55"/>
    </row>
    <row r="231" spans="12:15" ht="12" x14ac:dyDescent="0.25">
      <c r="L231" s="24"/>
      <c r="M231" s="52"/>
      <c r="N231" s="52"/>
      <c r="O231" s="55"/>
    </row>
    <row r="232" spans="12:15" ht="12" x14ac:dyDescent="0.25">
      <c r="L232" s="24"/>
      <c r="M232" s="52"/>
      <c r="N232" s="52"/>
      <c r="O232" s="55"/>
    </row>
    <row r="233" spans="12:15" ht="12" x14ac:dyDescent="0.25">
      <c r="L233" s="24"/>
      <c r="M233" s="52"/>
      <c r="N233" s="52"/>
      <c r="O233" s="55"/>
    </row>
    <row r="234" spans="12:15" ht="12" x14ac:dyDescent="0.25">
      <c r="L234" s="24"/>
      <c r="M234" s="52"/>
      <c r="N234" s="52"/>
      <c r="O234" s="55"/>
    </row>
    <row r="235" spans="12:15" ht="12" x14ac:dyDescent="0.25">
      <c r="L235" s="24"/>
      <c r="M235" s="52"/>
      <c r="N235" s="52"/>
      <c r="O235" s="55"/>
    </row>
    <row r="236" spans="12:15" ht="12" x14ac:dyDescent="0.25">
      <c r="L236" s="24"/>
      <c r="M236" s="52"/>
      <c r="N236" s="52"/>
      <c r="O236" s="55"/>
    </row>
    <row r="237" spans="12:15" ht="12" x14ac:dyDescent="0.25">
      <c r="L237" s="24"/>
      <c r="M237" s="52"/>
      <c r="N237" s="52"/>
      <c r="O237" s="55"/>
    </row>
    <row r="238" spans="12:15" ht="12" x14ac:dyDescent="0.25">
      <c r="L238" s="24"/>
      <c r="M238" s="52"/>
      <c r="N238" s="52"/>
      <c r="O238" s="55"/>
    </row>
    <row r="239" spans="12:15" ht="12" x14ac:dyDescent="0.25">
      <c r="L239" s="24"/>
      <c r="M239" s="52"/>
      <c r="N239" s="52"/>
      <c r="O239" s="55"/>
    </row>
    <row r="240" spans="12:15" ht="12" x14ac:dyDescent="0.25">
      <c r="L240" s="24"/>
      <c r="M240" s="52"/>
      <c r="N240" s="52"/>
      <c r="O240" s="55"/>
    </row>
    <row r="241" spans="12:15" ht="12" x14ac:dyDescent="0.25">
      <c r="L241" s="24"/>
      <c r="M241" s="52"/>
      <c r="N241" s="52"/>
      <c r="O241" s="55"/>
    </row>
    <row r="242" spans="12:15" ht="12" x14ac:dyDescent="0.25">
      <c r="L242" s="24"/>
      <c r="M242" s="52"/>
      <c r="N242" s="52"/>
      <c r="O242" s="55"/>
    </row>
    <row r="243" spans="12:15" ht="12" x14ac:dyDescent="0.25">
      <c r="L243" s="24"/>
      <c r="M243" s="52"/>
      <c r="N243" s="52"/>
      <c r="O243" s="55"/>
    </row>
    <row r="244" spans="12:15" ht="12" x14ac:dyDescent="0.25">
      <c r="L244" s="24"/>
      <c r="M244" s="52"/>
      <c r="N244" s="52"/>
      <c r="O244" s="55"/>
    </row>
    <row r="245" spans="12:15" ht="12" x14ac:dyDescent="0.25">
      <c r="L245" s="24"/>
      <c r="M245" s="52"/>
      <c r="N245" s="52"/>
      <c r="O245" s="55"/>
    </row>
    <row r="246" spans="12:15" ht="12" x14ac:dyDescent="0.25">
      <c r="L246" s="24"/>
      <c r="M246" s="52"/>
      <c r="N246" s="52"/>
      <c r="O246" s="55"/>
    </row>
    <row r="247" spans="12:15" ht="12" x14ac:dyDescent="0.25">
      <c r="L247" s="24"/>
      <c r="M247" s="52"/>
      <c r="N247" s="52"/>
      <c r="O247" s="55"/>
    </row>
    <row r="248" spans="12:15" ht="12" x14ac:dyDescent="0.25">
      <c r="L248" s="24"/>
      <c r="M248" s="52"/>
      <c r="N248" s="52"/>
      <c r="O248" s="55"/>
    </row>
    <row r="249" spans="12:15" ht="12" x14ac:dyDescent="0.25">
      <c r="L249" s="24"/>
      <c r="M249" s="52"/>
      <c r="N249" s="52"/>
      <c r="O249" s="55"/>
    </row>
    <row r="250" spans="12:15" ht="12" x14ac:dyDescent="0.25">
      <c r="L250" s="24"/>
      <c r="M250" s="52"/>
      <c r="N250" s="52"/>
      <c r="O250" s="55"/>
    </row>
    <row r="251" spans="12:15" ht="12" x14ac:dyDescent="0.25">
      <c r="L251" s="24"/>
      <c r="M251" s="52"/>
      <c r="N251" s="52"/>
      <c r="O251" s="55"/>
    </row>
    <row r="252" spans="12:15" ht="12" x14ac:dyDescent="0.25">
      <c r="L252" s="24"/>
      <c r="M252" s="52"/>
      <c r="N252" s="52"/>
      <c r="O252" s="55"/>
    </row>
    <row r="253" spans="12:15" ht="12" x14ac:dyDescent="0.25">
      <c r="L253" s="24"/>
      <c r="M253" s="52"/>
      <c r="N253" s="52"/>
      <c r="O253" s="55"/>
    </row>
    <row r="254" spans="12:15" ht="12" x14ac:dyDescent="0.25">
      <c r="L254" s="24"/>
      <c r="M254" s="52"/>
      <c r="N254" s="52"/>
      <c r="O254" s="55"/>
    </row>
    <row r="255" spans="12:15" ht="12" x14ac:dyDescent="0.25">
      <c r="L255" s="24"/>
      <c r="M255" s="52"/>
      <c r="N255" s="52"/>
      <c r="O255" s="55"/>
    </row>
    <row r="256" spans="12:15" ht="12" x14ac:dyDescent="0.25">
      <c r="L256" s="24"/>
      <c r="M256" s="52"/>
      <c r="N256" s="52"/>
      <c r="O256" s="55"/>
    </row>
    <row r="257" spans="12:15" ht="12" x14ac:dyDescent="0.25">
      <c r="L257" s="24"/>
      <c r="M257" s="52"/>
      <c r="N257" s="52"/>
      <c r="O257" s="55"/>
    </row>
    <row r="258" spans="12:15" ht="12" x14ac:dyDescent="0.25">
      <c r="L258" s="24"/>
      <c r="M258" s="52"/>
      <c r="N258" s="52"/>
      <c r="O258" s="55"/>
    </row>
    <row r="259" spans="12:15" ht="12" x14ac:dyDescent="0.25">
      <c r="L259" s="24"/>
      <c r="M259" s="52"/>
      <c r="N259" s="52"/>
      <c r="O259" s="55"/>
    </row>
    <row r="260" spans="12:15" ht="12" x14ac:dyDescent="0.25">
      <c r="L260" s="24"/>
      <c r="M260" s="52"/>
      <c r="N260" s="52"/>
      <c r="O260" s="55"/>
    </row>
    <row r="261" spans="12:15" ht="12" x14ac:dyDescent="0.25">
      <c r="L261" s="24"/>
      <c r="M261" s="52"/>
      <c r="N261" s="52"/>
      <c r="O261" s="55"/>
    </row>
    <row r="262" spans="12:15" ht="12" x14ac:dyDescent="0.25">
      <c r="L262" s="24"/>
      <c r="M262" s="52"/>
      <c r="N262" s="52"/>
      <c r="O262" s="55"/>
    </row>
    <row r="263" spans="12:15" ht="12" x14ac:dyDescent="0.25">
      <c r="L263" s="24"/>
      <c r="M263" s="52"/>
      <c r="N263" s="52"/>
      <c r="O263" s="55"/>
    </row>
    <row r="264" spans="12:15" ht="12" x14ac:dyDescent="0.25">
      <c r="L264" s="24"/>
      <c r="M264" s="52"/>
      <c r="N264" s="52"/>
      <c r="O264" s="55"/>
    </row>
    <row r="265" spans="12:15" ht="12" x14ac:dyDescent="0.25">
      <c r="L265" s="24"/>
      <c r="M265" s="52"/>
      <c r="N265" s="52"/>
      <c r="O265" s="55"/>
    </row>
    <row r="266" spans="12:15" ht="12" x14ac:dyDescent="0.25">
      <c r="L266" s="24"/>
      <c r="M266" s="52"/>
      <c r="N266" s="52"/>
      <c r="O266" s="55"/>
    </row>
    <row r="267" spans="12:15" ht="12" x14ac:dyDescent="0.25">
      <c r="L267" s="24"/>
      <c r="M267" s="52"/>
      <c r="N267" s="52"/>
      <c r="O267" s="55"/>
    </row>
    <row r="268" spans="12:15" ht="12" x14ac:dyDescent="0.25">
      <c r="L268" s="24"/>
      <c r="M268" s="52"/>
      <c r="N268" s="52"/>
      <c r="O268" s="55"/>
    </row>
    <row r="269" spans="12:15" ht="12" x14ac:dyDescent="0.25">
      <c r="L269" s="24"/>
      <c r="M269" s="52"/>
      <c r="N269" s="52"/>
      <c r="O269" s="55"/>
    </row>
    <row r="270" spans="12:15" ht="12" x14ac:dyDescent="0.25">
      <c r="L270" s="24"/>
      <c r="M270" s="52"/>
      <c r="N270" s="52"/>
      <c r="O270" s="55"/>
    </row>
    <row r="271" spans="12:15" ht="12" x14ac:dyDescent="0.25">
      <c r="L271" s="24"/>
      <c r="M271" s="52"/>
      <c r="N271" s="52"/>
      <c r="O271" s="55"/>
    </row>
    <row r="272" spans="12:15" ht="12" x14ac:dyDescent="0.25">
      <c r="L272" s="24"/>
      <c r="M272" s="52"/>
      <c r="N272" s="52"/>
      <c r="O272" s="55"/>
    </row>
    <row r="273" spans="12:15" ht="12" x14ac:dyDescent="0.25">
      <c r="L273" s="24"/>
      <c r="M273" s="52"/>
      <c r="N273" s="52"/>
      <c r="O273" s="55"/>
    </row>
    <row r="274" spans="12:15" ht="12" x14ac:dyDescent="0.25">
      <c r="L274" s="24"/>
      <c r="M274" s="52"/>
      <c r="N274" s="52"/>
      <c r="O274" s="55"/>
    </row>
    <row r="275" spans="12:15" ht="12" x14ac:dyDescent="0.25">
      <c r="L275" s="24"/>
      <c r="M275" s="52"/>
      <c r="N275" s="52"/>
      <c r="O275" s="55"/>
    </row>
    <row r="276" spans="12:15" ht="12" x14ac:dyDescent="0.25">
      <c r="L276" s="24"/>
      <c r="M276" s="52"/>
      <c r="N276" s="52"/>
      <c r="O276" s="55"/>
    </row>
    <row r="277" spans="12:15" ht="12" x14ac:dyDescent="0.25">
      <c r="L277" s="24"/>
      <c r="M277" s="52"/>
      <c r="N277" s="52"/>
      <c r="O277" s="55"/>
    </row>
    <row r="278" spans="12:15" ht="12" x14ac:dyDescent="0.25">
      <c r="L278" s="24"/>
      <c r="M278" s="52"/>
      <c r="N278" s="52"/>
      <c r="O278" s="55"/>
    </row>
    <row r="279" spans="12:15" ht="12" x14ac:dyDescent="0.25">
      <c r="L279" s="24"/>
      <c r="M279" s="52"/>
      <c r="N279" s="52"/>
      <c r="O279" s="55"/>
    </row>
    <row r="280" spans="12:15" ht="12" x14ac:dyDescent="0.25">
      <c r="L280" s="24"/>
      <c r="M280" s="52"/>
      <c r="N280" s="52"/>
      <c r="O280" s="55"/>
    </row>
    <row r="281" spans="12:15" ht="12" x14ac:dyDescent="0.25">
      <c r="L281" s="24"/>
      <c r="M281" s="52"/>
      <c r="N281" s="52"/>
      <c r="O281" s="55"/>
    </row>
    <row r="282" spans="12:15" ht="12" x14ac:dyDescent="0.25">
      <c r="L282" s="24"/>
      <c r="M282" s="52"/>
      <c r="N282" s="52"/>
      <c r="O282" s="55"/>
    </row>
    <row r="283" spans="12:15" ht="12" x14ac:dyDescent="0.25">
      <c r="L283" s="24"/>
      <c r="M283" s="52"/>
      <c r="N283" s="52"/>
      <c r="O283" s="55"/>
    </row>
    <row r="284" spans="12:15" ht="12" x14ac:dyDescent="0.25">
      <c r="L284" s="24"/>
      <c r="M284" s="52"/>
      <c r="N284" s="52"/>
      <c r="O284" s="55"/>
    </row>
    <row r="285" spans="12:15" ht="12" x14ac:dyDescent="0.25">
      <c r="L285" s="24"/>
      <c r="M285" s="52"/>
      <c r="N285" s="52"/>
      <c r="O285" s="55"/>
    </row>
    <row r="286" spans="12:15" ht="12" x14ac:dyDescent="0.25">
      <c r="L286" s="24"/>
      <c r="M286" s="52"/>
      <c r="N286" s="52"/>
      <c r="O286" s="55"/>
    </row>
    <row r="287" spans="12:15" ht="12" x14ac:dyDescent="0.25">
      <c r="L287" s="24"/>
      <c r="M287" s="52"/>
      <c r="N287" s="52"/>
      <c r="O287" s="55"/>
    </row>
    <row r="288" spans="12:15" ht="12" x14ac:dyDescent="0.25">
      <c r="L288" s="24"/>
      <c r="M288" s="52"/>
      <c r="N288" s="52"/>
      <c r="O288" s="55"/>
    </row>
    <row r="289" spans="12:15" ht="12" x14ac:dyDescent="0.25">
      <c r="L289" s="24"/>
      <c r="M289" s="52"/>
      <c r="N289" s="52"/>
      <c r="O289" s="55"/>
    </row>
    <row r="290" spans="12:15" ht="12" x14ac:dyDescent="0.25">
      <c r="L290" s="24"/>
      <c r="M290" s="52"/>
      <c r="N290" s="52"/>
      <c r="O290" s="55"/>
    </row>
    <row r="291" spans="12:15" ht="12" x14ac:dyDescent="0.25">
      <c r="L291" s="24"/>
      <c r="M291" s="52"/>
      <c r="N291" s="52"/>
      <c r="O291" s="55"/>
    </row>
    <row r="292" spans="12:15" ht="12" x14ac:dyDescent="0.25">
      <c r="L292" s="24"/>
      <c r="M292" s="52"/>
      <c r="N292" s="52"/>
      <c r="O292" s="55"/>
    </row>
    <row r="293" spans="12:15" ht="12" x14ac:dyDescent="0.25">
      <c r="L293" s="24"/>
      <c r="M293" s="52"/>
      <c r="N293" s="52"/>
      <c r="O293" s="55"/>
    </row>
    <row r="294" spans="12:15" ht="12" x14ac:dyDescent="0.25">
      <c r="L294" s="24"/>
      <c r="M294" s="52"/>
      <c r="N294" s="52"/>
      <c r="O294" s="55"/>
    </row>
    <row r="295" spans="12:15" ht="12" x14ac:dyDescent="0.25">
      <c r="L295" s="24"/>
      <c r="M295" s="52"/>
      <c r="N295" s="52"/>
      <c r="O295" s="55"/>
    </row>
    <row r="296" spans="12:15" ht="12" x14ac:dyDescent="0.25">
      <c r="L296" s="24"/>
      <c r="M296" s="52"/>
      <c r="N296" s="52"/>
      <c r="O296" s="55"/>
    </row>
    <row r="297" spans="12:15" ht="12" x14ac:dyDescent="0.25">
      <c r="L297" s="24"/>
      <c r="M297" s="52"/>
      <c r="N297" s="52"/>
      <c r="O297" s="55"/>
    </row>
    <row r="298" spans="12:15" ht="12" x14ac:dyDescent="0.25">
      <c r="L298" s="24"/>
      <c r="M298" s="52"/>
      <c r="N298" s="52"/>
      <c r="O298" s="55"/>
    </row>
    <row r="299" spans="12:15" ht="12" x14ac:dyDescent="0.25">
      <c r="L299" s="24"/>
      <c r="M299" s="52"/>
      <c r="N299" s="52"/>
      <c r="O299" s="55"/>
    </row>
    <row r="300" spans="12:15" ht="12" x14ac:dyDescent="0.25">
      <c r="L300" s="24"/>
      <c r="M300" s="52"/>
      <c r="N300" s="52"/>
      <c r="O300" s="55"/>
    </row>
    <row r="301" spans="12:15" ht="12" x14ac:dyDescent="0.25">
      <c r="L301" s="24"/>
      <c r="M301" s="52"/>
      <c r="N301" s="52"/>
      <c r="O301" s="55"/>
    </row>
    <row r="302" spans="12:15" ht="12" x14ac:dyDescent="0.25">
      <c r="L302" s="24"/>
      <c r="M302" s="52"/>
      <c r="N302" s="52"/>
      <c r="O302" s="55"/>
    </row>
    <row r="303" spans="12:15" ht="12" x14ac:dyDescent="0.25">
      <c r="L303" s="24"/>
      <c r="M303" s="52"/>
      <c r="N303" s="52"/>
      <c r="O303" s="55"/>
    </row>
    <row r="304" spans="12:15" ht="12" x14ac:dyDescent="0.25">
      <c r="L304" s="24"/>
      <c r="M304" s="52"/>
      <c r="N304" s="52"/>
      <c r="O304" s="55"/>
    </row>
    <row r="305" spans="12:15" ht="12" x14ac:dyDescent="0.25">
      <c r="L305" s="24"/>
      <c r="M305" s="52"/>
      <c r="N305" s="52"/>
      <c r="O305" s="55"/>
    </row>
    <row r="306" spans="12:15" ht="12" x14ac:dyDescent="0.25">
      <c r="L306" s="24"/>
      <c r="M306" s="52"/>
      <c r="N306" s="52"/>
      <c r="O306" s="55"/>
    </row>
    <row r="307" spans="12:15" ht="12" x14ac:dyDescent="0.25">
      <c r="L307" s="24"/>
      <c r="M307" s="52"/>
      <c r="N307" s="52"/>
      <c r="O307" s="55"/>
    </row>
    <row r="308" spans="12:15" ht="12" x14ac:dyDescent="0.25">
      <c r="L308" s="24"/>
      <c r="M308" s="52"/>
      <c r="N308" s="52"/>
      <c r="O308" s="55"/>
    </row>
    <row r="309" spans="12:15" ht="12" x14ac:dyDescent="0.25">
      <c r="L309" s="24"/>
      <c r="M309" s="52"/>
      <c r="N309" s="52"/>
      <c r="O309" s="55"/>
    </row>
    <row r="310" spans="12:15" ht="12" x14ac:dyDescent="0.25">
      <c r="L310" s="24"/>
      <c r="M310" s="52"/>
      <c r="N310" s="52"/>
      <c r="O310" s="55"/>
    </row>
    <row r="311" spans="12:15" ht="12" x14ac:dyDescent="0.25">
      <c r="L311" s="24"/>
      <c r="M311" s="52"/>
      <c r="N311" s="52"/>
      <c r="O311" s="55"/>
    </row>
    <row r="312" spans="12:15" ht="12" x14ac:dyDescent="0.25">
      <c r="L312" s="24"/>
      <c r="M312" s="52"/>
      <c r="N312" s="52"/>
      <c r="O312" s="55"/>
    </row>
    <row r="313" spans="12:15" ht="12" x14ac:dyDescent="0.25">
      <c r="L313" s="24"/>
      <c r="M313" s="52"/>
      <c r="N313" s="52"/>
      <c r="O313" s="55"/>
    </row>
    <row r="314" spans="12:15" ht="12" x14ac:dyDescent="0.25">
      <c r="L314" s="24"/>
      <c r="M314" s="52"/>
      <c r="N314" s="52"/>
      <c r="O314" s="55"/>
    </row>
    <row r="315" spans="12:15" ht="12" x14ac:dyDescent="0.25">
      <c r="L315" s="24"/>
      <c r="M315" s="52"/>
      <c r="N315" s="52"/>
      <c r="O315" s="55"/>
    </row>
    <row r="316" spans="12:15" ht="12" x14ac:dyDescent="0.25">
      <c r="L316" s="24"/>
      <c r="M316" s="52"/>
      <c r="N316" s="52"/>
      <c r="O316" s="55"/>
    </row>
    <row r="317" spans="12:15" ht="12" x14ac:dyDescent="0.25">
      <c r="L317" s="24"/>
      <c r="M317" s="52"/>
      <c r="N317" s="52"/>
      <c r="O317" s="55"/>
    </row>
    <row r="318" spans="12:15" ht="12" x14ac:dyDescent="0.25">
      <c r="L318" s="24"/>
      <c r="M318" s="52"/>
      <c r="N318" s="52"/>
      <c r="O318" s="55"/>
    </row>
    <row r="319" spans="12:15" ht="12" x14ac:dyDescent="0.25">
      <c r="L319" s="24"/>
      <c r="M319" s="52"/>
      <c r="N319" s="52"/>
      <c r="O319" s="55"/>
    </row>
    <row r="320" spans="12:15" ht="12" x14ac:dyDescent="0.25">
      <c r="L320" s="24"/>
      <c r="M320" s="52"/>
      <c r="N320" s="52"/>
      <c r="O320" s="55"/>
    </row>
    <row r="321" spans="12:15" ht="12" x14ac:dyDescent="0.25">
      <c r="L321" s="24"/>
      <c r="M321" s="52"/>
      <c r="N321" s="52"/>
      <c r="O321" s="55"/>
    </row>
    <row r="322" spans="12:15" ht="12" x14ac:dyDescent="0.25">
      <c r="L322" s="24"/>
      <c r="M322" s="52"/>
      <c r="N322" s="52"/>
      <c r="O322" s="55"/>
    </row>
    <row r="323" spans="12:15" ht="12" x14ac:dyDescent="0.25">
      <c r="L323" s="24"/>
      <c r="M323" s="52"/>
      <c r="N323" s="52"/>
      <c r="O323" s="55"/>
    </row>
    <row r="324" spans="12:15" ht="12" x14ac:dyDescent="0.25">
      <c r="L324" s="24"/>
      <c r="M324" s="52"/>
      <c r="N324" s="52"/>
      <c r="O324" s="55"/>
    </row>
    <row r="325" spans="12:15" ht="12" x14ac:dyDescent="0.25">
      <c r="L325" s="24"/>
      <c r="M325" s="52"/>
      <c r="N325" s="52"/>
      <c r="O325" s="55"/>
    </row>
    <row r="326" spans="12:15" ht="12" x14ac:dyDescent="0.25">
      <c r="L326" s="24"/>
      <c r="M326" s="52"/>
      <c r="N326" s="52"/>
      <c r="O326" s="55"/>
    </row>
    <row r="327" spans="12:15" ht="12" x14ac:dyDescent="0.25">
      <c r="L327" s="24"/>
      <c r="M327" s="52"/>
      <c r="N327" s="52"/>
      <c r="O327" s="55"/>
    </row>
    <row r="328" spans="12:15" ht="12" x14ac:dyDescent="0.25">
      <c r="L328" s="24"/>
      <c r="M328" s="52"/>
      <c r="N328" s="52"/>
      <c r="O328" s="55"/>
    </row>
    <row r="329" spans="12:15" ht="12" x14ac:dyDescent="0.25">
      <c r="L329" s="24"/>
      <c r="M329" s="52"/>
      <c r="N329" s="52"/>
      <c r="O329" s="55"/>
    </row>
    <row r="330" spans="12:15" ht="12" x14ac:dyDescent="0.25">
      <c r="L330" s="24"/>
      <c r="M330" s="52"/>
      <c r="N330" s="52"/>
      <c r="O330" s="55"/>
    </row>
    <row r="331" spans="12:15" ht="12" x14ac:dyDescent="0.25">
      <c r="L331" s="24"/>
      <c r="M331" s="52"/>
      <c r="N331" s="52"/>
      <c r="O331" s="55"/>
    </row>
    <row r="332" spans="12:15" ht="12" x14ac:dyDescent="0.25">
      <c r="L332" s="24"/>
      <c r="M332" s="52"/>
      <c r="N332" s="52"/>
      <c r="O332" s="55"/>
    </row>
    <row r="333" spans="12:15" ht="12" x14ac:dyDescent="0.25">
      <c r="L333" s="24"/>
      <c r="M333" s="52"/>
      <c r="N333" s="52"/>
      <c r="O333" s="55"/>
    </row>
    <row r="334" spans="12:15" ht="12" x14ac:dyDescent="0.25">
      <c r="L334" s="24"/>
      <c r="M334" s="52"/>
      <c r="N334" s="52"/>
      <c r="O334" s="55"/>
    </row>
    <row r="335" spans="12:15" ht="12" x14ac:dyDescent="0.25">
      <c r="L335" s="24"/>
      <c r="M335" s="52"/>
      <c r="N335" s="52"/>
      <c r="O335" s="55"/>
    </row>
    <row r="336" spans="12:15" ht="12" x14ac:dyDescent="0.25">
      <c r="L336" s="24"/>
      <c r="M336" s="52"/>
      <c r="N336" s="52"/>
      <c r="O336" s="55"/>
    </row>
    <row r="337" spans="12:15" ht="12" x14ac:dyDescent="0.25">
      <c r="L337" s="24"/>
      <c r="M337" s="52"/>
      <c r="N337" s="52"/>
      <c r="O337" s="55"/>
    </row>
    <row r="338" spans="12:15" ht="12" x14ac:dyDescent="0.25">
      <c r="L338" s="24"/>
      <c r="M338" s="52"/>
      <c r="N338" s="52"/>
      <c r="O338" s="55"/>
    </row>
    <row r="339" spans="12:15" ht="12" x14ac:dyDescent="0.25">
      <c r="L339" s="24"/>
      <c r="M339" s="52"/>
      <c r="N339" s="52"/>
      <c r="O339" s="55"/>
    </row>
    <row r="340" spans="12:15" ht="12" x14ac:dyDescent="0.25">
      <c r="L340" s="24"/>
      <c r="M340" s="52"/>
      <c r="N340" s="52"/>
      <c r="O340" s="55"/>
    </row>
    <row r="341" spans="12:15" ht="12" x14ac:dyDescent="0.25">
      <c r="L341" s="24"/>
      <c r="M341" s="52"/>
      <c r="N341" s="52"/>
      <c r="O341" s="55"/>
    </row>
    <row r="342" spans="12:15" ht="12" x14ac:dyDescent="0.25">
      <c r="L342" s="24"/>
      <c r="M342" s="52"/>
      <c r="N342" s="52"/>
      <c r="O342" s="55"/>
    </row>
    <row r="343" spans="12:15" ht="12" x14ac:dyDescent="0.25">
      <c r="L343" s="24"/>
      <c r="M343" s="52"/>
      <c r="N343" s="52"/>
      <c r="O343" s="55"/>
    </row>
    <row r="344" spans="12:15" ht="12" x14ac:dyDescent="0.25">
      <c r="L344" s="24"/>
      <c r="M344" s="52"/>
      <c r="N344" s="52"/>
      <c r="O344" s="55"/>
    </row>
    <row r="345" spans="12:15" ht="12" x14ac:dyDescent="0.25">
      <c r="L345" s="24"/>
      <c r="M345" s="52"/>
      <c r="N345" s="52"/>
      <c r="O345" s="55"/>
    </row>
    <row r="346" spans="12:15" ht="12" x14ac:dyDescent="0.25">
      <c r="L346" s="24"/>
      <c r="M346" s="52"/>
      <c r="N346" s="52"/>
      <c r="O346" s="55"/>
    </row>
    <row r="347" spans="12:15" ht="12" x14ac:dyDescent="0.25">
      <c r="L347" s="24"/>
      <c r="M347" s="52"/>
      <c r="N347" s="52"/>
      <c r="O347" s="55"/>
    </row>
    <row r="348" spans="12:15" ht="12" x14ac:dyDescent="0.25">
      <c r="L348" s="24"/>
      <c r="M348" s="52"/>
      <c r="N348" s="52"/>
      <c r="O348" s="55"/>
    </row>
    <row r="349" spans="12:15" ht="12" x14ac:dyDescent="0.25">
      <c r="L349" s="24"/>
      <c r="M349" s="52"/>
      <c r="N349" s="52"/>
      <c r="O349" s="55"/>
    </row>
    <row r="350" spans="12:15" ht="12" x14ac:dyDescent="0.25">
      <c r="L350" s="24"/>
      <c r="M350" s="52"/>
      <c r="N350" s="52"/>
      <c r="O350" s="55"/>
    </row>
    <row r="351" spans="12:15" ht="12" x14ac:dyDescent="0.25">
      <c r="L351" s="24"/>
      <c r="M351" s="52"/>
      <c r="N351" s="52"/>
      <c r="O351" s="55"/>
    </row>
    <row r="352" spans="12:15" ht="12" x14ac:dyDescent="0.25">
      <c r="L352" s="24"/>
      <c r="M352" s="52"/>
      <c r="N352" s="52"/>
      <c r="O352" s="55"/>
    </row>
    <row r="353" spans="12:15" ht="12" x14ac:dyDescent="0.25">
      <c r="L353" s="24"/>
      <c r="M353" s="52"/>
      <c r="N353" s="52"/>
      <c r="O353" s="55"/>
    </row>
    <row r="354" spans="12:15" ht="12" x14ac:dyDescent="0.25">
      <c r="L354" s="24"/>
      <c r="M354" s="52"/>
      <c r="N354" s="52"/>
      <c r="O354" s="55"/>
    </row>
    <row r="355" spans="12:15" ht="12" x14ac:dyDescent="0.25">
      <c r="L355" s="24"/>
      <c r="M355" s="52"/>
      <c r="N355" s="52"/>
      <c r="O355" s="55"/>
    </row>
    <row r="356" spans="12:15" ht="12" x14ac:dyDescent="0.25">
      <c r="L356" s="24"/>
      <c r="M356" s="52"/>
      <c r="N356" s="52"/>
      <c r="O356" s="55"/>
    </row>
    <row r="357" spans="12:15" ht="12" x14ac:dyDescent="0.25">
      <c r="L357" s="24"/>
      <c r="M357" s="52"/>
      <c r="N357" s="52"/>
      <c r="O357" s="55"/>
    </row>
    <row r="358" spans="12:15" ht="12" x14ac:dyDescent="0.25">
      <c r="L358" s="24"/>
      <c r="M358" s="52"/>
      <c r="N358" s="52"/>
      <c r="O358" s="55"/>
    </row>
    <row r="359" spans="12:15" ht="12" x14ac:dyDescent="0.25">
      <c r="L359" s="24"/>
      <c r="M359" s="52"/>
      <c r="N359" s="52"/>
      <c r="O359" s="55"/>
    </row>
    <row r="360" spans="12:15" ht="12" x14ac:dyDescent="0.25">
      <c r="L360" s="24"/>
      <c r="M360" s="52"/>
      <c r="N360" s="52"/>
      <c r="O360" s="55"/>
    </row>
    <row r="361" spans="12:15" ht="12" x14ac:dyDescent="0.25">
      <c r="L361" s="24"/>
      <c r="M361" s="52"/>
      <c r="N361" s="52"/>
      <c r="O361" s="55"/>
    </row>
    <row r="362" spans="12:15" ht="12" x14ac:dyDescent="0.25">
      <c r="L362" s="24"/>
      <c r="M362" s="52"/>
      <c r="N362" s="52"/>
      <c r="O362" s="55"/>
    </row>
    <row r="363" spans="12:15" ht="12" x14ac:dyDescent="0.25">
      <c r="L363" s="24"/>
      <c r="M363" s="52"/>
      <c r="N363" s="52"/>
      <c r="O363" s="55"/>
    </row>
    <row r="364" spans="12:15" ht="12" x14ac:dyDescent="0.25">
      <c r="L364" s="24"/>
      <c r="M364" s="52"/>
      <c r="N364" s="52"/>
      <c r="O364" s="55"/>
    </row>
    <row r="365" spans="12:15" ht="12" x14ac:dyDescent="0.25">
      <c r="L365" s="24"/>
      <c r="M365" s="52"/>
      <c r="N365" s="52"/>
      <c r="O365" s="55"/>
    </row>
    <row r="366" spans="12:15" ht="12" x14ac:dyDescent="0.25">
      <c r="L366" s="24"/>
      <c r="M366" s="52"/>
      <c r="N366" s="52"/>
      <c r="O366" s="55"/>
    </row>
    <row r="367" spans="12:15" ht="12" x14ac:dyDescent="0.25">
      <c r="L367" s="24"/>
      <c r="M367" s="52"/>
      <c r="N367" s="52"/>
      <c r="O367" s="55"/>
    </row>
    <row r="368" spans="12:15" ht="12" x14ac:dyDescent="0.25">
      <c r="L368" s="24"/>
      <c r="M368" s="52"/>
      <c r="N368" s="52"/>
      <c r="O368" s="55"/>
    </row>
    <row r="369" spans="12:15" ht="12" x14ac:dyDescent="0.25">
      <c r="L369" s="24"/>
      <c r="M369" s="52"/>
      <c r="N369" s="52"/>
      <c r="O369" s="55"/>
    </row>
    <row r="370" spans="12:15" ht="12" x14ac:dyDescent="0.25">
      <c r="L370" s="24"/>
      <c r="M370" s="52"/>
      <c r="N370" s="52"/>
      <c r="O370" s="55"/>
    </row>
    <row r="371" spans="12:15" ht="12" x14ac:dyDescent="0.25">
      <c r="L371" s="24"/>
      <c r="M371" s="52"/>
      <c r="N371" s="52"/>
      <c r="O371" s="55"/>
    </row>
    <row r="372" spans="12:15" ht="12" x14ac:dyDescent="0.25">
      <c r="L372" s="24"/>
      <c r="M372" s="52"/>
      <c r="N372" s="52"/>
      <c r="O372" s="55"/>
    </row>
    <row r="373" spans="12:15" ht="12" x14ac:dyDescent="0.25">
      <c r="L373" s="24"/>
      <c r="M373" s="52"/>
      <c r="N373" s="52"/>
      <c r="O373" s="55"/>
    </row>
    <row r="374" spans="12:15" ht="12" x14ac:dyDescent="0.25">
      <c r="L374" s="24"/>
      <c r="M374" s="52"/>
      <c r="N374" s="52"/>
      <c r="O374" s="55"/>
    </row>
    <row r="375" spans="12:15" ht="12" x14ac:dyDescent="0.25">
      <c r="L375" s="24"/>
      <c r="M375" s="52"/>
      <c r="N375" s="52"/>
      <c r="O375" s="55"/>
    </row>
    <row r="376" spans="12:15" ht="12" x14ac:dyDescent="0.25">
      <c r="L376" s="24"/>
      <c r="M376" s="52"/>
      <c r="N376" s="52"/>
      <c r="O376" s="55"/>
    </row>
    <row r="377" spans="12:15" ht="12" x14ac:dyDescent="0.25">
      <c r="L377" s="24"/>
      <c r="M377" s="52"/>
      <c r="N377" s="52"/>
      <c r="O377" s="55"/>
    </row>
    <row r="378" spans="12:15" ht="12" x14ac:dyDescent="0.25">
      <c r="L378" s="24"/>
      <c r="M378" s="52"/>
      <c r="N378" s="52"/>
      <c r="O378" s="55"/>
    </row>
    <row r="379" spans="12:15" ht="12" x14ac:dyDescent="0.25">
      <c r="L379" s="24"/>
      <c r="M379" s="52"/>
      <c r="N379" s="52"/>
      <c r="O379" s="55"/>
    </row>
    <row r="380" spans="12:15" ht="12" x14ac:dyDescent="0.25">
      <c r="L380" s="24"/>
      <c r="M380" s="52"/>
      <c r="N380" s="52"/>
      <c r="O380" s="55"/>
    </row>
    <row r="381" spans="12:15" ht="12" x14ac:dyDescent="0.25">
      <c r="L381" s="24"/>
      <c r="M381" s="52"/>
      <c r="N381" s="52"/>
      <c r="O381" s="55"/>
    </row>
    <row r="382" spans="12:15" ht="12" x14ac:dyDescent="0.25">
      <c r="L382" s="24"/>
      <c r="M382" s="52"/>
      <c r="N382" s="52"/>
      <c r="O382" s="55"/>
    </row>
    <row r="383" spans="12:15" ht="12" x14ac:dyDescent="0.25">
      <c r="L383" s="24"/>
      <c r="M383" s="52"/>
      <c r="N383" s="52"/>
      <c r="O383" s="55"/>
    </row>
    <row r="384" spans="12:15" ht="12" x14ac:dyDescent="0.25">
      <c r="L384" s="24"/>
      <c r="M384" s="52"/>
      <c r="N384" s="52"/>
      <c r="O384" s="55"/>
    </row>
    <row r="385" spans="12:15" ht="12" x14ac:dyDescent="0.25">
      <c r="L385" s="24"/>
      <c r="M385" s="52"/>
      <c r="N385" s="52"/>
      <c r="O385" s="55"/>
    </row>
    <row r="386" spans="12:15" ht="12" x14ac:dyDescent="0.25">
      <c r="L386" s="24"/>
      <c r="M386" s="52"/>
      <c r="N386" s="52"/>
      <c r="O386" s="55"/>
    </row>
    <row r="387" spans="12:15" ht="12" x14ac:dyDescent="0.25">
      <c r="L387" s="24"/>
      <c r="M387" s="52"/>
      <c r="N387" s="52"/>
      <c r="O387" s="55"/>
    </row>
    <row r="388" spans="12:15" ht="12" x14ac:dyDescent="0.25">
      <c r="L388" s="24"/>
      <c r="M388" s="52"/>
      <c r="N388" s="52"/>
      <c r="O388" s="55"/>
    </row>
    <row r="389" spans="12:15" ht="12" x14ac:dyDescent="0.25">
      <c r="L389" s="24"/>
      <c r="M389" s="52"/>
      <c r="N389" s="52"/>
      <c r="O389" s="55"/>
    </row>
    <row r="390" spans="12:15" ht="12" x14ac:dyDescent="0.25">
      <c r="L390" s="24"/>
      <c r="M390" s="52"/>
      <c r="N390" s="52"/>
      <c r="O390" s="55"/>
    </row>
    <row r="391" spans="12:15" ht="12" x14ac:dyDescent="0.25">
      <c r="L391" s="24"/>
      <c r="M391" s="52"/>
      <c r="N391" s="52"/>
      <c r="O391" s="55"/>
    </row>
    <row r="392" spans="12:15" ht="12" x14ac:dyDescent="0.25">
      <c r="L392" s="24"/>
      <c r="M392" s="52"/>
      <c r="N392" s="52"/>
      <c r="O392" s="55"/>
    </row>
    <row r="393" spans="12:15" ht="12" x14ac:dyDescent="0.25">
      <c r="L393" s="24"/>
      <c r="M393" s="52"/>
      <c r="N393" s="52"/>
      <c r="O393" s="55"/>
    </row>
    <row r="394" spans="12:15" ht="12" x14ac:dyDescent="0.25">
      <c r="L394" s="24"/>
      <c r="M394" s="52"/>
      <c r="N394" s="52"/>
      <c r="O394" s="55"/>
    </row>
    <row r="395" spans="12:15" ht="12" x14ac:dyDescent="0.25">
      <c r="L395" s="24"/>
      <c r="M395" s="52"/>
      <c r="N395" s="52"/>
      <c r="O395" s="55"/>
    </row>
    <row r="396" spans="12:15" ht="12" x14ac:dyDescent="0.25">
      <c r="L396" s="24"/>
      <c r="M396" s="52"/>
      <c r="N396" s="52"/>
      <c r="O396" s="55"/>
    </row>
    <row r="397" spans="12:15" ht="12" x14ac:dyDescent="0.25">
      <c r="L397" s="24"/>
      <c r="M397" s="52"/>
      <c r="N397" s="52"/>
      <c r="O397" s="55"/>
    </row>
    <row r="398" spans="12:15" ht="12" x14ac:dyDescent="0.25">
      <c r="L398" s="24"/>
      <c r="M398" s="52"/>
      <c r="N398" s="52"/>
      <c r="O398" s="55"/>
    </row>
    <row r="399" spans="12:15" ht="12" x14ac:dyDescent="0.25">
      <c r="L399" s="24"/>
      <c r="M399" s="52"/>
      <c r="N399" s="52"/>
      <c r="O399" s="55"/>
    </row>
    <row r="400" spans="12:15" ht="12" x14ac:dyDescent="0.25">
      <c r="L400" s="24"/>
      <c r="M400" s="52"/>
      <c r="N400" s="52"/>
      <c r="O400" s="55"/>
    </row>
    <row r="401" spans="12:15" ht="12" x14ac:dyDescent="0.25">
      <c r="L401" s="24"/>
      <c r="M401" s="52"/>
      <c r="N401" s="52"/>
      <c r="O401" s="55"/>
    </row>
    <row r="402" spans="12:15" ht="12" x14ac:dyDescent="0.25">
      <c r="L402" s="24"/>
      <c r="M402" s="52"/>
      <c r="N402" s="52"/>
      <c r="O402" s="55"/>
    </row>
    <row r="403" spans="12:15" ht="12" x14ac:dyDescent="0.25">
      <c r="L403" s="24"/>
      <c r="M403" s="52"/>
      <c r="N403" s="52"/>
      <c r="O403" s="55"/>
    </row>
    <row r="404" spans="12:15" ht="12" x14ac:dyDescent="0.25">
      <c r="L404" s="24"/>
      <c r="M404" s="52"/>
      <c r="N404" s="52"/>
      <c r="O404" s="55"/>
    </row>
    <row r="405" spans="12:15" ht="12" x14ac:dyDescent="0.25">
      <c r="L405" s="24"/>
      <c r="M405" s="52"/>
      <c r="N405" s="52"/>
      <c r="O405" s="55"/>
    </row>
    <row r="406" spans="12:15" ht="12" x14ac:dyDescent="0.25">
      <c r="L406" s="24"/>
      <c r="M406" s="52"/>
      <c r="N406" s="52"/>
      <c r="O406" s="55"/>
    </row>
    <row r="407" spans="12:15" ht="12" x14ac:dyDescent="0.25">
      <c r="L407" s="24"/>
      <c r="M407" s="52"/>
      <c r="N407" s="52"/>
      <c r="O407" s="55"/>
    </row>
    <row r="408" spans="12:15" ht="12" x14ac:dyDescent="0.25">
      <c r="L408" s="24"/>
      <c r="M408" s="52"/>
      <c r="N408" s="52"/>
      <c r="O408" s="55"/>
    </row>
    <row r="409" spans="12:15" ht="12" x14ac:dyDescent="0.25">
      <c r="L409" s="24"/>
      <c r="M409" s="52"/>
      <c r="N409" s="52"/>
      <c r="O409" s="55"/>
    </row>
    <row r="410" spans="12:15" ht="12" x14ac:dyDescent="0.25">
      <c r="L410" s="24"/>
      <c r="M410" s="52"/>
      <c r="N410" s="52"/>
      <c r="O410" s="55"/>
    </row>
    <row r="411" spans="12:15" ht="12" x14ac:dyDescent="0.25">
      <c r="L411" s="24"/>
      <c r="M411" s="52"/>
      <c r="N411" s="52"/>
      <c r="O411" s="55"/>
    </row>
    <row r="412" spans="12:15" ht="12" x14ac:dyDescent="0.25">
      <c r="L412" s="24"/>
      <c r="M412" s="52"/>
      <c r="N412" s="52"/>
      <c r="O412" s="55"/>
    </row>
    <row r="413" spans="12:15" ht="12" x14ac:dyDescent="0.25">
      <c r="L413" s="24"/>
      <c r="M413" s="52"/>
      <c r="N413" s="52"/>
      <c r="O413" s="55"/>
    </row>
    <row r="414" spans="12:15" ht="12" x14ac:dyDescent="0.25">
      <c r="L414" s="24"/>
      <c r="M414" s="52"/>
      <c r="N414" s="52"/>
      <c r="O414" s="55"/>
    </row>
    <row r="415" spans="12:15" ht="12" x14ac:dyDescent="0.25">
      <c r="L415" s="24"/>
      <c r="M415" s="52"/>
      <c r="N415" s="52"/>
      <c r="O415" s="55"/>
    </row>
    <row r="416" spans="12:15" ht="12" x14ac:dyDescent="0.25">
      <c r="L416" s="24"/>
      <c r="M416" s="52"/>
      <c r="N416" s="52"/>
      <c r="O416" s="55"/>
    </row>
    <row r="417" spans="12:15" ht="12" x14ac:dyDescent="0.25">
      <c r="L417" s="24"/>
      <c r="M417" s="52"/>
      <c r="N417" s="52"/>
      <c r="O417" s="55"/>
    </row>
    <row r="418" spans="12:15" ht="12" x14ac:dyDescent="0.25">
      <c r="L418" s="24"/>
      <c r="M418" s="52"/>
      <c r="N418" s="52"/>
      <c r="O418" s="55"/>
    </row>
    <row r="419" spans="12:15" ht="12" x14ac:dyDescent="0.25">
      <c r="L419" s="24"/>
      <c r="M419" s="52"/>
      <c r="N419" s="52"/>
      <c r="O419" s="55"/>
    </row>
    <row r="420" spans="12:15" ht="12" x14ac:dyDescent="0.25">
      <c r="L420" s="24"/>
      <c r="M420" s="52"/>
      <c r="N420" s="52"/>
      <c r="O420" s="55"/>
    </row>
    <row r="421" spans="12:15" ht="12" x14ac:dyDescent="0.25">
      <c r="L421" s="24"/>
      <c r="M421" s="52"/>
      <c r="N421" s="52"/>
      <c r="O421" s="55"/>
    </row>
    <row r="422" spans="12:15" ht="12" x14ac:dyDescent="0.25">
      <c r="L422" s="24"/>
      <c r="M422" s="52"/>
      <c r="N422" s="52"/>
      <c r="O422" s="55"/>
    </row>
    <row r="423" spans="12:15" ht="12" x14ac:dyDescent="0.25">
      <c r="L423" s="24"/>
      <c r="M423" s="52"/>
      <c r="N423" s="52"/>
      <c r="O423" s="55"/>
    </row>
    <row r="424" spans="12:15" ht="12" x14ac:dyDescent="0.25">
      <c r="L424" s="24"/>
      <c r="M424" s="52"/>
      <c r="N424" s="52"/>
      <c r="O424" s="55"/>
    </row>
    <row r="425" spans="12:15" ht="12" x14ac:dyDescent="0.25">
      <c r="L425" s="24"/>
      <c r="M425" s="52"/>
      <c r="N425" s="52"/>
      <c r="O425" s="55"/>
    </row>
    <row r="426" spans="12:15" ht="12" x14ac:dyDescent="0.25">
      <c r="L426" s="24"/>
      <c r="M426" s="52"/>
      <c r="N426" s="52"/>
      <c r="O426" s="55"/>
    </row>
    <row r="427" spans="12:15" ht="12" x14ac:dyDescent="0.25">
      <c r="L427" s="24"/>
      <c r="M427" s="52"/>
      <c r="N427" s="52"/>
      <c r="O427" s="55"/>
    </row>
    <row r="428" spans="12:15" ht="12" x14ac:dyDescent="0.25">
      <c r="L428" s="24"/>
      <c r="M428" s="52"/>
      <c r="N428" s="52"/>
      <c r="O428" s="55"/>
    </row>
    <row r="429" spans="12:15" ht="12" x14ac:dyDescent="0.25">
      <c r="L429" s="24"/>
      <c r="M429" s="52"/>
      <c r="N429" s="52"/>
      <c r="O429" s="55"/>
    </row>
    <row r="430" spans="12:15" ht="12" x14ac:dyDescent="0.25">
      <c r="L430" s="24"/>
      <c r="M430" s="52"/>
      <c r="N430" s="52"/>
      <c r="O430" s="55"/>
    </row>
    <row r="431" spans="12:15" ht="12" x14ac:dyDescent="0.25">
      <c r="L431" s="24"/>
      <c r="M431" s="52"/>
      <c r="N431" s="52"/>
      <c r="O431" s="55"/>
    </row>
    <row r="432" spans="12:15" ht="12" x14ac:dyDescent="0.25">
      <c r="L432" s="24"/>
      <c r="M432" s="52"/>
      <c r="N432" s="52"/>
      <c r="O432" s="55"/>
    </row>
  </sheetData>
  <mergeCells count="30">
    <mergeCell ref="Q47:Q208"/>
    <mergeCell ref="R47:R208"/>
    <mergeCell ref="S47:S208"/>
    <mergeCell ref="T47:T208"/>
    <mergeCell ref="Q39:T39"/>
    <mergeCell ref="Q43:T43"/>
    <mergeCell ref="L33:O33"/>
    <mergeCell ref="L37:O37"/>
    <mergeCell ref="L41:O41"/>
    <mergeCell ref="L45:O45"/>
    <mergeCell ref="Q4:T4"/>
    <mergeCell ref="Q8:T8"/>
    <mergeCell ref="Q28:T28"/>
    <mergeCell ref="Q24:T24"/>
    <mergeCell ref="Q20:T20"/>
    <mergeCell ref="Q32:T32"/>
    <mergeCell ref="Q36:T36"/>
    <mergeCell ref="L29:O29"/>
    <mergeCell ref="L21:O21"/>
    <mergeCell ref="L13:O13"/>
    <mergeCell ref="L25:O25"/>
    <mergeCell ref="Q16:T16"/>
    <mergeCell ref="L3:O6"/>
    <mergeCell ref="Q12:T12"/>
    <mergeCell ref="L17:O17"/>
    <mergeCell ref="L9:O9"/>
    <mergeCell ref="L7:L8"/>
    <mergeCell ref="M7:M8"/>
    <mergeCell ref="N7:N8"/>
    <mergeCell ref="O7:O8"/>
  </mergeCells>
  <phoneticPr fontId="7" type="noConversion"/>
  <conditionalFormatting sqref="L9:L4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{A373FE04-C663-4485-92CA-28B334673FE9}</x14:id>
        </ext>
      </extLst>
    </cfRule>
  </conditionalFormatting>
  <conditionalFormatting sqref="L20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{6D4576A7-733B-4FC7-9ABE-F3FE93451E25}</x14:id>
        </ext>
      </extLst>
    </cfRule>
  </conditionalFormatting>
  <conditionalFormatting sqref="M10:M12 M14:M16 M18:M20 M22:M24 M26:M28 M30:M32 M34:M36 M46:M208 M42:M44 M38:M40 R44:R208 R40:R42 R37:R38 R33:R35 R29:R31 R25:R27 R21:R23 R17:R19 R13:R15 R9:R11 R5:R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{072F6267-0F47-491D-AA02-54B68533C363}</x14:id>
        </ext>
      </extLst>
    </cfRule>
  </conditionalFormatting>
  <conditionalFormatting sqref="M10:M12 M42:M44 M38:M40 M34:M36 M30:M32 M22:M24 M18:M20 M46:M48 M14:M16 M26:M2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{D38B6E37-6A7C-401F-A811-4FA1A18965D8}</x14:id>
        </ext>
      </extLst>
    </cfRule>
  </conditionalFormatting>
  <conditionalFormatting sqref="M20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{DD67E8FA-8EE7-40B0-BED1-AE4D37C09818}</x14:id>
        </ext>
      </extLst>
    </cfRule>
  </conditionalFormatting>
  <conditionalFormatting sqref="N10:N12 N14:N16 N18:N20 N22:N24 N26:N28 N30:N32 N34:N36 N38:N40 N42:N44 N46:N208 S44:S208 S40:S42 S37:S38 S33:S35 S29:S31 S25:S27 S21:S23 S17:S19 S13:S15 S9:S11 S5:S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{8BB73529-64B7-4AFA-8D66-A4C95F85DE08}</x14:id>
        </ext>
      </extLst>
    </cfRule>
  </conditionalFormatting>
  <conditionalFormatting sqref="N18:N20 N22:N24 N42:N44 N26:N28 N14:N16 N46:N48 N38:N40 N30:N32 N10:N12 N34:N3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{7BBC8A39-17E2-45DF-AD2B-3C992FBD88BF}</x14:id>
        </ext>
      </extLst>
    </cfRule>
  </conditionalFormatting>
  <conditionalFormatting sqref="N20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{2E0F5147-9603-4149-86CE-A966982291F0}</x14:id>
        </ext>
      </extLst>
    </cfRule>
  </conditionalFormatting>
  <conditionalFormatting sqref="Q4:Q4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{92671E5A-1C91-4114-BF53-0833B183B52B}</x14:id>
        </ext>
      </extLst>
    </cfRule>
  </conditionalFormatting>
  <conditionalFormatting sqref="R5:R7 R37:R38 R40:R42 R29:R31 R33:R35 R25:R27 R21:R23 R9:R11 R13:R15 R44:R47 R17:R1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{A1D3CF6C-9E49-44A7-87A2-0DE300D21013}</x14:id>
        </ext>
      </extLst>
    </cfRule>
  </conditionalFormatting>
  <conditionalFormatting sqref="R209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{FB11C956-D21F-4313-A7F6-4FD9FD001840}</x14:id>
        </ext>
      </extLst>
    </cfRule>
  </conditionalFormatting>
  <conditionalFormatting sqref="S37:S38 S5:S7 S9:S11 S21:S23 S29:S31 S17:S19 S40:S42 S33:S35 S25:S27 S13:S15 S44:S4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{559426A1-277E-451F-8DDE-EE71D02A7147}</x14:id>
        </ext>
      </extLst>
    </cfRule>
  </conditionalFormatting>
  <pageMargins left="0.7" right="0.7" top="0.75" bottom="0.75" header="0.3" footer="0.3"/>
  <ignoredErrors>
    <ignoredError sqref="Q3:T3 Q5:T7 Q37:T38 Q36 Q40:T42 Q39 Q29:T31 Q28 Q33:T35 Q32 Q25:T27 Q24 Q21:T23 Q20 Q9:T11 Q8 Q13:T15 Q12 Q4 Q47:S47 L49:O73 L7:O8 L42:O44 L41 L38:O40 L37 L34:O36 L33 L30:O32 L29 L10:O12 L22:O24 L21 L18:O20 L17 L46:O48 L45 L14:O16 L13 Q44:T46 Q43 L26:O28 L25 Q17:T19 Q16" numberStoredAsText="1"/>
  </ignoredErrors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73FE04-C663-4485-92CA-28B334673F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L9:L48</xm:sqref>
        </x14:conditionalFormatting>
        <x14:conditionalFormatting xmlns:xm="http://schemas.microsoft.com/office/excel/2006/main">
          <x14:cfRule type="dataBar" id="{6D4576A7-733B-4FC7-9ABE-F3FE93451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L208</xm:sqref>
        </x14:conditionalFormatting>
        <x14:conditionalFormatting xmlns:xm="http://schemas.microsoft.com/office/excel/2006/main">
          <x14:cfRule type="dataBar" id="{072F6267-0F47-491D-AA02-54B68533C3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M10:M12 M14:M16 M18:M20 M22:M24 M26:M28 M30:M32 M34:M36 M46:M208 M42:M44 M38:M40 R44:R208 R40:R42 R37:R38 R33:R35 R29:R31 R25:R27 R21:R23 R17:R19 R13:R15 R9:R11 R5:R7</xm:sqref>
        </x14:conditionalFormatting>
        <x14:conditionalFormatting xmlns:xm="http://schemas.microsoft.com/office/excel/2006/main">
          <x14:cfRule type="dataBar" id="{D38B6E37-6A7C-401F-A811-4FA1A18965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M10:M12 M42:M44 M38:M40 M34:M36 M30:M32 M22:M24 M18:M20 M46:M48 M14:M16 M26:M28</xm:sqref>
        </x14:conditionalFormatting>
        <x14:conditionalFormatting xmlns:xm="http://schemas.microsoft.com/office/excel/2006/main">
          <x14:cfRule type="dataBar" id="{DD67E8FA-8EE7-40B0-BED1-AE4D37C098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M208</xm:sqref>
        </x14:conditionalFormatting>
        <x14:conditionalFormatting xmlns:xm="http://schemas.microsoft.com/office/excel/2006/main">
          <x14:cfRule type="dataBar" id="{8BB73529-64B7-4AFA-8D66-A4C95F85DE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N10:N12 N14:N16 N18:N20 N22:N24 N26:N28 N30:N32 N34:N36 N38:N40 N42:N44 N46:N208 S44:S208 S40:S42 S37:S38 S33:S35 S29:S31 S25:S27 S21:S23 S17:S19 S13:S15 S9:S11 S5:S7</xm:sqref>
        </x14:conditionalFormatting>
        <x14:conditionalFormatting xmlns:xm="http://schemas.microsoft.com/office/excel/2006/main">
          <x14:cfRule type="dataBar" id="{7BBC8A39-17E2-45DF-AD2B-3C992FBD88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N18:N20 N22:N24 N42:N44 N26:N28 N14:N16 N46:N48 N38:N40 N30:N32 N10:N12 N34:N36</xm:sqref>
        </x14:conditionalFormatting>
        <x14:conditionalFormatting xmlns:xm="http://schemas.microsoft.com/office/excel/2006/main">
          <x14:cfRule type="dataBar" id="{2E0F5147-9603-4149-86CE-A966982291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N208</xm:sqref>
        </x14:conditionalFormatting>
        <x14:conditionalFormatting xmlns:xm="http://schemas.microsoft.com/office/excel/2006/main">
          <x14:cfRule type="dataBar" id="{92671E5A-1C91-4114-BF53-0833B183B5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Q4:Q47</xm:sqref>
        </x14:conditionalFormatting>
        <x14:conditionalFormatting xmlns:xm="http://schemas.microsoft.com/office/excel/2006/main">
          <x14:cfRule type="dataBar" id="{A1D3CF6C-9E49-44A7-87A2-0DE300D210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R5:R7 R37:R38 R40:R42 R29:R31 R33:R35 R25:R27 R21:R23 R9:R11 R13:R15 R44:R47 R17:R19</xm:sqref>
        </x14:conditionalFormatting>
        <x14:conditionalFormatting xmlns:xm="http://schemas.microsoft.com/office/excel/2006/main">
          <x14:cfRule type="dataBar" id="{FB11C956-D21F-4313-A7F6-4FD9FD0018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R209</xm:sqref>
        </x14:conditionalFormatting>
        <x14:conditionalFormatting xmlns:xm="http://schemas.microsoft.com/office/excel/2006/main">
          <x14:cfRule type="dataBar" id="{559426A1-277E-451F-8DDE-EE71D02A71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S37:S38 S5:S7 S9:S11 S21:S23 S29:S31 S17:S19 S40:S42 S33:S35 S25:S27 S13:S15 S44:S47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59E3D-C66C-43D2-BBA5-CB5EE1D4C734}">
  <sheetPr>
    <tabColor theme="3" tint="-0.499984740745262"/>
  </sheetPr>
  <dimension ref="A1:L51"/>
  <sheetViews>
    <sheetView zoomScale="65" zoomScaleNormal="65" workbookViewId="0"/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67.44140625" style="24" customWidth="1"/>
    <col min="13" max="13" width="8.88671875" style="24" customWidth="1"/>
    <col min="14" max="16384" width="8.88671875" style="24"/>
  </cols>
  <sheetData>
    <row r="1" spans="1:12" x14ac:dyDescent="0.25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</row>
    <row r="2" spans="1:12" ht="1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ht="43.2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</row>
    <row r="4" spans="1:12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12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 ht="15.6" x14ac:dyDescent="0.25">
      <c r="A6" s="26"/>
      <c r="B6" s="26"/>
      <c r="C6" s="26"/>
      <c r="D6" s="26"/>
      <c r="E6" s="128"/>
      <c r="F6" s="128"/>
      <c r="G6" s="26"/>
      <c r="H6" s="26"/>
      <c r="I6" s="27"/>
      <c r="J6" s="28"/>
      <c r="K6" s="26"/>
      <c r="L6" s="26"/>
    </row>
    <row r="7" spans="1:12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1:12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1:12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1:12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1:12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1:12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</row>
    <row r="14" spans="1:12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</row>
    <row r="15" spans="1:12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</row>
    <row r="16" spans="1:12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</row>
    <row r="17" spans="1:12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</row>
    <row r="18" spans="1:12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</row>
    <row r="19" spans="1:12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</row>
    <row r="20" spans="1:12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</row>
    <row r="21" spans="1:12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spans="1:12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</row>
    <row r="23" spans="1:12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4" spans="1:12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1:12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</row>
    <row r="26" spans="1:12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</row>
    <row r="27" spans="1:12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</row>
    <row r="28" spans="1:12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</row>
    <row r="29" spans="1:12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</row>
    <row r="30" spans="1:12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</row>
    <row r="31" spans="1:12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</row>
    <row r="32" spans="1:12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</row>
    <row r="33" spans="1:12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</row>
    <row r="34" spans="1:12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</row>
    <row r="35" spans="1:12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</row>
    <row r="36" spans="1:12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12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</row>
    <row r="38" spans="1:12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</row>
    <row r="39" spans="1:12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</row>
    <row r="41" spans="1:12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</row>
    <row r="42" spans="1:12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12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</row>
    <row r="44" spans="1:12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</row>
    <row r="45" spans="1:12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</row>
    <row r="46" spans="1:12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</row>
    <row r="47" spans="1:12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</row>
    <row r="48" spans="1:12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</row>
    <row r="49" spans="1:12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</row>
    <row r="50" spans="1:12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</row>
    <row r="51" spans="1:12" x14ac:dyDescent="0.2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</row>
  </sheetData>
  <mergeCells count="1">
    <mergeCell ref="E6:F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54CA3-3C04-4421-963F-8D31B90AAA1A}">
  <sheetPr>
    <tabColor theme="3" tint="-0.499984740745262"/>
  </sheetPr>
  <dimension ref="A1:S59"/>
  <sheetViews>
    <sheetView zoomScale="50" zoomScaleNormal="50" workbookViewId="0"/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20.33203125" style="24" bestFit="1" customWidth="1"/>
    <col min="4" max="4" width="15.88671875" style="24" bestFit="1" customWidth="1"/>
    <col min="5" max="5" width="25.109375" style="24" bestFit="1" customWidth="1"/>
    <col min="6" max="6" width="19.88671875" style="24" customWidth="1"/>
    <col min="7" max="7" width="24" style="24" bestFit="1" customWidth="1"/>
    <col min="8" max="8" width="20.109375" style="24" bestFit="1" customWidth="1"/>
    <col min="9" max="9" width="15.109375" style="24" customWidth="1"/>
    <col min="10" max="10" width="2.6640625" style="24" customWidth="1"/>
    <col min="11" max="11" width="6.6640625" style="24" customWidth="1"/>
    <col min="12" max="12" width="43" style="24" customWidth="1"/>
    <col min="13" max="13" width="3.77734375" style="24" customWidth="1"/>
    <col min="14" max="14" width="19.6640625" style="24" bestFit="1" customWidth="1"/>
    <col min="15" max="15" width="20.33203125" style="24" bestFit="1" customWidth="1"/>
    <col min="16" max="16" width="15.88671875" style="24" bestFit="1" customWidth="1"/>
    <col min="17" max="17" width="13.44140625" style="24" bestFit="1" customWidth="1"/>
    <col min="18" max="18" width="9.77734375" style="24" bestFit="1" customWidth="1"/>
    <col min="19" max="19" width="2" style="46" customWidth="1"/>
    <col min="20" max="16384" width="8.88671875" style="24"/>
  </cols>
  <sheetData>
    <row r="1" spans="1:19" x14ac:dyDescent="0.25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</row>
    <row r="2" spans="1:19" ht="1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</row>
    <row r="3" spans="1:19" ht="43.2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</row>
    <row r="4" spans="1:19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</row>
    <row r="5" spans="1:19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</row>
    <row r="6" spans="1:19" ht="15.6" x14ac:dyDescent="0.25">
      <c r="A6" s="26"/>
      <c r="B6" s="26"/>
      <c r="C6" s="26"/>
      <c r="D6" s="26"/>
      <c r="E6" s="128"/>
      <c r="F6" s="128"/>
      <c r="G6" s="26"/>
      <c r="H6" s="26"/>
      <c r="I6" s="27"/>
      <c r="J6" s="28"/>
      <c r="K6" s="26"/>
      <c r="L6" s="26"/>
      <c r="M6" s="26"/>
      <c r="N6" s="26"/>
      <c r="O6" s="26"/>
      <c r="P6" s="26"/>
      <c r="Q6" s="26"/>
      <c r="R6" s="26"/>
      <c r="S6" s="26"/>
    </row>
    <row r="7" spans="1:19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</row>
    <row r="8" spans="1:19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</row>
    <row r="9" spans="1:19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</row>
    <row r="10" spans="1:19" ht="15.6" x14ac:dyDescent="0.3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102" t="s">
        <v>163</v>
      </c>
      <c r="O10" s="102" t="s">
        <v>152</v>
      </c>
      <c r="P10" s="102" t="s">
        <v>164</v>
      </c>
      <c r="Q10" s="102" t="s">
        <v>165</v>
      </c>
      <c r="R10" s="102" t="s">
        <v>154</v>
      </c>
      <c r="S10" s="26"/>
    </row>
    <row r="11" spans="1:19" ht="14.4" x14ac:dyDescent="0.3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124" t="s">
        <v>158</v>
      </c>
      <c r="O11" s="125">
        <v>103924.31</v>
      </c>
      <c r="P11" s="125">
        <v>267868.18</v>
      </c>
      <c r="Q11" s="125">
        <v>15958.7</v>
      </c>
      <c r="R11" s="126">
        <v>0.21162083495102801</v>
      </c>
      <c r="S11" s="26"/>
    </row>
    <row r="12" spans="1:19" ht="14.4" x14ac:dyDescent="0.3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124" t="s">
        <v>159</v>
      </c>
      <c r="O12" s="125">
        <v>115387.64</v>
      </c>
      <c r="P12" s="125">
        <v>234507.29</v>
      </c>
      <c r="Q12" s="125">
        <v>13744.03</v>
      </c>
      <c r="R12" s="126">
        <v>0.18526511253372036</v>
      </c>
      <c r="S12" s="26"/>
    </row>
    <row r="13" spans="1:19" ht="14.4" x14ac:dyDescent="0.3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124" t="s">
        <v>155</v>
      </c>
      <c r="O13" s="125">
        <v>82657.75</v>
      </c>
      <c r="P13" s="125">
        <v>167357.22</v>
      </c>
      <c r="Q13" s="125">
        <v>9417.61</v>
      </c>
      <c r="R13" s="126">
        <v>0.13221531064825573</v>
      </c>
      <c r="S13" s="26"/>
    </row>
    <row r="14" spans="1:19" ht="14.4" x14ac:dyDescent="0.3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124" t="s">
        <v>156</v>
      </c>
      <c r="O14" s="125">
        <v>80975.11</v>
      </c>
      <c r="P14" s="125">
        <v>163022.35999999999</v>
      </c>
      <c r="Q14" s="125">
        <v>10167.719999999999</v>
      </c>
      <c r="R14" s="126">
        <v>0.12879069077516811</v>
      </c>
      <c r="S14" s="26"/>
    </row>
    <row r="15" spans="1:19" ht="14.4" x14ac:dyDescent="0.3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124" t="s">
        <v>162</v>
      </c>
      <c r="O15" s="125">
        <v>66959.22</v>
      </c>
      <c r="P15" s="125">
        <v>131261.74</v>
      </c>
      <c r="Q15" s="125">
        <v>7247.71</v>
      </c>
      <c r="R15" s="126">
        <v>0.10369921136554834</v>
      </c>
      <c r="S15" s="26"/>
    </row>
    <row r="16" spans="1:19" ht="14.4" x14ac:dyDescent="0.3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124" t="s">
        <v>161</v>
      </c>
      <c r="O16" s="125">
        <v>55368.59</v>
      </c>
      <c r="P16" s="125">
        <v>106047.08</v>
      </c>
      <c r="Q16" s="125">
        <v>6018.61</v>
      </c>
      <c r="R16" s="126">
        <v>8.3779161876257432E-2</v>
      </c>
      <c r="S16" s="26"/>
    </row>
    <row r="17" spans="1:19" ht="14.4" x14ac:dyDescent="0.3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124" t="s">
        <v>157</v>
      </c>
      <c r="O17" s="125">
        <v>54940.77</v>
      </c>
      <c r="P17" s="125">
        <v>99984.58</v>
      </c>
      <c r="Q17" s="125">
        <v>6080.11</v>
      </c>
      <c r="R17" s="126">
        <v>7.8989674330963294E-2</v>
      </c>
      <c r="S17" s="26"/>
    </row>
    <row r="18" spans="1:19" ht="14.4" x14ac:dyDescent="0.3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124" t="s">
        <v>160</v>
      </c>
      <c r="O18" s="125">
        <v>56871.83</v>
      </c>
      <c r="P18" s="125">
        <v>95744.59</v>
      </c>
      <c r="Q18" s="125">
        <v>5459.59</v>
      </c>
      <c r="R18" s="126">
        <v>7.5640003519058682E-2</v>
      </c>
      <c r="S18" s="26"/>
    </row>
    <row r="19" spans="1:19" ht="15.6" x14ac:dyDescent="0.3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102" t="s">
        <v>153</v>
      </c>
      <c r="O19" s="103">
        <v>617085.22</v>
      </c>
      <c r="P19" s="103">
        <v>1265793.04</v>
      </c>
      <c r="Q19" s="103">
        <v>74094.080000000002</v>
      </c>
      <c r="R19" s="104">
        <v>1</v>
      </c>
      <c r="S19" s="26"/>
    </row>
    <row r="20" spans="1:19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</row>
    <row r="21" spans="1:19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145"/>
      <c r="O21" s="146"/>
      <c r="P21" s="146"/>
      <c r="Q21" s="146"/>
      <c r="R21" s="146"/>
      <c r="S21" s="26"/>
    </row>
    <row r="22" spans="1:19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146"/>
      <c r="O22" s="146"/>
      <c r="P22" s="146"/>
      <c r="Q22" s="146"/>
      <c r="R22" s="146"/>
      <c r="S22" s="26"/>
    </row>
    <row r="23" spans="1:19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</row>
    <row r="24" spans="1:19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</row>
    <row r="25" spans="1:19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</row>
    <row r="26" spans="1:19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</row>
    <row r="27" spans="1:19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</row>
    <row r="28" spans="1:19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</row>
    <row r="29" spans="1:19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</row>
    <row r="30" spans="1:19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</row>
    <row r="31" spans="1:19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</row>
    <row r="32" spans="1:19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</row>
    <row r="33" spans="1:19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</row>
    <row r="34" spans="1:19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</row>
    <row r="35" spans="1:19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</row>
    <row r="36" spans="1:19" ht="26.4" customHeight="1" x14ac:dyDescent="0.25">
      <c r="A36" s="26"/>
      <c r="B36" s="110" t="s">
        <v>144</v>
      </c>
      <c r="C36" s="111" t="s">
        <v>152</v>
      </c>
      <c r="D36" s="111" t="s">
        <v>145</v>
      </c>
      <c r="E36" s="111" t="s">
        <v>150</v>
      </c>
      <c r="F36" s="111" t="s">
        <v>154</v>
      </c>
      <c r="G36" s="111" t="s">
        <v>151</v>
      </c>
      <c r="H36" s="111" t="s">
        <v>147</v>
      </c>
      <c r="I36" s="112" t="s">
        <v>313</v>
      </c>
      <c r="J36" s="26">
        <v>1</v>
      </c>
      <c r="K36" s="26"/>
      <c r="L36" s="26"/>
      <c r="M36" s="26"/>
      <c r="N36" s="26"/>
      <c r="O36" s="26"/>
      <c r="P36" s="26"/>
      <c r="Q36" s="26"/>
      <c r="R36" s="26"/>
      <c r="S36" s="26"/>
    </row>
    <row r="37" spans="1:19" ht="16.95" customHeight="1" x14ac:dyDescent="0.25">
      <c r="A37" s="26"/>
      <c r="B37" s="113" t="str" cm="1">
        <f t="array" ref="B37">INDEX(producs!A$2:A$78,PRO.D!$J$36+ROW(A2)-1)</f>
        <v>Raclette Courdavault</v>
      </c>
      <c r="C37" s="114" cm="1">
        <f t="array" ref="C37">INDEX(producs!B$2:B$78,PRO.D!$J$36+ROW(B2)-1)</f>
        <v>35775.300000000003</v>
      </c>
      <c r="D37" s="114" cm="1">
        <f t="array" ref="D37">INDEX(producs!C$2:C$78,PRO.D!$J$36+ROW(C2)-1)</f>
        <v>71155.7</v>
      </c>
      <c r="E37" s="97" cm="1">
        <f t="array" ref="E37">INDEX(producs!D$2:D$78,PRO.D!$J$36+ROW(D2)-1)</f>
        <v>-0.26</v>
      </c>
      <c r="F37" s="98" cm="1">
        <f t="array" ref="F37">INDEX(producs!E$2:E$78,PRO.D!$J$36+ROW(E2)-1)</f>
        <v>5.6214321726151956E-2</v>
      </c>
      <c r="G37" s="114" cm="1">
        <f t="array" ref="G37">INDEX(producs!F$2:F$78,PRO.D!$J$36+ROW(F2)-1)</f>
        <v>1317.698148148148</v>
      </c>
      <c r="H37" s="114" cm="1">
        <f t="array" ref="H37">INDEX(producs!G$2:G$78,PRO.D!$J$36+ROW(G2)-1)</f>
        <v>55</v>
      </c>
      <c r="I37" s="115" cm="1">
        <f t="array" ref="I37">INDEX(producs!H$2:H$78,PRO.D!$J$36+ROW(H2)-1)</f>
        <v>0.05</v>
      </c>
      <c r="J37" s="26"/>
      <c r="K37" s="26"/>
      <c r="L37" s="26"/>
      <c r="M37" s="26"/>
      <c r="N37" s="26"/>
      <c r="O37" s="26"/>
      <c r="P37" s="26"/>
      <c r="Q37" s="26"/>
      <c r="R37" s="26"/>
      <c r="S37" s="26"/>
    </row>
    <row r="38" spans="1:19" ht="16.95" customHeight="1" x14ac:dyDescent="0.25">
      <c r="A38" s="26"/>
      <c r="B38" s="113" t="str" cm="1">
        <f t="array" ref="B38">INDEX(producs!A$2:A$78,PRO.D!$J$36+ROW(A3)-1)</f>
        <v>Thüringer Rostbratwurst</v>
      </c>
      <c r="C38" s="114" cm="1">
        <f t="array" ref="C38">INDEX(producs!B$2:B$78,PRO.D!$J$36+ROW(B3)-1)</f>
        <v>34755.910000000003</v>
      </c>
      <c r="D38" s="114" cm="1">
        <f t="array" ref="D38">INDEX(producs!C$2:C$78,PRO.D!$J$36+ROW(C3)-1)</f>
        <v>80368.67</v>
      </c>
      <c r="E38" s="97" cm="1">
        <f t="array" ref="E38">INDEX(producs!D$2:D$78,PRO.D!$J$36+ROW(D3)-1)</f>
        <v>-0.03</v>
      </c>
      <c r="F38" s="98" cm="1">
        <f t="array" ref="F38">INDEX(producs!E$2:E$78,PRO.D!$J$36+ROW(E3)-1)</f>
        <v>6.3492738769809542E-2</v>
      </c>
      <c r="G38" s="114" cm="1">
        <f t="array" ref="G38">INDEX(producs!F$2:F$78,PRO.D!$J$36+ROW(F3)-1)</f>
        <v>2511.5209374999999</v>
      </c>
      <c r="H38" s="114" cm="1">
        <f t="array" ref="H38">INDEX(producs!G$2:G$78,PRO.D!$J$36+ROW(G3)-1)</f>
        <v>123.79</v>
      </c>
      <c r="I38" s="115" cm="1">
        <f t="array" ref="I38">INDEX(producs!H$2:H$78,PRO.D!$J$36+ROW(H3)-1)</f>
        <v>0.06</v>
      </c>
      <c r="J38" s="26"/>
      <c r="K38" s="26"/>
      <c r="L38" s="26"/>
      <c r="M38" s="26"/>
      <c r="N38" s="26"/>
      <c r="O38" s="26"/>
      <c r="P38" s="26"/>
      <c r="Q38" s="26"/>
      <c r="R38" s="26"/>
      <c r="S38" s="26"/>
    </row>
    <row r="39" spans="1:19" ht="16.95" customHeight="1" x14ac:dyDescent="0.25">
      <c r="A39" s="26"/>
      <c r="B39" s="113" t="str" cm="1">
        <f t="array" ref="B39">INDEX(producs!A$2:A$78,PRO.D!$J$36+ROW(A4)-1)</f>
        <v>Gnocchi di nonna Alice</v>
      </c>
      <c r="C39" s="114" cm="1">
        <f t="array" ref="C39">INDEX(producs!B$2:B$78,PRO.D!$J$36+ROW(B4)-1)</f>
        <v>32604</v>
      </c>
      <c r="D39" s="114" cm="1">
        <f t="array" ref="D39">INDEX(producs!C$2:C$78,PRO.D!$J$36+ROW(C4)-1)</f>
        <v>42593.06</v>
      </c>
      <c r="E39" s="97" cm="1">
        <f t="array" ref="E39">INDEX(producs!D$2:D$78,PRO.D!$J$36+ROW(D4)-1)</f>
        <v>-0.78</v>
      </c>
      <c r="F39" s="98" cm="1">
        <f t="array" ref="F39">INDEX(producs!E$2:E$78,PRO.D!$J$36+ROW(E4)-1)</f>
        <v>3.3649306775722726E-2</v>
      </c>
      <c r="G39" s="114" cm="1">
        <f t="array" ref="G39">INDEX(producs!F$2:F$78,PRO.D!$J$36+ROW(F4)-1)</f>
        <v>851.86119999999994</v>
      </c>
      <c r="H39" s="114" cm="1">
        <f t="array" ref="H39">INDEX(producs!G$2:G$78,PRO.D!$J$36+ROW(G4)-1)</f>
        <v>38</v>
      </c>
      <c r="I39" s="115" cm="1">
        <f t="array" ref="I39">INDEX(producs!H$2:H$78,PRO.D!$J$36+ROW(H4)-1)</f>
        <v>0.06</v>
      </c>
      <c r="J39" s="26"/>
      <c r="K39" s="26"/>
      <c r="L39" s="26"/>
      <c r="M39" s="26"/>
      <c r="N39" s="26"/>
      <c r="O39" s="26"/>
      <c r="P39" s="26"/>
      <c r="Q39" s="26"/>
      <c r="R39" s="26"/>
      <c r="S39" s="26"/>
    </row>
    <row r="40" spans="1:19" ht="16.95" customHeight="1" x14ac:dyDescent="0.25">
      <c r="A40" s="26"/>
      <c r="B40" s="113" t="str" cm="1">
        <f t="array" ref="B40">INDEX(producs!A$2:A$78,PRO.D!$J$36+ROW(A5)-1)</f>
        <v>Manjimup Dried Apples</v>
      </c>
      <c r="C40" s="114" cm="1">
        <f t="array" ref="C40">INDEX(producs!B$2:B$78,PRO.D!$J$36+ROW(B5)-1)</f>
        <v>24570.799999999999</v>
      </c>
      <c r="D40" s="114" cm="1">
        <f t="array" ref="D40">INDEX(producs!C$2:C$78,PRO.D!$J$36+ROW(C5)-1)</f>
        <v>41819.65</v>
      </c>
      <c r="E40" s="97" cm="1">
        <f t="array" ref="E40">INDEX(producs!D$2:D$78,PRO.D!$J$36+ROW(D5)-1)</f>
        <v>-0.55000000000000004</v>
      </c>
      <c r="F40" s="98" cm="1">
        <f t="array" ref="F40">INDEX(producs!E$2:E$78,PRO.D!$J$36+ROW(E5)-1)</f>
        <v>3.3038298542141679E-2</v>
      </c>
      <c r="G40" s="114" cm="1">
        <f t="array" ref="G40">INDEX(producs!F$2:F$78,PRO.D!$J$36+ROW(F5)-1)</f>
        <v>1072.2987179487179</v>
      </c>
      <c r="H40" s="114" cm="1">
        <f t="array" ref="H40">INDEX(producs!G$2:G$78,PRO.D!$J$36+ROW(G5)-1)</f>
        <v>53</v>
      </c>
      <c r="I40" s="115" cm="1">
        <f t="array" ref="I40">INDEX(producs!H$2:H$78,PRO.D!$J$36+ROW(H5)-1)</f>
        <v>0.05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</row>
    <row r="41" spans="1:19" ht="16.8" customHeight="1" x14ac:dyDescent="0.25">
      <c r="A41" s="26"/>
      <c r="B41" s="113" t="str" cm="1">
        <f t="array" ref="B41">INDEX(producs!A$2:A$78,PRO.D!$J$36+ROW(A6)-1)</f>
        <v>Tarte au sucre</v>
      </c>
      <c r="C41" s="114" cm="1">
        <f t="array" ref="C41">INDEX(producs!B$2:B$78,PRO.D!$J$36+ROW(B6)-1)</f>
        <v>21638.3</v>
      </c>
      <c r="D41" s="114" cm="1">
        <f t="array" ref="D41">INDEX(producs!C$2:C$78,PRO.D!$J$36+ROW(C6)-1)</f>
        <v>47234.97</v>
      </c>
      <c r="E41" s="97" cm="1">
        <f t="array" ref="E41">INDEX(producs!D$2:D$78,PRO.D!$J$36+ROW(D6)-1)</f>
        <v>-0.26</v>
      </c>
      <c r="F41" s="98" cm="1">
        <f t="array" ref="F41">INDEX(producs!E$2:E$78,PRO.D!$J$36+ROW(E6)-1)</f>
        <v>3.7316501704081836E-2</v>
      </c>
      <c r="G41" s="114" cm="1">
        <f t="array" ref="G41">INDEX(producs!F$2:F$78,PRO.D!$J$36+ROW(F6)-1)</f>
        <v>984.06187499999999</v>
      </c>
      <c r="H41" s="114" cm="1">
        <f t="array" ref="H41">INDEX(producs!G$2:G$78,PRO.D!$J$36+ROW(G6)-1)</f>
        <v>49.3</v>
      </c>
      <c r="I41" s="115" cm="1">
        <f t="array" ref="I41">INDEX(producs!H$2:H$78,PRO.D!$J$36+ROW(H6)-1)</f>
        <v>0.05</v>
      </c>
      <c r="J41" s="26"/>
      <c r="K41" s="26"/>
      <c r="L41" s="26"/>
      <c r="M41" s="26"/>
      <c r="N41" s="26"/>
      <c r="O41" s="26"/>
      <c r="P41" s="26"/>
      <c r="Q41" s="26"/>
      <c r="R41" s="26"/>
      <c r="S41" s="26"/>
    </row>
    <row r="42" spans="1:19" ht="16.95" customHeight="1" x14ac:dyDescent="0.25">
      <c r="A42" s="26"/>
      <c r="B42" s="113" t="str" cm="1">
        <f t="array" ref="B42">INDEX(producs!A$2:A$78,PRO.D!$J$36+ROW(A7)-1)</f>
        <v>Camembert Pierrot</v>
      </c>
      <c r="C42" s="114" cm="1">
        <f t="array" ref="C42">INDEX(producs!B$2:B$78,PRO.D!$J$36+ROW(B7)-1)</f>
        <v>20505.400000000001</v>
      </c>
      <c r="D42" s="114" cm="1">
        <f t="array" ref="D42">INDEX(producs!C$2:C$78,PRO.D!$J$36+ROW(C7)-1)</f>
        <v>46825.48</v>
      </c>
      <c r="E42" s="97" cm="1">
        <f t="array" ref="E42">INDEX(producs!D$2:D$78,PRO.D!$J$36+ROW(D7)-1)</f>
        <v>-0.16</v>
      </c>
      <c r="F42" s="98" cm="1">
        <f t="array" ref="F42">INDEX(producs!E$2:E$78,PRO.D!$J$36+ROW(E7)-1)</f>
        <v>3.6992997015017688E-2</v>
      </c>
      <c r="G42" s="114" cm="1">
        <f t="array" ref="G42">INDEX(producs!F$2:F$78,PRO.D!$J$36+ROW(F7)-1)</f>
        <v>918.14666666666676</v>
      </c>
      <c r="H42" s="114" cm="1">
        <f t="array" ref="H42">INDEX(producs!G$2:G$78,PRO.D!$J$36+ROW(G7)-1)</f>
        <v>34</v>
      </c>
      <c r="I42" s="115" cm="1">
        <f t="array" ref="I42">INDEX(producs!H$2:H$78,PRO.D!$J$36+ROW(H7)-1)</f>
        <v>0.06</v>
      </c>
      <c r="J42" s="26"/>
      <c r="K42" s="26"/>
      <c r="L42" s="26"/>
      <c r="M42" s="26"/>
      <c r="N42" s="26"/>
      <c r="O42" s="26"/>
      <c r="P42" s="26"/>
      <c r="Q42" s="26"/>
      <c r="R42" s="26"/>
      <c r="S42" s="26"/>
    </row>
    <row r="43" spans="1:19" ht="16.95" customHeight="1" x14ac:dyDescent="0.25">
      <c r="A43" s="26"/>
      <c r="B43" s="113" t="str" cm="1">
        <f t="array" ref="B43">INDEX(producs!A$2:A$78,PRO.D!$J$36+ROW(A8)-1)</f>
        <v>Alice Mutton</v>
      </c>
      <c r="C43" s="114" cm="1">
        <f t="array" ref="C43">INDEX(producs!B$2:B$78,PRO.D!$J$36+ROW(B8)-1)</f>
        <v>17604.599999999999</v>
      </c>
      <c r="D43" s="114" cm="1">
        <f t="array" ref="D43">INDEX(producs!C$2:C$78,PRO.D!$J$36+ROW(C8)-1)</f>
        <v>32698.38</v>
      </c>
      <c r="E43" s="97" cm="1">
        <f t="array" ref="E43">INDEX(producs!D$2:D$78,PRO.D!$J$36+ROW(D8)-1)</f>
        <v>-0.54</v>
      </c>
      <c r="F43" s="98" cm="1">
        <f t="array" ref="F43">INDEX(producs!E$2:E$78,PRO.D!$J$36+ROW(E8)-1)</f>
        <v>2.5832326197957053E-2</v>
      </c>
      <c r="G43" s="114" cm="1">
        <f t="array" ref="G43">INDEX(producs!F$2:F$78,PRO.D!$J$36+ROW(F8)-1)</f>
        <v>883.74</v>
      </c>
      <c r="H43" s="114" cm="1">
        <f t="array" ref="H43">INDEX(producs!G$2:G$78,PRO.D!$J$36+ROW(G8)-1)</f>
        <v>39</v>
      </c>
      <c r="I43" s="115" cm="1">
        <f t="array" ref="I43">INDEX(producs!H$2:H$78,PRO.D!$J$36+ROW(H8)-1)</f>
        <v>0.06</v>
      </c>
      <c r="J43" s="26"/>
      <c r="K43" s="26"/>
      <c r="L43" s="26"/>
      <c r="M43" s="26"/>
      <c r="N43" s="26"/>
      <c r="O43" s="26"/>
      <c r="P43" s="26"/>
      <c r="Q43" s="26"/>
      <c r="R43" s="26"/>
      <c r="S43" s="26"/>
    </row>
    <row r="44" spans="1:19" ht="16.95" customHeight="1" x14ac:dyDescent="0.25">
      <c r="A44" s="26"/>
      <c r="B44" s="113" t="str" cm="1">
        <f t="array" ref="B44">INDEX(producs!A$2:A$78,PRO.D!$J$36+ROW(A9)-1)</f>
        <v>Carnarvon Tigers</v>
      </c>
      <c r="C44" s="114" cm="1">
        <f t="array" ref="C44">INDEX(producs!B$2:B$78,PRO.D!$J$36+ROW(B9)-1)</f>
        <v>15950</v>
      </c>
      <c r="D44" s="114" cm="1">
        <f t="array" ref="D44">INDEX(producs!C$2:C$78,PRO.D!$J$36+ROW(C9)-1)</f>
        <v>29171.88</v>
      </c>
      <c r="E44" s="97" cm="1">
        <f t="array" ref="E44">INDEX(producs!D$2:D$78,PRO.D!$J$36+ROW(D9)-1)</f>
        <v>-0.47</v>
      </c>
      <c r="F44" s="98" cm="1">
        <f t="array" ref="F44">INDEX(producs!E$2:E$78,PRO.D!$J$36+ROW(E9)-1)</f>
        <v>2.3046325841453288E-2</v>
      </c>
      <c r="G44" s="114" cm="1">
        <f t="array" ref="G44">INDEX(producs!F$2:F$78,PRO.D!$J$36+ROW(F9)-1)</f>
        <v>1080.44</v>
      </c>
      <c r="H44" s="114" cm="1">
        <f t="array" ref="H44">INDEX(producs!G$2:G$78,PRO.D!$J$36+ROW(G9)-1)</f>
        <v>62.5</v>
      </c>
      <c r="I44" s="115" cm="1">
        <f t="array" ref="I44">INDEX(producs!H$2:H$78,PRO.D!$J$36+ROW(H9)-1)</f>
        <v>0.08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</row>
    <row r="45" spans="1:19" ht="16.95" customHeight="1" x14ac:dyDescent="0.25">
      <c r="A45" s="26"/>
      <c r="B45" s="113" t="str" cm="1">
        <f t="array" ref="B45">INDEX(producs!A$2:A$78,PRO.D!$J$36+ROW(A10)-1)</f>
        <v>Rössle Sauerkraut</v>
      </c>
      <c r="C45" s="114" cm="1">
        <f t="array" ref="C45">INDEX(producs!B$2:B$78,PRO.D!$J$36+ROW(B10)-1)</f>
        <v>13948.68</v>
      </c>
      <c r="D45" s="114" cm="1">
        <f t="array" ref="D45">INDEX(producs!C$2:C$78,PRO.D!$J$36+ROW(C10)-1)</f>
        <v>25696.639999999999</v>
      </c>
      <c r="E45" s="97" cm="1">
        <f t="array" ref="E45">INDEX(producs!D$2:D$78,PRO.D!$J$36+ROW(D10)-1)</f>
        <v>-0.5</v>
      </c>
      <c r="F45" s="98" cm="1">
        <f t="array" ref="F45">INDEX(producs!E$2:E$78,PRO.D!$J$36+ROW(E10)-1)</f>
        <v>2.0300821834949349E-2</v>
      </c>
      <c r="G45" s="114" cm="1">
        <f t="array" ref="G45">INDEX(producs!F$2:F$78,PRO.D!$J$36+ROW(F10)-1)</f>
        <v>778.68606060606055</v>
      </c>
      <c r="H45" s="114" cm="1">
        <f t="array" ref="H45">INDEX(producs!G$2:G$78,PRO.D!$J$36+ROW(G10)-1)</f>
        <v>45.6</v>
      </c>
      <c r="I45" s="115" cm="1">
        <f t="array" ref="I45">INDEX(producs!H$2:H$78,PRO.D!$J$36+ROW(H10)-1)</f>
        <v>0.04</v>
      </c>
      <c r="J45" s="26"/>
      <c r="K45" s="26"/>
      <c r="L45" s="26"/>
      <c r="M45" s="26"/>
      <c r="N45" s="26"/>
      <c r="O45" s="26"/>
      <c r="P45" s="26"/>
      <c r="Q45" s="26"/>
      <c r="R45" s="26"/>
      <c r="S45" s="26"/>
    </row>
    <row r="46" spans="1:19" ht="16.95" customHeight="1" x14ac:dyDescent="0.25">
      <c r="A46" s="26"/>
      <c r="B46" s="113" t="str" cm="1">
        <f t="array" ref="B46">INDEX(producs!A$2:A$78,PRO.D!$J$36+ROW(A11)-1)</f>
        <v>Gudbrandsdalsost</v>
      </c>
      <c r="C46" s="114" cm="1">
        <f t="array" ref="C46">INDEX(producs!B$2:B$78,PRO.D!$J$36+ROW(B11)-1)</f>
        <v>13062.6</v>
      </c>
      <c r="D46" s="114" cm="1">
        <f t="array" ref="D46">INDEX(producs!C$2:C$78,PRO.D!$J$36+ROW(C11)-1)</f>
        <v>21942.36</v>
      </c>
      <c r="E46" s="97" cm="1">
        <f t="array" ref="E46">INDEX(producs!D$2:D$78,PRO.D!$J$36+ROW(D11)-1)</f>
        <v>-0.64</v>
      </c>
      <c r="F46" s="98" cm="1">
        <f t="array" ref="F46">INDEX(producs!E$2:E$78,PRO.D!$J$36+ROW(E11)-1)</f>
        <v>1.7334871057006644E-2</v>
      </c>
      <c r="G46" s="114" cm="1">
        <f t="array" ref="G46">INDEX(producs!F$2:F$78,PRO.D!$J$36+ROW(F11)-1)</f>
        <v>707.81806451612908</v>
      </c>
      <c r="H46" s="114" cm="1">
        <f t="array" ref="H46">INDEX(producs!G$2:G$78,PRO.D!$J$36+ROW(G11)-1)</f>
        <v>36</v>
      </c>
      <c r="I46" s="115" cm="1">
        <f t="array" ref="I46">INDEX(producs!H$2:H$78,PRO.D!$J$36+ROW(H11)-1)</f>
        <v>7.0000000000000007E-2</v>
      </c>
      <c r="J46" s="26"/>
      <c r="K46" s="26"/>
      <c r="L46" s="26"/>
      <c r="M46" s="26"/>
      <c r="N46" s="26"/>
      <c r="O46" s="26"/>
      <c r="P46" s="26"/>
      <c r="Q46" s="26"/>
      <c r="R46" s="26"/>
      <c r="S46" s="26"/>
    </row>
    <row r="47" spans="1:19" ht="16.95" customHeight="1" x14ac:dyDescent="0.25">
      <c r="A47" s="26"/>
      <c r="B47" s="113" t="str" cm="1">
        <f t="array" ref="B47">INDEX(producs!A$2:A$78,PRO.D!$J$36+ROW(A12)-1)</f>
        <v>Mozzarella di Giovanni</v>
      </c>
      <c r="C47" s="114" cm="1">
        <f t="array" ref="C47">INDEX(producs!B$2:B$78,PRO.D!$J$36+ROW(B12)-1)</f>
        <v>11602.8</v>
      </c>
      <c r="D47" s="114" cm="1">
        <f t="array" ref="D47">INDEX(producs!C$2:C$78,PRO.D!$J$36+ROW(C12)-1)</f>
        <v>24900.13</v>
      </c>
      <c r="E47" s="97" cm="1">
        <f t="array" ref="E47">INDEX(producs!D$2:D$78,PRO.D!$J$36+ROW(D12)-1)</f>
        <v>-0.44</v>
      </c>
      <c r="F47" s="98" cm="1">
        <f t="array" ref="F47">INDEX(producs!E$2:E$78,PRO.D!$J$36+ROW(E12)-1)</f>
        <v>1.967156417325679E-2</v>
      </c>
      <c r="G47" s="114" cm="1">
        <f t="array" ref="G47">INDEX(producs!F$2:F$78,PRO.D!$J$36+ROW(F12)-1)</f>
        <v>655.26657894736843</v>
      </c>
      <c r="H47" s="114" cm="1">
        <f t="array" ref="H47">INDEX(producs!G$2:G$78,PRO.D!$J$36+ROW(G12)-1)</f>
        <v>34.799999999999997</v>
      </c>
      <c r="I47" s="115" cm="1">
        <f t="array" ref="I47">INDEX(producs!H$2:H$78,PRO.D!$J$36+ROW(H12)-1)</f>
        <v>0.02</v>
      </c>
      <c r="J47" s="26"/>
      <c r="K47" s="26"/>
      <c r="L47" s="26"/>
      <c r="M47" s="26"/>
      <c r="N47" s="26"/>
      <c r="O47" s="26"/>
      <c r="P47" s="26"/>
      <c r="Q47" s="26"/>
      <c r="R47" s="26"/>
      <c r="S47" s="26"/>
    </row>
    <row r="48" spans="1:19" ht="16.95" customHeight="1" x14ac:dyDescent="0.25">
      <c r="A48" s="26"/>
      <c r="B48" s="113" t="str" cm="1">
        <f t="array" ref="B48">INDEX(producs!A$2:A$78,PRO.D!$J$36+ROW(A13)-1)</f>
        <v>Ipoh Coffee</v>
      </c>
      <c r="C48" s="114" cm="1">
        <f t="array" ref="C48">INDEX(producs!B$2:B$78,PRO.D!$J$36+ROW(B13)-1)</f>
        <v>11069.9</v>
      </c>
      <c r="D48" s="114" cm="1">
        <f t="array" ref="D48">INDEX(producs!C$2:C$78,PRO.D!$J$36+ROW(C13)-1)</f>
        <v>23526.7</v>
      </c>
      <c r="E48" s="97" cm="1">
        <f t="array" ref="E48">INDEX(producs!D$2:D$78,PRO.D!$J$36+ROW(D13)-1)</f>
        <v>-0.32</v>
      </c>
      <c r="F48" s="98" cm="1">
        <f t="array" ref="F48">INDEX(producs!E$2:E$78,PRO.D!$J$36+ROW(E13)-1)</f>
        <v>1.8586529019525622E-2</v>
      </c>
      <c r="G48" s="114" cm="1">
        <f t="array" ref="G48">INDEX(producs!F$2:F$78,PRO.D!$J$36+ROW(F13)-1)</f>
        <v>840.23928571428576</v>
      </c>
      <c r="H48" s="114" cm="1">
        <f t="array" ref="H48">INDEX(producs!G$2:G$78,PRO.D!$J$36+ROW(G13)-1)</f>
        <v>46</v>
      </c>
      <c r="I48" s="115" cm="1">
        <f t="array" ref="I48">INDEX(producs!H$2:H$78,PRO.D!$J$36+ROW(H13)-1)</f>
        <v>0.05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</row>
    <row r="49" spans="1:19" ht="16.95" customHeight="1" x14ac:dyDescent="0.25">
      <c r="A49" s="26"/>
      <c r="B49" s="113" t="str" cm="1">
        <f t="array" ref="B49">INDEX(producs!A$2:A$78,PRO.D!$J$36+ROW(A14)-1)</f>
        <v>Schoggi Schokolade</v>
      </c>
      <c r="C49" s="114" cm="1">
        <f t="array" ref="C49">INDEX(producs!B$2:B$78,PRO.D!$J$36+ROW(B14)-1)</f>
        <v>10974</v>
      </c>
      <c r="D49" s="114" cm="1">
        <f t="array" ref="D49">INDEX(producs!C$2:C$78,PRO.D!$J$36+ROW(C14)-1)</f>
        <v>15099.88</v>
      </c>
      <c r="E49" s="97" cm="1">
        <f t="array" ref="E49">INDEX(producs!D$2:D$78,PRO.D!$J$36+ROW(D14)-1)</f>
        <v>-0.74</v>
      </c>
      <c r="F49" s="98" cm="1">
        <f t="array" ref="F49">INDEX(producs!E$2:E$78,PRO.D!$J$36+ROW(E14)-1)</f>
        <v>1.1929185045559069E-2</v>
      </c>
      <c r="G49" s="114" cm="1">
        <f t="array" ref="G49">INDEX(producs!F$2:F$78,PRO.D!$J$36+ROW(F14)-1)</f>
        <v>1677.7644444444443</v>
      </c>
      <c r="H49" s="114" cm="1">
        <f t="array" ref="H49">INDEX(producs!G$2:G$78,PRO.D!$J$36+ROW(G14)-1)</f>
        <v>43.9</v>
      </c>
      <c r="I49" s="115" cm="1">
        <f t="array" ref="I49">INDEX(producs!H$2:H$78,PRO.D!$J$36+ROW(H14)-1)</f>
        <v>0.03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</row>
    <row r="50" spans="1:19" ht="16.95" customHeight="1" x14ac:dyDescent="0.25">
      <c r="A50" s="26"/>
      <c r="B50" s="113" t="str" cm="1">
        <f t="array" ref="B50">INDEX(producs!A$2:A$78,PRO.D!$J$36+ROW(A15)-1)</f>
        <v>Perth Pasties</v>
      </c>
      <c r="C50" s="114" cm="1">
        <f t="array" ref="C50">INDEX(producs!B$2:B$78,PRO.D!$J$36+ROW(B15)-1)</f>
        <v>10661.93</v>
      </c>
      <c r="D50" s="114" cm="1">
        <f t="array" ref="D50">INDEX(producs!C$2:C$78,PRO.D!$J$36+ROW(C15)-1)</f>
        <v>20574.169999999998</v>
      </c>
      <c r="E50" s="97" cm="1">
        <f t="array" ref="E50">INDEX(producs!D$2:D$78,PRO.D!$J$36+ROW(D15)-1)</f>
        <v>-0.55000000000000004</v>
      </c>
      <c r="F50" s="98" cm="1">
        <f t="array" ref="F50">INDEX(producs!E$2:E$78,PRO.D!$J$36+ROW(E15)-1)</f>
        <v>1.6253975600388215E-2</v>
      </c>
      <c r="G50" s="114" cm="1">
        <f t="array" ref="G50">INDEX(producs!F$2:F$78,PRO.D!$J$36+ROW(F15)-1)</f>
        <v>685.80566666666664</v>
      </c>
      <c r="H50" s="114" cm="1">
        <f t="array" ref="H50">INDEX(producs!G$2:G$78,PRO.D!$J$36+ROW(G15)-1)</f>
        <v>32.799999999999997</v>
      </c>
      <c r="I50" s="115" cm="1">
        <f t="array" ref="I50">INDEX(producs!H$2:H$78,PRO.D!$J$36+ROW(H15)-1)</f>
        <v>0.04</v>
      </c>
      <c r="J50" s="26"/>
      <c r="K50" s="26"/>
      <c r="L50" s="26"/>
      <c r="M50" s="26"/>
      <c r="N50" s="26"/>
      <c r="O50" s="26"/>
      <c r="P50" s="26"/>
      <c r="Q50" s="26"/>
      <c r="R50" s="26"/>
      <c r="S50" s="26"/>
    </row>
    <row r="51" spans="1:19" ht="16.95" customHeight="1" x14ac:dyDescent="0.25">
      <c r="A51" s="26"/>
      <c r="B51" s="113" t="str" cm="1">
        <f t="array" ref="B51">INDEX(producs!A$2:A$78,PRO.D!$J$36+ROW(A16)-1)</f>
        <v>Gumbär Gummibärchen</v>
      </c>
      <c r="C51" s="114" cm="1">
        <f t="array" ref="C51">INDEX(producs!B$2:B$78,PRO.D!$J$36+ROW(B16)-1)</f>
        <v>10443.08</v>
      </c>
      <c r="D51" s="114" cm="1">
        <f t="array" ref="D51">INDEX(producs!C$2:C$78,PRO.D!$J$36+ROW(C16)-1)</f>
        <v>19849.14</v>
      </c>
      <c r="E51" s="97" cm="1">
        <f t="array" ref="E51">INDEX(producs!D$2:D$78,PRO.D!$J$36+ROW(D16)-1)</f>
        <v>-0.42</v>
      </c>
      <c r="F51" s="98" cm="1">
        <f t="array" ref="F51">INDEX(producs!E$2:E$78,PRO.D!$J$36+ROW(E16)-1)</f>
        <v>1.5681188463432048E-2</v>
      </c>
      <c r="G51" s="114" cm="1">
        <f t="array" ref="G51">INDEX(producs!F$2:F$78,PRO.D!$J$36+ROW(F16)-1)</f>
        <v>620.28562499999998</v>
      </c>
      <c r="H51" s="114" cm="1">
        <f t="array" ref="H51">INDEX(producs!G$2:G$78,PRO.D!$J$36+ROW(G16)-1)</f>
        <v>31.23</v>
      </c>
      <c r="I51" s="115" cm="1">
        <f t="array" ref="I51">INDEX(producs!H$2:H$78,PRO.D!$J$36+ROW(H16)-1)</f>
        <v>0.05</v>
      </c>
      <c r="J51" s="26"/>
      <c r="K51" s="26"/>
      <c r="L51" s="26"/>
      <c r="M51" s="26"/>
      <c r="N51" s="26"/>
      <c r="O51" s="26"/>
      <c r="P51" s="26"/>
      <c r="Q51" s="26"/>
      <c r="R51" s="26"/>
      <c r="S51" s="26"/>
    </row>
    <row r="52" spans="1:19" ht="16.95" customHeight="1" x14ac:dyDescent="0.25">
      <c r="A52" s="26"/>
      <c r="B52" s="113" t="str" cm="1">
        <f t="array" ref="B52">INDEX(producs!A$2:A$78,PRO.D!$J$36+ROW(A17)-1)</f>
        <v>Ikura</v>
      </c>
      <c r="C52" s="114" cm="1">
        <f t="array" ref="C52">INDEX(producs!B$2:B$78,PRO.D!$J$36+ROW(B17)-1)</f>
        <v>9935.5</v>
      </c>
      <c r="D52" s="114" cm="1">
        <f t="array" ref="D52">INDEX(producs!C$2:C$78,PRO.D!$J$36+ROW(C17)-1)</f>
        <v>20867.34</v>
      </c>
      <c r="E52" s="97" cm="1">
        <f t="array" ref="E52">INDEX(producs!D$2:D$78,PRO.D!$J$36+ROW(D17)-1)</f>
        <v>-0.09</v>
      </c>
      <c r="F52" s="98" cm="1">
        <f t="array" ref="F52">INDEX(producs!E$2:E$78,PRO.D!$J$36+ROW(E17)-1)</f>
        <v>1.6485585333697789E-2</v>
      </c>
      <c r="G52" s="114" cm="1">
        <f t="array" ref="G52">INDEX(producs!F$2:F$78,PRO.D!$J$36+ROW(F17)-1)</f>
        <v>632.34363636363639</v>
      </c>
      <c r="H52" s="114" cm="1">
        <f t="array" ref="H52">INDEX(producs!G$2:G$78,PRO.D!$J$36+ROW(G17)-1)</f>
        <v>31</v>
      </c>
      <c r="I52" s="115" cm="1">
        <f t="array" ref="I52">INDEX(producs!H$2:H$78,PRO.D!$J$36+ROW(H17)-1)</f>
        <v>0.04</v>
      </c>
      <c r="J52" s="26"/>
      <c r="K52" s="26"/>
      <c r="L52" s="26"/>
      <c r="M52" s="26"/>
      <c r="N52" s="26"/>
      <c r="O52" s="26"/>
      <c r="P52" s="26"/>
      <c r="Q52" s="26"/>
      <c r="R52" s="26"/>
      <c r="S52" s="26"/>
    </row>
    <row r="53" spans="1:19" ht="16.95" customHeight="1" x14ac:dyDescent="0.25">
      <c r="A53" s="26"/>
      <c r="B53" s="113" t="str" cm="1">
        <f t="array" ref="B53">INDEX(producs!A$2:A$78,PRO.D!$J$36+ROW(A18)-1)</f>
        <v>Boston Crab Meat</v>
      </c>
      <c r="C53" s="114" cm="1">
        <f t="array" ref="C53">INDEX(producs!B$2:B$78,PRO.D!$J$36+ROW(B18)-1)</f>
        <v>9814.73</v>
      </c>
      <c r="D53" s="114" cm="1">
        <f t="array" ref="D53">INDEX(producs!C$2:C$78,PRO.D!$J$36+ROW(C18)-1)</f>
        <v>17910.63</v>
      </c>
      <c r="E53" s="97" cm="1">
        <f t="array" ref="E53">INDEX(producs!D$2:D$78,PRO.D!$J$36+ROW(D18)-1)</f>
        <v>-0.46</v>
      </c>
      <c r="F53" s="98" cm="1">
        <f t="array" ref="F53">INDEX(producs!E$2:E$78,PRO.D!$J$36+ROW(E18)-1)</f>
        <v>1.4149729637092589E-2</v>
      </c>
      <c r="G53" s="114" cm="1">
        <f t="array" ref="G53">INDEX(producs!F$2:F$78,PRO.D!$J$36+ROW(F18)-1)</f>
        <v>436.84463414634149</v>
      </c>
      <c r="H53" s="114" cm="1">
        <f t="array" ref="H53">INDEX(producs!G$2:G$78,PRO.D!$J$36+ROW(G18)-1)</f>
        <v>18.399999999999999</v>
      </c>
      <c r="I53" s="115" cm="1">
        <f t="array" ref="I53">INDEX(producs!H$2:H$78,PRO.D!$J$36+ROW(H18)-1)</f>
        <v>0.05</v>
      </c>
      <c r="J53" s="26"/>
      <c r="K53" s="26"/>
      <c r="L53" s="26"/>
      <c r="M53" s="26"/>
      <c r="N53" s="26"/>
      <c r="O53" s="26"/>
      <c r="P53" s="26"/>
      <c r="Q53" s="26"/>
      <c r="R53" s="26"/>
      <c r="S53" s="26"/>
    </row>
    <row r="54" spans="1:19" ht="16.95" customHeight="1" x14ac:dyDescent="0.25">
      <c r="A54" s="26"/>
      <c r="B54" s="113" t="str" cm="1">
        <f t="array" ref="B54">INDEX(producs!A$2:A$78,PRO.D!$J$36+ROW(A19)-1)</f>
        <v>Louisiana Fiery Hot Pepper Sauce</v>
      </c>
      <c r="C54" s="114" cm="1">
        <f t="array" ref="C54">INDEX(producs!B$2:B$78,PRO.D!$J$36+ROW(B19)-1)</f>
        <v>9373.19</v>
      </c>
      <c r="D54" s="114" cm="1">
        <f t="array" ref="D54">INDEX(producs!C$2:C$78,PRO.D!$J$36+ROW(C19)-1)</f>
        <v>13869.89</v>
      </c>
      <c r="E54" s="97" cm="1">
        <f t="array" ref="E54">INDEX(producs!D$2:D$78,PRO.D!$J$36+ROW(D19)-1)</f>
        <v>-0.78</v>
      </c>
      <c r="F54" s="98" cm="1">
        <f t="array" ref="F54">INDEX(producs!E$2:E$78,PRO.D!$J$36+ROW(E19)-1)</f>
        <v>1.095747015019651E-2</v>
      </c>
      <c r="G54" s="114" cm="1">
        <f t="array" ref="G54">INDEX(producs!F$2:F$78,PRO.D!$J$36+ROW(F19)-1)</f>
        <v>433.43406249999998</v>
      </c>
      <c r="H54" s="114" cm="1">
        <f t="array" ref="H54">INDEX(producs!G$2:G$78,PRO.D!$J$36+ROW(G19)-1)</f>
        <v>21.05</v>
      </c>
      <c r="I54" s="115" cm="1">
        <f t="array" ref="I54">INDEX(producs!H$2:H$78,PRO.D!$J$36+ROW(H19)-1)</f>
        <v>0.05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</row>
    <row r="55" spans="1:19" ht="16.95" customHeight="1" x14ac:dyDescent="0.25">
      <c r="A55" s="26"/>
      <c r="B55" s="113" t="str" cm="1">
        <f t="array" ref="B55">INDEX(producs!A$2:A$78,PRO.D!$J$36+ROW(A20)-1)</f>
        <v>Uncle Bob's Organic Dried Pears</v>
      </c>
      <c r="C55" s="114" cm="1">
        <f t="array" ref="C55">INDEX(producs!B$2:B$78,PRO.D!$J$36+ROW(B20)-1)</f>
        <v>9186.2999999999993</v>
      </c>
      <c r="D55" s="114" cm="1">
        <f t="array" ref="D55">INDEX(producs!C$2:C$78,PRO.D!$J$36+ROW(C20)-1)</f>
        <v>22044.3</v>
      </c>
      <c r="E55" s="97" cm="1">
        <f t="array" ref="E55">INDEX(producs!D$2:D$78,PRO.D!$J$36+ROW(D20)-1)</f>
        <v>0.34</v>
      </c>
      <c r="F55" s="98" cm="1">
        <f t="array" ref="F55">INDEX(producs!E$2:E$78,PRO.D!$J$36+ROW(E20)-1)</f>
        <v>1.7415405546257173E-2</v>
      </c>
      <c r="G55" s="114" cm="1">
        <f t="array" ref="G55">INDEX(producs!F$2:F$78,PRO.D!$J$36+ROW(F20)-1)</f>
        <v>760.14827586206889</v>
      </c>
      <c r="H55" s="114" cm="1">
        <f t="array" ref="H55">INDEX(producs!G$2:G$78,PRO.D!$J$36+ROW(G20)-1)</f>
        <v>30</v>
      </c>
      <c r="I55" s="115" cm="1">
        <f t="array" ref="I55">INDEX(producs!H$2:H$78,PRO.D!$J$36+ROW(H20)-1)</f>
        <v>0.03</v>
      </c>
      <c r="J55" s="26"/>
      <c r="K55" s="26"/>
      <c r="L55" s="26"/>
      <c r="M55" s="26"/>
      <c r="N55" s="26"/>
      <c r="O55" s="26"/>
      <c r="P55" s="26"/>
      <c r="Q55" s="26"/>
      <c r="R55" s="26"/>
      <c r="S55" s="26"/>
    </row>
    <row r="56" spans="1:19" ht="16.95" customHeight="1" x14ac:dyDescent="0.25">
      <c r="A56" s="26"/>
      <c r="B56" s="113" t="str" cm="1">
        <f t="array" ref="B56">INDEX(producs!A$2:A$78,PRO.D!$J$36+ROW(A21)-1)</f>
        <v>Sirop d'érable</v>
      </c>
      <c r="C56" s="114" cm="1">
        <f t="array" ref="C56">INDEX(producs!B$2:B$78,PRO.D!$J$36+ROW(B21)-1)</f>
        <v>9091.5</v>
      </c>
      <c r="D56" s="114" cm="1">
        <f t="array" ref="D56">INDEX(producs!C$2:C$78,PRO.D!$J$36+ROW(C21)-1)</f>
        <v>14352.6</v>
      </c>
      <c r="E56" s="97" cm="1">
        <f t="array" ref="E56">INDEX(producs!D$2:D$78,PRO.D!$J$36+ROW(D21)-1)</f>
        <v>-0.42</v>
      </c>
      <c r="F56" s="98" cm="1">
        <f t="array" ref="F56">INDEX(producs!E$2:E$78,PRO.D!$J$36+ROW(E21)-1)</f>
        <v>1.1338819996244413E-2</v>
      </c>
      <c r="G56" s="114" cm="1">
        <f t="array" ref="G56">INDEX(producs!F$2:F$78,PRO.D!$J$36+ROW(F21)-1)</f>
        <v>598.02499999999998</v>
      </c>
      <c r="H56" s="114" cm="1">
        <f t="array" ref="H56">INDEX(producs!G$2:G$78,PRO.D!$J$36+ROW(G21)-1)</f>
        <v>28.5</v>
      </c>
      <c r="I56" s="115" cm="1">
        <f t="array" ref="I56">INDEX(producs!H$2:H$78,PRO.D!$J$36+ROW(H21)-1)</f>
        <v>7.0000000000000007E-2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</row>
    <row r="57" spans="1:19" ht="21" customHeight="1" x14ac:dyDescent="0.25">
      <c r="A57" s="26"/>
      <c r="B57" s="116" t="s">
        <v>153</v>
      </c>
      <c r="C57" s="99">
        <v>617085.22999999975</v>
      </c>
      <c r="D57" s="99">
        <v>1265793.0899999996</v>
      </c>
      <c r="E57" s="100">
        <v>-10.370000000000001</v>
      </c>
      <c r="F57" s="101">
        <v>1.0000000000000002</v>
      </c>
      <c r="G57" s="99">
        <v>46560.855187752873</v>
      </c>
      <c r="H57" s="99">
        <v>2222.7100000000005</v>
      </c>
      <c r="I57" s="117">
        <v>4.3099999999999996</v>
      </c>
      <c r="J57" s="26"/>
      <c r="K57" s="26"/>
      <c r="L57" s="26"/>
      <c r="M57" s="26"/>
      <c r="N57" s="26"/>
      <c r="O57" s="26"/>
      <c r="P57" s="26"/>
      <c r="Q57" s="26"/>
      <c r="R57" s="26"/>
      <c r="S57" s="26"/>
    </row>
    <row r="58" spans="1:19" x14ac:dyDescent="0.25">
      <c r="A58" s="26"/>
      <c r="B58" s="49"/>
      <c r="C58" s="49"/>
      <c r="D58" s="49"/>
      <c r="E58" s="49"/>
      <c r="F58" s="49"/>
      <c r="G58" s="49"/>
      <c r="H58" s="49"/>
      <c r="I58" s="49"/>
      <c r="J58" s="26"/>
      <c r="K58" s="26"/>
      <c r="L58" s="26"/>
      <c r="M58" s="26"/>
      <c r="N58" s="26"/>
      <c r="O58" s="26"/>
      <c r="P58" s="26"/>
      <c r="Q58" s="26"/>
      <c r="R58" s="26"/>
      <c r="S58" s="26"/>
    </row>
    <row r="59" spans="1:19" x14ac:dyDescent="0.25">
      <c r="A59" s="26"/>
      <c r="B59" s="49"/>
      <c r="C59" s="49"/>
      <c r="D59" s="49"/>
      <c r="E59" s="49"/>
      <c r="F59" s="49"/>
      <c r="G59" s="49"/>
      <c r="H59" s="49"/>
      <c r="I59" s="49"/>
      <c r="J59" s="26"/>
      <c r="K59" s="26"/>
      <c r="L59" s="26"/>
      <c r="M59" s="26"/>
      <c r="N59" s="26"/>
      <c r="O59" s="26"/>
      <c r="P59" s="26"/>
      <c r="Q59" s="26"/>
      <c r="R59" s="26"/>
      <c r="S59" s="26"/>
    </row>
  </sheetData>
  <mergeCells count="2">
    <mergeCell ref="E6:F6"/>
    <mergeCell ref="N21:R22"/>
  </mergeCells>
  <conditionalFormatting sqref="C37:C5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{DDE43F86-9426-4455-8866-1379743F11C9}</x14:id>
        </ext>
      </extLst>
    </cfRule>
  </conditionalFormatting>
  <conditionalFormatting sqref="D37:D5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{4B099DF6-C75A-462B-A6A3-09E718F7E3F3}</x14:id>
        </ext>
      </extLst>
    </cfRule>
  </conditionalFormatting>
  <conditionalFormatting sqref="E37:E5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{89EFECB1-5A0B-49B7-B2D9-80F77B77D029}</x14:id>
        </ext>
      </extLst>
    </cfRule>
  </conditionalFormatting>
  <conditionalFormatting sqref="G37:G5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{B7411D9A-BDFF-4D34-8C86-0775BE3AF2D4}</x14:id>
        </ext>
      </extLst>
    </cfRule>
  </conditionalFormatting>
  <conditionalFormatting sqref="H37:H5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{E9B54191-3059-4643-A32F-B609CBF19E68}</x14:id>
        </ext>
      </extLst>
    </cfRule>
  </conditionalFormatting>
  <conditionalFormatting sqref="I37:I5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{8E7858BD-C272-445E-A56C-7BD3CF55A79C}</x14:id>
        </ext>
      </extLst>
    </cfRule>
  </conditionalFormatting>
  <conditionalFormatting sqref="O11:O1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{35E5775F-3F66-4FEF-804F-B2E300A4FFA6}</x14:id>
        </ext>
      </extLst>
    </cfRule>
  </conditionalFormatting>
  <conditionalFormatting sqref="P11:P1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{003ADFA6-2D2D-44A6-8E72-FF67F253B037}</x14:id>
        </ext>
      </extLst>
    </cfRule>
  </conditionalFormatting>
  <conditionalFormatting sqref="Q11:Q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{A9807A26-2D6E-4BB5-B96F-A40538FDF182}</x14:id>
        </ext>
      </extLst>
    </cfRule>
  </conditionalFormatting>
  <conditionalFormatting sqref="R11:R1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{A081DCDD-821F-424F-B8A7-9F9F1F54DFF2}</x14:id>
        </ext>
      </extLst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{548484DC-6E5A-4EE6-9BCE-05794F0B328D}</x14:id>
        </ext>
      </extLst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Scroll Bar 1">
              <controlPr defaultSize="0" autoPict="0">
                <anchor moveWithCells="1">
                  <from>
                    <xdr:col>9</xdr:col>
                    <xdr:colOff>30480</xdr:colOff>
                    <xdr:row>35</xdr:row>
                    <xdr:rowOff>0</xdr:rowOff>
                  </from>
                  <to>
                    <xdr:col>10</xdr:col>
                    <xdr:colOff>0</xdr:colOff>
                    <xdr:row>54</xdr:row>
                    <xdr:rowOff>76200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E43F86-9426-4455-8866-1379743F11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C37:C57</xm:sqref>
        </x14:conditionalFormatting>
        <x14:conditionalFormatting xmlns:xm="http://schemas.microsoft.com/office/excel/2006/main">
          <x14:cfRule type="dataBar" id="{4B099DF6-C75A-462B-A6A3-09E718F7E3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D37:D57</xm:sqref>
        </x14:conditionalFormatting>
        <x14:conditionalFormatting xmlns:xm="http://schemas.microsoft.com/office/excel/2006/main">
          <x14:cfRule type="dataBar" id="{89EFECB1-5A0B-49B7-B2D9-80F77B77D0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E37:E56</xm:sqref>
        </x14:conditionalFormatting>
        <x14:conditionalFormatting xmlns:xm="http://schemas.microsoft.com/office/excel/2006/main">
          <x14:cfRule type="dataBar" id="{B7411D9A-BDFF-4D34-8C86-0775BE3AF2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G37:G57</xm:sqref>
        </x14:conditionalFormatting>
        <x14:conditionalFormatting xmlns:xm="http://schemas.microsoft.com/office/excel/2006/main">
          <x14:cfRule type="dataBar" id="{E9B54191-3059-4643-A32F-B609CBF19E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H37:H57</xm:sqref>
        </x14:conditionalFormatting>
        <x14:conditionalFormatting xmlns:xm="http://schemas.microsoft.com/office/excel/2006/main">
          <x14:cfRule type="dataBar" id="{8E7858BD-C272-445E-A56C-7BD3CF55A7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I37:I57</xm:sqref>
        </x14:conditionalFormatting>
        <x14:conditionalFormatting xmlns:xm="http://schemas.microsoft.com/office/excel/2006/main">
          <x14:cfRule type="dataBar" id="{35E5775F-3F66-4FEF-804F-B2E300A4FF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O11:O19</xm:sqref>
        </x14:conditionalFormatting>
        <x14:conditionalFormatting xmlns:xm="http://schemas.microsoft.com/office/excel/2006/main">
          <x14:cfRule type="dataBar" id="{003ADFA6-2D2D-44A6-8E72-FF67F253B0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P11:P19</xm:sqref>
        </x14:conditionalFormatting>
        <x14:conditionalFormatting xmlns:xm="http://schemas.microsoft.com/office/excel/2006/main">
          <x14:cfRule type="dataBar" id="{A9807A26-2D6E-4BB5-B96F-A40538FDF1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Q11:Q19</xm:sqref>
        </x14:conditionalFormatting>
        <x14:conditionalFormatting xmlns:xm="http://schemas.microsoft.com/office/excel/2006/main">
          <x14:cfRule type="dataBar" id="{A081DCDD-821F-424F-B8A7-9F9F1F54DF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48484DC-6E5A-4EE6-9BCE-05794F0B32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R11:R19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C101-7DC0-4DAC-A4D2-C80379344967}">
  <sheetPr>
    <tabColor theme="3" tint="-0.499984740745262"/>
  </sheetPr>
  <dimension ref="A1:L52"/>
  <sheetViews>
    <sheetView zoomScale="65" zoomScaleNormal="65" workbookViewId="0"/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44.109375" style="24" customWidth="1"/>
    <col min="13" max="16384" width="8.88671875" style="24"/>
  </cols>
  <sheetData>
    <row r="1" spans="1:12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4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</row>
    <row r="4" spans="1:12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12" ht="15.6" x14ac:dyDescent="0.25">
      <c r="A5" s="26"/>
      <c r="B5" s="26"/>
      <c r="C5" s="26"/>
      <c r="D5" s="26"/>
      <c r="E5" s="128"/>
      <c r="F5" s="128"/>
      <c r="G5" s="26"/>
      <c r="H5" s="26"/>
      <c r="I5" s="27"/>
      <c r="J5" s="28"/>
      <c r="K5" s="26"/>
      <c r="L5" s="26"/>
    </row>
    <row r="6" spans="1:12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1:12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1:12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1:12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1:12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1:12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</row>
    <row r="14" spans="1:12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</row>
    <row r="15" spans="1:12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</row>
    <row r="16" spans="1:12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</row>
    <row r="17" spans="1:12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</row>
    <row r="18" spans="1:12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</row>
    <row r="19" spans="1:12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</row>
    <row r="20" spans="1:12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</row>
    <row r="21" spans="1:12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spans="1:12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</row>
    <row r="23" spans="1:12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4" spans="1:12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1:12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</row>
    <row r="26" spans="1:12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</row>
    <row r="27" spans="1:12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</row>
    <row r="28" spans="1:12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</row>
    <row r="29" spans="1:12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</row>
    <row r="30" spans="1:12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</row>
    <row r="31" spans="1:12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</row>
    <row r="32" spans="1:12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</row>
    <row r="33" spans="1:12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</row>
    <row r="34" spans="1:12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</row>
    <row r="35" spans="1:12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</row>
    <row r="36" spans="1:12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12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</row>
    <row r="38" spans="1:12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</row>
    <row r="39" spans="1:12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</row>
    <row r="41" spans="1:12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</row>
    <row r="42" spans="1:12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12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</row>
    <row r="44" spans="1:12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</row>
    <row r="45" spans="1:12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</row>
    <row r="46" spans="1:12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</row>
    <row r="47" spans="1:12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</row>
    <row r="48" spans="1:12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</row>
    <row r="49" spans="1:12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</row>
    <row r="50" spans="1:12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</row>
    <row r="51" spans="1:12" x14ac:dyDescent="0.2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</row>
    <row r="52" spans="1:12" x14ac:dyDescent="0.2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</row>
  </sheetData>
  <mergeCells count="1">
    <mergeCell ref="E5:F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1C9E1-923C-4D5C-AE92-6D8375CB0761}">
  <sheetPr>
    <tabColor theme="3" tint="-0.499984740745262"/>
  </sheetPr>
  <dimension ref="A1:R39"/>
  <sheetViews>
    <sheetView tabSelected="1" zoomScale="80" zoomScaleNormal="80" workbookViewId="0">
      <selection activeCell="S11" sqref="S11"/>
    </sheetView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6.77734375" style="24" bestFit="1" customWidth="1"/>
    <col min="6" max="6" width="11.21875" style="24" bestFit="1" customWidth="1"/>
    <col min="7" max="7" width="13.5546875" style="24" bestFit="1" customWidth="1"/>
    <col min="8" max="8" width="13.88671875" style="24" bestFit="1" customWidth="1"/>
    <col min="9" max="9" width="19.6640625" style="24" bestFit="1" customWidth="1"/>
    <col min="10" max="10" width="16.6640625" style="24" bestFit="1" customWidth="1"/>
    <col min="11" max="11" width="18.5546875" style="24" bestFit="1" customWidth="1"/>
    <col min="12" max="12" width="10.44140625" style="24" bestFit="1" customWidth="1"/>
    <col min="13" max="13" width="15.6640625" style="24" bestFit="1" customWidth="1"/>
    <col min="14" max="14" width="24.6640625" style="24" customWidth="1"/>
    <col min="15" max="15" width="2.33203125" style="24" customWidth="1"/>
    <col min="16" max="16384" width="8.88671875" style="24"/>
  </cols>
  <sheetData>
    <row r="1" spans="1:15" x14ac:dyDescent="0.25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</row>
    <row r="2" spans="1:15" ht="1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ht="43.2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</row>
    <row r="4" spans="1:15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</row>
    <row r="5" spans="1:15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</row>
    <row r="6" spans="1:15" ht="15.6" x14ac:dyDescent="0.25">
      <c r="A6" s="26"/>
      <c r="B6" s="26"/>
      <c r="C6" s="26"/>
      <c r="D6" s="26"/>
      <c r="E6" s="128"/>
      <c r="F6" s="128"/>
      <c r="G6" s="26"/>
      <c r="H6" s="26"/>
      <c r="I6" s="27"/>
      <c r="J6" s="28"/>
      <c r="K6" s="26"/>
      <c r="L6" s="26"/>
      <c r="M6" s="26"/>
      <c r="N6" s="26"/>
      <c r="O6" s="26"/>
    </row>
    <row r="7" spans="1:15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</row>
    <row r="8" spans="1:15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</row>
    <row r="9" spans="1:15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</row>
    <row r="10" spans="1:15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</row>
    <row r="11" spans="1:15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</row>
    <row r="12" spans="1:15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</row>
    <row r="13" spans="1:15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</row>
    <row r="14" spans="1:15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</row>
    <row r="15" spans="1:15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</row>
    <row r="16" spans="1:15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</row>
    <row r="17" spans="1:15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</row>
    <row r="18" spans="1:15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</row>
    <row r="19" spans="1:15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</row>
    <row r="20" spans="1:15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</row>
    <row r="21" spans="1:15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</row>
    <row r="22" spans="1:15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</row>
    <row r="23" spans="1:15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</row>
    <row r="24" spans="1:15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</row>
    <row r="25" spans="1:15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</row>
    <row r="26" spans="1:15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</row>
    <row r="27" spans="1:15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</row>
    <row r="28" spans="1:15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</row>
    <row r="29" spans="1:15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</row>
    <row r="30" spans="1:15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</row>
    <row r="31" spans="1:15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</row>
    <row r="32" spans="1:15" ht="6" customHeight="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</row>
    <row r="33" spans="1:18" ht="2.4" customHeight="1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</row>
    <row r="34" spans="1:18" ht="25.05" customHeight="1" x14ac:dyDescent="0.25">
      <c r="A34" s="26"/>
      <c r="B34" s="26"/>
      <c r="C34" s="26"/>
      <c r="D34" s="26"/>
      <c r="E34" s="105" t="s">
        <v>204</v>
      </c>
      <c r="F34" s="105" t="s">
        <v>211</v>
      </c>
      <c r="G34" s="105" t="s">
        <v>207</v>
      </c>
      <c r="H34" s="105" t="s">
        <v>209</v>
      </c>
      <c r="I34" s="105" t="s">
        <v>319</v>
      </c>
      <c r="J34" s="105" t="s">
        <v>320</v>
      </c>
      <c r="K34" s="105" t="s">
        <v>323</v>
      </c>
      <c r="L34" s="105" t="s">
        <v>321</v>
      </c>
      <c r="M34" s="105" t="s">
        <v>322</v>
      </c>
      <c r="N34" s="105" t="s">
        <v>324</v>
      </c>
      <c r="O34" s="26"/>
    </row>
    <row r="35" spans="1:18" ht="25.05" customHeight="1" x14ac:dyDescent="0.25">
      <c r="A35" s="26"/>
      <c r="B35" s="26"/>
      <c r="C35" s="26"/>
      <c r="D35" s="26"/>
      <c r="E35" s="85" t="s">
        <v>203</v>
      </c>
      <c r="F35" s="90">
        <v>533547.63</v>
      </c>
      <c r="G35" s="90">
        <v>237145.73</v>
      </c>
      <c r="H35" s="90">
        <v>28244.85</v>
      </c>
      <c r="I35" s="90">
        <v>11413.35</v>
      </c>
      <c r="J35" s="86">
        <v>0.96470588235294119</v>
      </c>
      <c r="K35" s="90">
        <v>80.441199999999995</v>
      </c>
      <c r="L35" s="85">
        <v>255</v>
      </c>
      <c r="M35" s="85">
        <v>7</v>
      </c>
      <c r="N35" s="109">
        <v>0.31545568627450976</v>
      </c>
      <c r="O35" s="26"/>
    </row>
    <row r="36" spans="1:18" ht="25.05" customHeight="1" x14ac:dyDescent="0.25">
      <c r="A36" s="26"/>
      <c r="B36" s="26"/>
      <c r="C36" s="26"/>
      <c r="D36" s="26"/>
      <c r="E36" s="85" t="s">
        <v>201</v>
      </c>
      <c r="F36" s="90">
        <v>383405.47</v>
      </c>
      <c r="G36" s="90">
        <v>199635.75</v>
      </c>
      <c r="H36" s="90">
        <v>20512.509999999998</v>
      </c>
      <c r="I36" s="90">
        <v>8681.3799999999992</v>
      </c>
      <c r="J36" s="86">
        <v>0.95180722891566261</v>
      </c>
      <c r="K36" s="90">
        <v>65.001300000000001</v>
      </c>
      <c r="L36" s="85">
        <v>249</v>
      </c>
      <c r="M36" s="85">
        <v>8</v>
      </c>
      <c r="N36" s="109">
        <v>0.26104939759036144</v>
      </c>
      <c r="O36" s="26"/>
    </row>
    <row r="37" spans="1:18" ht="25.05" customHeight="1" x14ac:dyDescent="0.25">
      <c r="A37" s="26"/>
      <c r="B37" s="26"/>
      <c r="C37" s="26"/>
      <c r="D37" s="26"/>
      <c r="E37" s="85" t="s">
        <v>202</v>
      </c>
      <c r="F37" s="90">
        <v>348839.94</v>
      </c>
      <c r="G37" s="90">
        <v>180303.72</v>
      </c>
      <c r="H37" s="90">
        <v>16185.33</v>
      </c>
      <c r="I37" s="90">
        <v>12374.04</v>
      </c>
      <c r="J37" s="86">
        <v>0.95092024539877296</v>
      </c>
      <c r="K37" s="90">
        <v>86.640600000000006</v>
      </c>
      <c r="L37" s="85">
        <v>326</v>
      </c>
      <c r="M37" s="85">
        <v>9</v>
      </c>
      <c r="N37" s="109">
        <v>0.26576871165644173</v>
      </c>
      <c r="O37" s="26"/>
    </row>
    <row r="38" spans="1:18" ht="25.05" customHeight="1" x14ac:dyDescent="0.25">
      <c r="A38" s="26"/>
      <c r="B38" s="26"/>
      <c r="C38" s="26"/>
      <c r="D38" s="26"/>
      <c r="E38" s="105" t="s">
        <v>153</v>
      </c>
      <c r="F38" s="106">
        <v>1265793.04</v>
      </c>
      <c r="G38" s="106">
        <v>617085.19999999995</v>
      </c>
      <c r="H38" s="106">
        <f>AVERAGE(H35:H37)</f>
        <v>21647.563333333335</v>
      </c>
      <c r="I38" s="106">
        <v>32468.77</v>
      </c>
      <c r="J38" s="107">
        <v>0.95581111888912551</v>
      </c>
      <c r="K38" s="106">
        <f>AVERAGE(K35:K37)</f>
        <v>77.361033333333339</v>
      </c>
      <c r="L38" s="105">
        <v>830</v>
      </c>
      <c r="M38" s="105">
        <v>8</v>
      </c>
      <c r="N38" s="118">
        <v>0.28075793184043762</v>
      </c>
      <c r="O38" s="56"/>
      <c r="P38" s="81"/>
      <c r="R38" s="81"/>
    </row>
    <row r="39" spans="1:18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</row>
  </sheetData>
  <mergeCells count="1">
    <mergeCell ref="E6:F6"/>
  </mergeCells>
  <conditionalFormatting sqref="F35:F3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{98C8FB20-4D1A-416E-8360-EA8E8F4745C3}</x14:id>
        </ext>
      </extLst>
    </cfRule>
  </conditionalFormatting>
  <conditionalFormatting sqref="G35:G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{1CBFEDD8-C8D3-4FEC-9418-569BB3F994EA}</x14:id>
        </ext>
      </extLst>
    </cfRule>
  </conditionalFormatting>
  <conditionalFormatting sqref="I35:I3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{6FA37080-481F-4A5D-A8C2-D46D6A030BCF}</x14:id>
        </ext>
      </extLst>
    </cfRule>
  </conditionalFormatting>
  <conditionalFormatting sqref="L35:L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{72C3F03A-5776-4859-9CCC-0E640671370B}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C8FB20-4D1A-416E-8360-EA8E8F4745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F35:F38</xm:sqref>
        </x14:conditionalFormatting>
        <x14:conditionalFormatting xmlns:xm="http://schemas.microsoft.com/office/excel/2006/main">
          <x14:cfRule type="dataBar" id="{1CBFEDD8-C8D3-4FEC-9418-569BB3F994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G35:G38</xm:sqref>
        </x14:conditionalFormatting>
        <x14:conditionalFormatting xmlns:xm="http://schemas.microsoft.com/office/excel/2006/main">
          <x14:cfRule type="dataBar" id="{6FA37080-481F-4A5D-A8C2-D46D6A030B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72C3F03A-5776-4859-9CCC-0E64067137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L35:L38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CA61-75D5-44BA-9B57-23D255E7853B}">
  <sheetPr codeName="Sheet8"/>
  <dimension ref="A1:W831"/>
  <sheetViews>
    <sheetView topLeftCell="I1" workbookViewId="0">
      <selection activeCell="Q20" sqref="Q20"/>
    </sheetView>
  </sheetViews>
  <sheetFormatPr defaultRowHeight="14.4" x14ac:dyDescent="0.3"/>
  <cols>
    <col min="4" max="4" width="23.6640625" customWidth="1"/>
    <col min="7" max="9" width="14.33203125" customWidth="1"/>
    <col min="10" max="10" width="11.77734375" customWidth="1"/>
    <col min="11" max="11" width="15.21875" customWidth="1"/>
    <col min="12" max="12" width="16.109375" style="7" customWidth="1"/>
    <col min="13" max="13" width="15.33203125" customWidth="1"/>
    <col min="14" max="14" width="15.21875" customWidth="1"/>
    <col min="15" max="15" width="11.77734375" customWidth="1"/>
    <col min="16" max="16" width="13.109375" customWidth="1"/>
    <col min="17" max="17" width="20.33203125" bestFit="1" customWidth="1"/>
    <col min="18" max="18" width="13.109375" customWidth="1"/>
    <col min="19" max="19" width="14.109375" customWidth="1"/>
    <col min="20" max="20" width="13.88671875" customWidth="1"/>
    <col min="23" max="23" width="10.109375" customWidth="1"/>
  </cols>
  <sheetData>
    <row r="1" spans="1:23" x14ac:dyDescent="0.3">
      <c r="A1" t="s">
        <v>199</v>
      </c>
      <c r="B1" t="s">
        <v>200</v>
      </c>
      <c r="D1" s="20" t="s">
        <v>7</v>
      </c>
      <c r="G1" t="s">
        <v>204</v>
      </c>
      <c r="H1" t="s">
        <v>211</v>
      </c>
      <c r="I1" t="s">
        <v>207</v>
      </c>
      <c r="J1" t="s">
        <v>209</v>
      </c>
      <c r="K1" t="s">
        <v>208</v>
      </c>
      <c r="L1" s="7" t="s">
        <v>215</v>
      </c>
      <c r="M1" t="s">
        <v>210</v>
      </c>
      <c r="N1" t="s">
        <v>208</v>
      </c>
      <c r="O1" t="s">
        <v>212</v>
      </c>
      <c r="P1" t="s">
        <v>213</v>
      </c>
      <c r="Q1" t="s">
        <v>318</v>
      </c>
      <c r="S1" t="s">
        <v>193</v>
      </c>
      <c r="T1" t="s">
        <v>194</v>
      </c>
      <c r="V1" t="s">
        <v>206</v>
      </c>
      <c r="W1" t="s">
        <v>205</v>
      </c>
    </row>
    <row r="2" spans="1:23" x14ac:dyDescent="0.3">
      <c r="A2">
        <v>10248</v>
      </c>
      <c r="B2">
        <v>32.380000000000003</v>
      </c>
      <c r="D2">
        <v>8</v>
      </c>
      <c r="E2" s="22"/>
      <c r="F2" s="22"/>
      <c r="G2" t="s">
        <v>203</v>
      </c>
      <c r="H2" s="25">
        <v>533547.63</v>
      </c>
      <c r="I2" s="25">
        <v>237145.73</v>
      </c>
      <c r="J2" s="25">
        <v>28244.85</v>
      </c>
      <c r="K2" s="25">
        <v>11413.35</v>
      </c>
      <c r="L2" s="7">
        <f>246/O2</f>
        <v>0.96470588235294119</v>
      </c>
      <c r="M2" s="25">
        <v>80.441199999999995</v>
      </c>
      <c r="N2" s="25">
        <v>11413.35</v>
      </c>
      <c r="O2" s="21">
        <v>255</v>
      </c>
      <c r="P2" s="21">
        <v>7</v>
      </c>
      <c r="Q2" s="10">
        <v>80.441199999999995</v>
      </c>
      <c r="S2">
        <v>793</v>
      </c>
      <c r="T2">
        <v>37</v>
      </c>
      <c r="V2" t="s">
        <v>55</v>
      </c>
      <c r="W2" s="25">
        <v>13771.29</v>
      </c>
    </row>
    <row r="3" spans="1:23" x14ac:dyDescent="0.3">
      <c r="A3">
        <v>10249</v>
      </c>
      <c r="B3">
        <v>11.61</v>
      </c>
      <c r="D3" s="22"/>
      <c r="E3" s="22"/>
      <c r="F3" s="22"/>
      <c r="G3" t="s">
        <v>201</v>
      </c>
      <c r="H3" s="25">
        <v>383405.47</v>
      </c>
      <c r="I3" s="25">
        <v>199635.75</v>
      </c>
      <c r="J3" s="25">
        <v>20512.509999999998</v>
      </c>
      <c r="K3" s="25">
        <v>8681.3799999999992</v>
      </c>
      <c r="L3" s="7">
        <f>237/O3</f>
        <v>0.95180722891566261</v>
      </c>
      <c r="M3" s="25">
        <v>65.001300000000001</v>
      </c>
      <c r="N3" s="25">
        <v>8681.3799999999992</v>
      </c>
      <c r="O3" s="21">
        <v>249</v>
      </c>
      <c r="P3" s="21">
        <v>8</v>
      </c>
      <c r="Q3" s="10">
        <v>65.001300000000001</v>
      </c>
      <c r="V3" t="s">
        <v>44</v>
      </c>
      <c r="W3" s="25">
        <v>11283.28</v>
      </c>
    </row>
    <row r="4" spans="1:23" x14ac:dyDescent="0.3">
      <c r="A4">
        <v>10250</v>
      </c>
      <c r="B4">
        <v>65.83</v>
      </c>
      <c r="D4" s="22"/>
      <c r="E4" s="22"/>
      <c r="F4" s="22"/>
      <c r="G4" t="s">
        <v>202</v>
      </c>
      <c r="H4" s="25">
        <v>348839.94</v>
      </c>
      <c r="I4" s="25">
        <v>180303.72</v>
      </c>
      <c r="J4" s="25">
        <v>16185.33</v>
      </c>
      <c r="K4" s="25">
        <v>12374.04</v>
      </c>
      <c r="L4" s="7">
        <f>310/O4</f>
        <v>0.95092024539877296</v>
      </c>
      <c r="M4" s="25">
        <v>86.640600000000006</v>
      </c>
      <c r="N4" s="25">
        <v>12374.04</v>
      </c>
      <c r="O4" s="21">
        <v>326</v>
      </c>
      <c r="P4" s="21">
        <v>9</v>
      </c>
      <c r="Q4" s="10">
        <v>86.640600000000006</v>
      </c>
      <c r="V4" t="s">
        <v>37</v>
      </c>
      <c r="W4" s="25">
        <v>7391.5</v>
      </c>
    </row>
    <row r="5" spans="1:23" x14ac:dyDescent="0.3">
      <c r="A5">
        <v>10251</v>
      </c>
      <c r="B5">
        <v>41.34</v>
      </c>
      <c r="D5" s="22"/>
      <c r="E5" s="22"/>
      <c r="F5" s="22"/>
      <c r="G5" t="s">
        <v>153</v>
      </c>
      <c r="H5" s="25">
        <f>SUM(H2:H4)</f>
        <v>1265793.04</v>
      </c>
      <c r="I5" s="25">
        <f>SUM(I2:I4)</f>
        <v>617085.19999999995</v>
      </c>
      <c r="J5" s="25">
        <f>SUM(J2:J4)</f>
        <v>64942.69</v>
      </c>
      <c r="K5" s="25">
        <f>SUM(K2:K4)</f>
        <v>32468.77</v>
      </c>
      <c r="L5" s="7">
        <f>AVERAGE(L2)</f>
        <v>0.96470588235294119</v>
      </c>
      <c r="M5" s="25">
        <f>SUM(M2:M4)</f>
        <v>232.0831</v>
      </c>
      <c r="N5" s="25">
        <f>SUM(N2:N4)</f>
        <v>32468.77</v>
      </c>
      <c r="O5" s="21">
        <f>SUM(O2:O4)</f>
        <v>830</v>
      </c>
      <c r="P5" s="21">
        <f>AVERAGE(P2:P4)</f>
        <v>8</v>
      </c>
      <c r="Q5" s="10">
        <f>AVERAGE(Q2:Q4)</f>
        <v>77.361033333333339</v>
      </c>
      <c r="V5" t="s">
        <v>39</v>
      </c>
      <c r="W5" s="25">
        <v>4880.1899999999996</v>
      </c>
    </row>
    <row r="6" spans="1:23" x14ac:dyDescent="0.3">
      <c r="A6">
        <v>10252</v>
      </c>
      <c r="B6">
        <v>51.3</v>
      </c>
      <c r="D6" s="22"/>
      <c r="E6" s="22"/>
      <c r="F6" s="22"/>
      <c r="V6" t="s">
        <v>43</v>
      </c>
      <c r="W6" s="25">
        <v>4237.84</v>
      </c>
    </row>
    <row r="7" spans="1:23" x14ac:dyDescent="0.3">
      <c r="A7">
        <v>10253</v>
      </c>
      <c r="B7">
        <v>58.17</v>
      </c>
      <c r="D7" s="22"/>
      <c r="E7" s="22"/>
      <c r="F7" s="22"/>
      <c r="V7" t="s">
        <v>52</v>
      </c>
      <c r="W7" s="25">
        <v>3237.6</v>
      </c>
    </row>
    <row r="8" spans="1:23" x14ac:dyDescent="0.3">
      <c r="A8">
        <v>10254</v>
      </c>
      <c r="B8">
        <v>22.98</v>
      </c>
      <c r="D8" s="22"/>
      <c r="E8" s="22"/>
      <c r="F8" s="22"/>
      <c r="V8" t="s">
        <v>54</v>
      </c>
      <c r="W8" s="25">
        <v>2954.27</v>
      </c>
    </row>
    <row r="9" spans="1:23" x14ac:dyDescent="0.3">
      <c r="A9">
        <v>10255</v>
      </c>
      <c r="B9">
        <v>148.33000000000001</v>
      </c>
      <c r="D9" s="22"/>
      <c r="E9" s="22"/>
      <c r="F9" s="22"/>
      <c r="V9" t="s">
        <v>45</v>
      </c>
      <c r="W9" s="25">
        <v>2755.24</v>
      </c>
    </row>
    <row r="10" spans="1:23" x14ac:dyDescent="0.3">
      <c r="A10">
        <v>10256</v>
      </c>
      <c r="B10">
        <v>13.97</v>
      </c>
      <c r="D10" s="22"/>
      <c r="E10" s="22"/>
      <c r="F10" s="22"/>
      <c r="L10" s="7" t="s">
        <v>315</v>
      </c>
      <c r="M10" t="s">
        <v>317</v>
      </c>
      <c r="V10" t="s">
        <v>56</v>
      </c>
      <c r="W10" s="25">
        <v>2735.18</v>
      </c>
    </row>
    <row r="11" spans="1:23" x14ac:dyDescent="0.3">
      <c r="A11">
        <v>10257</v>
      </c>
      <c r="B11">
        <v>81.91</v>
      </c>
      <c r="D11" s="22"/>
      <c r="E11" s="22"/>
      <c r="F11" s="22"/>
      <c r="L11" s="7">
        <v>0.95581111888912496</v>
      </c>
      <c r="M11" s="80">
        <v>0.04</v>
      </c>
      <c r="V11" t="s">
        <v>40</v>
      </c>
      <c r="W11" s="25">
        <v>2198.09</v>
      </c>
    </row>
    <row r="12" spans="1:23" x14ac:dyDescent="0.3">
      <c r="A12">
        <v>10258</v>
      </c>
      <c r="B12">
        <v>140.51</v>
      </c>
      <c r="D12" s="22"/>
      <c r="E12" s="22"/>
      <c r="F12" s="22"/>
      <c r="V12" t="s">
        <v>41</v>
      </c>
      <c r="W12" s="25">
        <v>1396.19</v>
      </c>
    </row>
    <row r="13" spans="1:23" x14ac:dyDescent="0.3">
      <c r="A13">
        <v>10259</v>
      </c>
      <c r="B13">
        <v>3.25</v>
      </c>
      <c r="D13" s="22"/>
      <c r="E13" s="22"/>
      <c r="F13" s="22"/>
      <c r="V13" t="s">
        <v>53</v>
      </c>
      <c r="W13" s="25">
        <v>1368.53</v>
      </c>
    </row>
    <row r="14" spans="1:23" x14ac:dyDescent="0.3">
      <c r="A14">
        <v>10260</v>
      </c>
      <c r="B14">
        <v>55.09</v>
      </c>
      <c r="D14" s="22"/>
      <c r="E14" s="22"/>
      <c r="F14" s="22"/>
      <c r="V14" t="s">
        <v>38</v>
      </c>
      <c r="W14" s="25">
        <v>1280.1400000000001</v>
      </c>
    </row>
    <row r="15" spans="1:23" x14ac:dyDescent="0.3">
      <c r="A15">
        <v>10261</v>
      </c>
      <c r="B15">
        <v>3.05</v>
      </c>
      <c r="D15" s="22"/>
      <c r="E15" s="22"/>
      <c r="F15" s="22"/>
      <c r="V15" t="s">
        <v>47</v>
      </c>
      <c r="W15" s="25">
        <v>1122.78</v>
      </c>
    </row>
    <row r="16" spans="1:23" x14ac:dyDescent="0.3">
      <c r="A16">
        <v>10262</v>
      </c>
      <c r="B16">
        <v>48.29</v>
      </c>
      <c r="D16" s="22"/>
      <c r="E16" s="22"/>
      <c r="F16" s="22"/>
      <c r="V16" t="s">
        <v>42</v>
      </c>
      <c r="W16" s="25">
        <v>910.89</v>
      </c>
    </row>
    <row r="17" spans="1:23" x14ac:dyDescent="0.3">
      <c r="A17">
        <v>10263</v>
      </c>
      <c r="B17">
        <v>146.06</v>
      </c>
      <c r="D17" s="22"/>
      <c r="E17" s="22"/>
      <c r="F17" s="22"/>
      <c r="V17" t="s">
        <v>46</v>
      </c>
      <c r="W17" s="25">
        <v>864.44</v>
      </c>
    </row>
    <row r="18" spans="1:23" x14ac:dyDescent="0.3">
      <c r="A18">
        <v>10264</v>
      </c>
      <c r="B18">
        <v>3.67</v>
      </c>
      <c r="D18" s="22"/>
      <c r="E18" s="22"/>
      <c r="F18" s="22"/>
      <c r="V18" t="s">
        <v>51</v>
      </c>
      <c r="W18" s="25">
        <v>861.89</v>
      </c>
    </row>
    <row r="19" spans="1:23" x14ac:dyDescent="0.3">
      <c r="A19">
        <v>10265</v>
      </c>
      <c r="B19">
        <v>55.28</v>
      </c>
      <c r="D19" s="22"/>
      <c r="E19" s="22"/>
      <c r="F19" s="22"/>
      <c r="V19" t="s">
        <v>50</v>
      </c>
      <c r="W19" s="25">
        <v>643.53</v>
      </c>
    </row>
    <row r="20" spans="1:23" x14ac:dyDescent="0.3">
      <c r="A20">
        <v>10266</v>
      </c>
      <c r="B20">
        <v>25.73</v>
      </c>
      <c r="D20" s="22"/>
      <c r="E20" s="22"/>
      <c r="F20" s="22"/>
      <c r="V20" t="s">
        <v>36</v>
      </c>
      <c r="W20" s="25">
        <v>598.58000000000004</v>
      </c>
    </row>
    <row r="21" spans="1:23" x14ac:dyDescent="0.3">
      <c r="A21">
        <v>10267</v>
      </c>
      <c r="B21">
        <v>208.58</v>
      </c>
      <c r="D21" s="22"/>
      <c r="E21" s="22"/>
      <c r="F21" s="22"/>
      <c r="N21">
        <f>794/830</f>
        <v>0.95662650602409638</v>
      </c>
      <c r="V21" t="s">
        <v>48</v>
      </c>
      <c r="W21" s="25">
        <v>275.5</v>
      </c>
    </row>
    <row r="22" spans="1:23" x14ac:dyDescent="0.3">
      <c r="A22">
        <v>10268</v>
      </c>
      <c r="B22">
        <v>66.290000000000006</v>
      </c>
      <c r="D22" s="22"/>
      <c r="E22" s="22"/>
      <c r="F22" s="22"/>
      <c r="V22" t="s">
        <v>49</v>
      </c>
      <c r="W22" s="25">
        <v>175.74</v>
      </c>
    </row>
    <row r="23" spans="1:23" x14ac:dyDescent="0.3">
      <c r="A23">
        <v>10269</v>
      </c>
      <c r="B23">
        <v>4.5599999999999996</v>
      </c>
      <c r="D23" s="22"/>
      <c r="E23" s="22"/>
      <c r="F23" s="22"/>
      <c r="V23" t="s">
        <v>153</v>
      </c>
      <c r="W23" s="10">
        <f>SUM(W2:W22)</f>
        <v>64942.689999999995</v>
      </c>
    </row>
    <row r="24" spans="1:23" x14ac:dyDescent="0.3">
      <c r="A24">
        <v>10270</v>
      </c>
      <c r="B24">
        <v>136.54</v>
      </c>
      <c r="D24" s="22"/>
      <c r="E24" s="22"/>
      <c r="F24" s="22"/>
    </row>
    <row r="25" spans="1:23" x14ac:dyDescent="0.3">
      <c r="A25">
        <v>10271</v>
      </c>
      <c r="B25">
        <v>4.54</v>
      </c>
      <c r="D25" s="22"/>
      <c r="E25" s="22"/>
      <c r="F25" s="22"/>
    </row>
    <row r="26" spans="1:23" x14ac:dyDescent="0.3">
      <c r="A26">
        <v>10272</v>
      </c>
      <c r="B26">
        <v>98.03</v>
      </c>
      <c r="D26" s="22"/>
      <c r="E26" s="22"/>
      <c r="F26" s="22"/>
    </row>
    <row r="27" spans="1:23" x14ac:dyDescent="0.3">
      <c r="A27">
        <v>10273</v>
      </c>
      <c r="B27">
        <v>76.069999999999993</v>
      </c>
      <c r="D27" s="22"/>
      <c r="E27" s="22"/>
      <c r="F27" s="22"/>
    </row>
    <row r="28" spans="1:23" x14ac:dyDescent="0.3">
      <c r="A28">
        <v>10274</v>
      </c>
      <c r="B28">
        <v>6.01</v>
      </c>
      <c r="D28" s="22"/>
      <c r="E28" s="22"/>
      <c r="F28" s="22"/>
    </row>
    <row r="29" spans="1:23" x14ac:dyDescent="0.3">
      <c r="A29">
        <v>10275</v>
      </c>
      <c r="B29">
        <v>26.93</v>
      </c>
      <c r="D29" s="22"/>
      <c r="E29" s="22"/>
      <c r="F29" s="22"/>
    </row>
    <row r="30" spans="1:23" x14ac:dyDescent="0.3">
      <c r="A30">
        <v>10276</v>
      </c>
      <c r="B30">
        <v>13.84</v>
      </c>
      <c r="D30" s="22"/>
      <c r="E30" s="22"/>
      <c r="F30" s="22"/>
    </row>
    <row r="31" spans="1:23" x14ac:dyDescent="0.3">
      <c r="A31">
        <v>10277</v>
      </c>
      <c r="B31">
        <v>125.77</v>
      </c>
      <c r="D31" s="22"/>
      <c r="E31" s="22"/>
      <c r="F31" s="22"/>
    </row>
    <row r="32" spans="1:23" x14ac:dyDescent="0.3">
      <c r="A32">
        <v>10278</v>
      </c>
      <c r="B32">
        <v>92.69</v>
      </c>
      <c r="D32" s="22"/>
      <c r="E32" s="22"/>
      <c r="F32" s="22"/>
    </row>
    <row r="33" spans="1:6" x14ac:dyDescent="0.3">
      <c r="A33">
        <v>10279</v>
      </c>
      <c r="B33">
        <v>25.83</v>
      </c>
      <c r="D33" s="22"/>
      <c r="E33" s="22"/>
      <c r="F33" s="22"/>
    </row>
    <row r="34" spans="1:6" x14ac:dyDescent="0.3">
      <c r="A34">
        <v>10280</v>
      </c>
      <c r="B34">
        <v>8.98</v>
      </c>
      <c r="D34" s="22"/>
      <c r="E34" s="22"/>
      <c r="F34" s="22"/>
    </row>
    <row r="35" spans="1:6" x14ac:dyDescent="0.3">
      <c r="A35">
        <v>10281</v>
      </c>
      <c r="B35">
        <v>2.94</v>
      </c>
      <c r="D35" s="22"/>
      <c r="E35" s="22"/>
      <c r="F35" s="22"/>
    </row>
    <row r="36" spans="1:6" x14ac:dyDescent="0.3">
      <c r="A36">
        <v>10282</v>
      </c>
      <c r="B36">
        <v>12.69</v>
      </c>
      <c r="D36" s="22"/>
      <c r="E36" s="22"/>
      <c r="F36" s="22"/>
    </row>
    <row r="37" spans="1:6" x14ac:dyDescent="0.3">
      <c r="A37">
        <v>10283</v>
      </c>
      <c r="B37">
        <v>84.81</v>
      </c>
      <c r="D37" s="22"/>
      <c r="E37" s="22"/>
      <c r="F37" s="22"/>
    </row>
    <row r="38" spans="1:6" x14ac:dyDescent="0.3">
      <c r="A38">
        <v>10284</v>
      </c>
      <c r="B38">
        <v>76.56</v>
      </c>
      <c r="D38" s="22"/>
      <c r="E38" s="22"/>
      <c r="F38" s="22"/>
    </row>
    <row r="39" spans="1:6" x14ac:dyDescent="0.3">
      <c r="A39">
        <v>10285</v>
      </c>
      <c r="B39">
        <v>76.83</v>
      </c>
      <c r="D39" s="22"/>
      <c r="E39" s="22"/>
      <c r="F39" s="22"/>
    </row>
    <row r="40" spans="1:6" x14ac:dyDescent="0.3">
      <c r="A40">
        <v>10286</v>
      </c>
      <c r="B40">
        <v>229.24</v>
      </c>
      <c r="D40" s="22"/>
      <c r="E40" s="22"/>
      <c r="F40" s="22"/>
    </row>
    <row r="41" spans="1:6" x14ac:dyDescent="0.3">
      <c r="A41">
        <v>10287</v>
      </c>
      <c r="B41">
        <v>12.76</v>
      </c>
      <c r="D41" s="22"/>
      <c r="E41" s="22"/>
      <c r="F41" s="22"/>
    </row>
    <row r="42" spans="1:6" x14ac:dyDescent="0.3">
      <c r="A42">
        <v>10288</v>
      </c>
      <c r="B42">
        <v>7.45</v>
      </c>
      <c r="D42" s="22"/>
      <c r="E42" s="22"/>
      <c r="F42" s="22"/>
    </row>
    <row r="43" spans="1:6" x14ac:dyDescent="0.3">
      <c r="A43">
        <v>10289</v>
      </c>
      <c r="B43">
        <v>22.77</v>
      </c>
      <c r="D43" s="22"/>
      <c r="E43" s="22"/>
      <c r="F43" s="22"/>
    </row>
    <row r="44" spans="1:6" x14ac:dyDescent="0.3">
      <c r="A44">
        <v>10290</v>
      </c>
      <c r="B44">
        <v>79.7</v>
      </c>
      <c r="D44" s="22"/>
      <c r="E44" s="22"/>
      <c r="F44" s="22"/>
    </row>
    <row r="45" spans="1:6" x14ac:dyDescent="0.3">
      <c r="A45">
        <v>10291</v>
      </c>
      <c r="B45">
        <v>6.4</v>
      </c>
      <c r="D45" s="22"/>
      <c r="E45" s="22"/>
      <c r="F45" s="22"/>
    </row>
    <row r="46" spans="1:6" x14ac:dyDescent="0.3">
      <c r="A46">
        <v>10292</v>
      </c>
      <c r="B46">
        <v>1.35</v>
      </c>
      <c r="D46" s="22"/>
      <c r="E46" s="22"/>
      <c r="F46" s="22"/>
    </row>
    <row r="47" spans="1:6" x14ac:dyDescent="0.3">
      <c r="A47">
        <v>10293</v>
      </c>
      <c r="B47">
        <v>21.18</v>
      </c>
      <c r="D47" s="22"/>
      <c r="E47" s="22"/>
      <c r="F47" s="22"/>
    </row>
    <row r="48" spans="1:6" x14ac:dyDescent="0.3">
      <c r="A48">
        <v>10294</v>
      </c>
      <c r="B48">
        <v>147.26</v>
      </c>
      <c r="D48" s="22"/>
      <c r="E48" s="22"/>
      <c r="F48" s="22"/>
    </row>
    <row r="49" spans="1:6" x14ac:dyDescent="0.3">
      <c r="A49">
        <v>10295</v>
      </c>
      <c r="B49">
        <v>1.1499999999999999</v>
      </c>
      <c r="D49" s="22"/>
      <c r="E49" s="22"/>
      <c r="F49" s="22"/>
    </row>
    <row r="50" spans="1:6" x14ac:dyDescent="0.3">
      <c r="A50">
        <v>10296</v>
      </c>
      <c r="B50">
        <v>0.12</v>
      </c>
      <c r="D50" s="22"/>
      <c r="E50" s="22"/>
      <c r="F50" s="22"/>
    </row>
    <row r="51" spans="1:6" x14ac:dyDescent="0.3">
      <c r="A51">
        <v>10297</v>
      </c>
      <c r="B51">
        <v>5.74</v>
      </c>
      <c r="D51" s="22"/>
      <c r="E51" s="22"/>
      <c r="F51" s="22"/>
    </row>
    <row r="52" spans="1:6" x14ac:dyDescent="0.3">
      <c r="A52">
        <v>10298</v>
      </c>
      <c r="B52">
        <v>168.22</v>
      </c>
      <c r="D52" s="22"/>
      <c r="E52" s="22"/>
      <c r="F52" s="22"/>
    </row>
    <row r="53" spans="1:6" x14ac:dyDescent="0.3">
      <c r="A53">
        <v>10299</v>
      </c>
      <c r="B53">
        <v>29.76</v>
      </c>
      <c r="D53" s="22"/>
      <c r="E53" s="22"/>
      <c r="F53" s="22"/>
    </row>
    <row r="54" spans="1:6" x14ac:dyDescent="0.3">
      <c r="A54">
        <v>10300</v>
      </c>
      <c r="B54">
        <v>17.68</v>
      </c>
      <c r="D54" s="22"/>
      <c r="E54" s="22"/>
      <c r="F54" s="22"/>
    </row>
    <row r="55" spans="1:6" x14ac:dyDescent="0.3">
      <c r="A55">
        <v>10301</v>
      </c>
      <c r="B55">
        <v>45.08</v>
      </c>
      <c r="D55" s="22"/>
      <c r="E55" s="22"/>
      <c r="F55" s="22"/>
    </row>
    <row r="56" spans="1:6" x14ac:dyDescent="0.3">
      <c r="A56">
        <v>10302</v>
      </c>
      <c r="B56">
        <v>6.27</v>
      </c>
      <c r="D56" s="22"/>
      <c r="E56" s="22"/>
      <c r="F56" s="22"/>
    </row>
    <row r="57" spans="1:6" x14ac:dyDescent="0.3">
      <c r="A57">
        <v>10303</v>
      </c>
      <c r="B57">
        <v>107.83</v>
      </c>
      <c r="D57" s="22"/>
      <c r="E57" s="22"/>
      <c r="F57" s="22"/>
    </row>
    <row r="58" spans="1:6" x14ac:dyDescent="0.3">
      <c r="A58">
        <v>10304</v>
      </c>
      <c r="B58">
        <v>63.79</v>
      </c>
      <c r="D58" s="22"/>
      <c r="E58" s="22"/>
      <c r="F58" s="22"/>
    </row>
    <row r="59" spans="1:6" x14ac:dyDescent="0.3">
      <c r="A59">
        <v>10305</v>
      </c>
      <c r="B59">
        <v>257.62</v>
      </c>
      <c r="D59" s="22"/>
      <c r="E59" s="22"/>
      <c r="F59" s="22"/>
    </row>
    <row r="60" spans="1:6" x14ac:dyDescent="0.3">
      <c r="A60">
        <v>10306</v>
      </c>
      <c r="B60">
        <v>7.56</v>
      </c>
      <c r="D60" s="22"/>
      <c r="E60" s="22"/>
      <c r="F60" s="22"/>
    </row>
    <row r="61" spans="1:6" x14ac:dyDescent="0.3">
      <c r="A61">
        <v>10307</v>
      </c>
      <c r="B61">
        <v>0.56000000000000005</v>
      </c>
      <c r="D61" s="22"/>
      <c r="E61" s="22"/>
      <c r="F61" s="22"/>
    </row>
    <row r="62" spans="1:6" x14ac:dyDescent="0.3">
      <c r="A62">
        <v>10308</v>
      </c>
      <c r="B62">
        <v>1.61</v>
      </c>
      <c r="D62" s="22"/>
      <c r="E62" s="22"/>
      <c r="F62" s="22"/>
    </row>
    <row r="63" spans="1:6" x14ac:dyDescent="0.3">
      <c r="A63">
        <v>10309</v>
      </c>
      <c r="B63">
        <v>47.3</v>
      </c>
      <c r="D63" s="22"/>
      <c r="E63" s="22"/>
      <c r="F63" s="22"/>
    </row>
    <row r="64" spans="1:6" x14ac:dyDescent="0.3">
      <c r="A64">
        <v>10310</v>
      </c>
      <c r="B64">
        <v>17.52</v>
      </c>
      <c r="D64" s="22"/>
      <c r="E64" s="22"/>
      <c r="F64" s="22"/>
    </row>
    <row r="65" spans="1:6" x14ac:dyDescent="0.3">
      <c r="A65">
        <v>10311</v>
      </c>
      <c r="B65">
        <v>24.69</v>
      </c>
      <c r="D65" s="22"/>
      <c r="E65" s="22"/>
      <c r="F65" s="22"/>
    </row>
    <row r="66" spans="1:6" x14ac:dyDescent="0.3">
      <c r="A66">
        <v>10312</v>
      </c>
      <c r="B66">
        <v>40.26</v>
      </c>
      <c r="D66" s="22"/>
      <c r="E66" s="22"/>
      <c r="F66" s="22"/>
    </row>
    <row r="67" spans="1:6" x14ac:dyDescent="0.3">
      <c r="A67">
        <v>10313</v>
      </c>
      <c r="B67">
        <v>1.96</v>
      </c>
      <c r="D67" s="22"/>
      <c r="E67" s="22"/>
      <c r="F67" s="22"/>
    </row>
    <row r="68" spans="1:6" x14ac:dyDescent="0.3">
      <c r="A68">
        <v>10314</v>
      </c>
      <c r="B68">
        <v>74.16</v>
      </c>
      <c r="D68" s="22"/>
      <c r="E68" s="22"/>
      <c r="F68" s="22"/>
    </row>
    <row r="69" spans="1:6" x14ac:dyDescent="0.3">
      <c r="A69">
        <v>10315</v>
      </c>
      <c r="B69">
        <v>41.76</v>
      </c>
      <c r="D69" s="22"/>
      <c r="E69" s="22"/>
      <c r="F69" s="22"/>
    </row>
    <row r="70" spans="1:6" x14ac:dyDescent="0.3">
      <c r="A70">
        <v>10316</v>
      </c>
      <c r="B70">
        <v>150.15</v>
      </c>
      <c r="D70" s="22"/>
      <c r="E70" s="22"/>
      <c r="F70" s="22"/>
    </row>
    <row r="71" spans="1:6" x14ac:dyDescent="0.3">
      <c r="A71">
        <v>10317</v>
      </c>
      <c r="B71">
        <v>12.69</v>
      </c>
      <c r="D71" s="22"/>
      <c r="E71" s="22"/>
      <c r="F71" s="22"/>
    </row>
    <row r="72" spans="1:6" x14ac:dyDescent="0.3">
      <c r="A72">
        <v>10318</v>
      </c>
      <c r="B72">
        <v>4.7300000000000004</v>
      </c>
      <c r="D72" s="22"/>
      <c r="E72" s="22"/>
      <c r="F72" s="22"/>
    </row>
    <row r="73" spans="1:6" x14ac:dyDescent="0.3">
      <c r="A73">
        <v>10319</v>
      </c>
      <c r="B73">
        <v>64.5</v>
      </c>
      <c r="D73" s="22"/>
      <c r="E73" s="22"/>
      <c r="F73" s="22"/>
    </row>
    <row r="74" spans="1:6" x14ac:dyDescent="0.3">
      <c r="A74">
        <v>10320</v>
      </c>
      <c r="B74">
        <v>34.57</v>
      </c>
      <c r="D74" s="22"/>
      <c r="E74" s="22"/>
      <c r="F74" s="22"/>
    </row>
    <row r="75" spans="1:6" x14ac:dyDescent="0.3">
      <c r="A75">
        <v>10321</v>
      </c>
      <c r="B75">
        <v>3.43</v>
      </c>
      <c r="D75" s="22"/>
      <c r="E75" s="22"/>
      <c r="F75" s="22"/>
    </row>
    <row r="76" spans="1:6" x14ac:dyDescent="0.3">
      <c r="A76">
        <v>10322</v>
      </c>
      <c r="B76">
        <v>0.4</v>
      </c>
      <c r="D76" s="22"/>
      <c r="E76" s="22"/>
      <c r="F76" s="22"/>
    </row>
    <row r="77" spans="1:6" x14ac:dyDescent="0.3">
      <c r="A77">
        <v>10323</v>
      </c>
      <c r="B77">
        <v>4.88</v>
      </c>
      <c r="D77" s="22"/>
      <c r="E77" s="22"/>
      <c r="F77" s="22"/>
    </row>
    <row r="78" spans="1:6" x14ac:dyDescent="0.3">
      <c r="A78">
        <v>10324</v>
      </c>
      <c r="B78">
        <v>214.27</v>
      </c>
      <c r="D78" s="22"/>
      <c r="E78" s="22"/>
      <c r="F78" s="22"/>
    </row>
    <row r="79" spans="1:6" x14ac:dyDescent="0.3">
      <c r="A79">
        <v>10325</v>
      </c>
      <c r="B79">
        <v>64.86</v>
      </c>
      <c r="D79" s="22"/>
      <c r="E79" s="22"/>
      <c r="F79" s="22"/>
    </row>
    <row r="80" spans="1:6" x14ac:dyDescent="0.3">
      <c r="A80">
        <v>10326</v>
      </c>
      <c r="B80">
        <v>77.92</v>
      </c>
      <c r="D80" s="22"/>
      <c r="E80" s="22"/>
      <c r="F80" s="22"/>
    </row>
    <row r="81" spans="1:6" x14ac:dyDescent="0.3">
      <c r="A81">
        <v>10327</v>
      </c>
      <c r="B81">
        <v>63.36</v>
      </c>
      <c r="D81" s="22"/>
      <c r="E81" s="22"/>
      <c r="F81" s="22"/>
    </row>
    <row r="82" spans="1:6" x14ac:dyDescent="0.3">
      <c r="A82">
        <v>10328</v>
      </c>
      <c r="B82">
        <v>87.03</v>
      </c>
      <c r="D82" s="22"/>
      <c r="E82" s="22"/>
      <c r="F82" s="22"/>
    </row>
    <row r="83" spans="1:6" x14ac:dyDescent="0.3">
      <c r="A83">
        <v>10329</v>
      </c>
      <c r="B83">
        <v>191.67</v>
      </c>
      <c r="D83" s="22"/>
      <c r="E83" s="22"/>
      <c r="F83" s="22"/>
    </row>
    <row r="84" spans="1:6" x14ac:dyDescent="0.3">
      <c r="A84">
        <v>10330</v>
      </c>
      <c r="B84">
        <v>12.75</v>
      </c>
      <c r="D84" s="22"/>
      <c r="E84" s="22"/>
      <c r="F84" s="22"/>
    </row>
    <row r="85" spans="1:6" x14ac:dyDescent="0.3">
      <c r="A85">
        <v>10331</v>
      </c>
      <c r="B85">
        <v>10.19</v>
      </c>
      <c r="D85" s="22"/>
      <c r="E85" s="22"/>
      <c r="F85" s="22"/>
    </row>
    <row r="86" spans="1:6" x14ac:dyDescent="0.3">
      <c r="A86">
        <v>10332</v>
      </c>
      <c r="B86">
        <v>52.84</v>
      </c>
      <c r="D86" s="22"/>
      <c r="E86" s="22"/>
      <c r="F86" s="22"/>
    </row>
    <row r="87" spans="1:6" x14ac:dyDescent="0.3">
      <c r="A87">
        <v>10333</v>
      </c>
      <c r="B87">
        <v>0.59</v>
      </c>
      <c r="D87" s="22"/>
      <c r="E87" s="22"/>
      <c r="F87" s="22"/>
    </row>
    <row r="88" spans="1:6" x14ac:dyDescent="0.3">
      <c r="A88">
        <v>10334</v>
      </c>
      <c r="B88">
        <v>8.56</v>
      </c>
      <c r="D88" s="22"/>
      <c r="E88" s="22"/>
      <c r="F88" s="22"/>
    </row>
    <row r="89" spans="1:6" x14ac:dyDescent="0.3">
      <c r="A89">
        <v>10335</v>
      </c>
      <c r="B89">
        <v>42.11</v>
      </c>
      <c r="D89" s="22"/>
      <c r="E89" s="22"/>
      <c r="F89" s="22"/>
    </row>
    <row r="90" spans="1:6" x14ac:dyDescent="0.3">
      <c r="A90">
        <v>10336</v>
      </c>
      <c r="B90">
        <v>15.51</v>
      </c>
      <c r="D90" s="22"/>
      <c r="E90" s="22"/>
      <c r="F90" s="22"/>
    </row>
    <row r="91" spans="1:6" x14ac:dyDescent="0.3">
      <c r="A91">
        <v>10337</v>
      </c>
      <c r="B91">
        <v>108.26</v>
      </c>
      <c r="D91" s="22"/>
      <c r="E91" s="22"/>
      <c r="F91" s="22"/>
    </row>
    <row r="92" spans="1:6" x14ac:dyDescent="0.3">
      <c r="A92">
        <v>10338</v>
      </c>
      <c r="B92">
        <v>84.21</v>
      </c>
      <c r="D92" s="22"/>
      <c r="E92" s="22"/>
      <c r="F92" s="22"/>
    </row>
    <row r="93" spans="1:6" x14ac:dyDescent="0.3">
      <c r="A93">
        <v>10339</v>
      </c>
      <c r="B93">
        <v>15.66</v>
      </c>
      <c r="D93" s="22"/>
      <c r="E93" s="22"/>
      <c r="F93" s="22"/>
    </row>
    <row r="94" spans="1:6" x14ac:dyDescent="0.3">
      <c r="A94">
        <v>10340</v>
      </c>
      <c r="B94">
        <v>166.31</v>
      </c>
      <c r="D94" s="22"/>
      <c r="E94" s="22"/>
      <c r="F94" s="22"/>
    </row>
    <row r="95" spans="1:6" x14ac:dyDescent="0.3">
      <c r="A95">
        <v>10341</v>
      </c>
      <c r="B95">
        <v>26.78</v>
      </c>
      <c r="D95" s="22"/>
      <c r="E95" s="22"/>
      <c r="F95" s="22"/>
    </row>
    <row r="96" spans="1:6" x14ac:dyDescent="0.3">
      <c r="A96">
        <v>10342</v>
      </c>
      <c r="B96">
        <v>54.83</v>
      </c>
      <c r="D96" s="22"/>
      <c r="E96" s="22"/>
      <c r="F96" s="22"/>
    </row>
    <row r="97" spans="1:6" x14ac:dyDescent="0.3">
      <c r="A97">
        <v>10343</v>
      </c>
      <c r="B97">
        <v>110.37</v>
      </c>
      <c r="D97" s="22"/>
      <c r="E97" s="22"/>
      <c r="F97" s="22"/>
    </row>
    <row r="98" spans="1:6" x14ac:dyDescent="0.3">
      <c r="A98">
        <v>10344</v>
      </c>
      <c r="B98">
        <v>23.29</v>
      </c>
      <c r="D98" s="22"/>
      <c r="E98" s="22"/>
      <c r="F98" s="22"/>
    </row>
    <row r="99" spans="1:6" x14ac:dyDescent="0.3">
      <c r="A99">
        <v>10345</v>
      </c>
      <c r="B99">
        <v>249.06</v>
      </c>
      <c r="D99" s="22"/>
      <c r="E99" s="22"/>
      <c r="F99" s="22"/>
    </row>
    <row r="100" spans="1:6" x14ac:dyDescent="0.3">
      <c r="A100">
        <v>10346</v>
      </c>
      <c r="B100">
        <v>142.08000000000001</v>
      </c>
      <c r="D100" s="22"/>
      <c r="E100" s="22"/>
      <c r="F100" s="22"/>
    </row>
    <row r="101" spans="1:6" x14ac:dyDescent="0.3">
      <c r="A101">
        <v>10347</v>
      </c>
      <c r="B101">
        <v>3.1</v>
      </c>
      <c r="D101" s="22"/>
      <c r="E101" s="22"/>
      <c r="F101" s="22"/>
    </row>
    <row r="102" spans="1:6" x14ac:dyDescent="0.3">
      <c r="A102">
        <v>10348</v>
      </c>
      <c r="B102">
        <v>0.78</v>
      </c>
      <c r="D102" s="22"/>
      <c r="E102" s="22"/>
      <c r="F102" s="22"/>
    </row>
    <row r="103" spans="1:6" x14ac:dyDescent="0.3">
      <c r="A103">
        <v>10349</v>
      </c>
      <c r="B103">
        <v>8.6300000000000008</v>
      </c>
      <c r="D103" s="22"/>
      <c r="E103" s="22"/>
      <c r="F103" s="22"/>
    </row>
    <row r="104" spans="1:6" x14ac:dyDescent="0.3">
      <c r="A104">
        <v>10350</v>
      </c>
      <c r="B104">
        <v>64.19</v>
      </c>
      <c r="D104" s="22"/>
      <c r="E104" s="22"/>
      <c r="F104" s="22"/>
    </row>
    <row r="105" spans="1:6" x14ac:dyDescent="0.3">
      <c r="A105">
        <v>10351</v>
      </c>
      <c r="B105">
        <v>162.33000000000001</v>
      </c>
      <c r="D105" s="22"/>
      <c r="E105" s="22"/>
      <c r="F105" s="22"/>
    </row>
    <row r="106" spans="1:6" x14ac:dyDescent="0.3">
      <c r="A106">
        <v>10352</v>
      </c>
      <c r="B106">
        <v>1.3</v>
      </c>
      <c r="D106" s="22"/>
      <c r="E106" s="22"/>
      <c r="F106" s="22"/>
    </row>
    <row r="107" spans="1:6" x14ac:dyDescent="0.3">
      <c r="A107">
        <v>10353</v>
      </c>
      <c r="B107">
        <v>360.63</v>
      </c>
      <c r="D107" s="22"/>
      <c r="E107" s="22"/>
      <c r="F107" s="22"/>
    </row>
    <row r="108" spans="1:6" x14ac:dyDescent="0.3">
      <c r="A108">
        <v>10354</v>
      </c>
      <c r="B108">
        <v>53.8</v>
      </c>
      <c r="D108" s="22"/>
      <c r="E108" s="22"/>
      <c r="F108" s="22"/>
    </row>
    <row r="109" spans="1:6" x14ac:dyDescent="0.3">
      <c r="A109">
        <v>10355</v>
      </c>
      <c r="B109">
        <v>41.95</v>
      </c>
      <c r="D109" s="22"/>
      <c r="E109" s="22"/>
      <c r="F109" s="22"/>
    </row>
    <row r="110" spans="1:6" x14ac:dyDescent="0.3">
      <c r="A110">
        <v>10356</v>
      </c>
      <c r="B110">
        <v>36.71</v>
      </c>
      <c r="D110" s="22"/>
      <c r="E110" s="22"/>
      <c r="F110" s="22"/>
    </row>
    <row r="111" spans="1:6" x14ac:dyDescent="0.3">
      <c r="A111">
        <v>10357</v>
      </c>
      <c r="B111">
        <v>34.880000000000003</v>
      </c>
      <c r="D111" s="22"/>
      <c r="E111" s="22"/>
      <c r="F111" s="22"/>
    </row>
    <row r="112" spans="1:6" x14ac:dyDescent="0.3">
      <c r="A112">
        <v>10358</v>
      </c>
      <c r="B112">
        <v>19.64</v>
      </c>
      <c r="D112" s="22"/>
      <c r="E112" s="22"/>
      <c r="F112" s="22"/>
    </row>
    <row r="113" spans="1:6" x14ac:dyDescent="0.3">
      <c r="A113">
        <v>10359</v>
      </c>
      <c r="B113">
        <v>288.43</v>
      </c>
      <c r="D113" s="22"/>
      <c r="E113" s="22"/>
      <c r="F113" s="22"/>
    </row>
    <row r="114" spans="1:6" x14ac:dyDescent="0.3">
      <c r="A114">
        <v>10360</v>
      </c>
      <c r="B114">
        <v>131.69999999999999</v>
      </c>
      <c r="D114" s="22"/>
      <c r="E114" s="22"/>
      <c r="F114" s="22"/>
    </row>
    <row r="115" spans="1:6" x14ac:dyDescent="0.3">
      <c r="A115">
        <v>10361</v>
      </c>
      <c r="B115">
        <v>183.17</v>
      </c>
      <c r="D115" s="22"/>
      <c r="E115" s="22"/>
      <c r="F115" s="22"/>
    </row>
    <row r="116" spans="1:6" x14ac:dyDescent="0.3">
      <c r="A116">
        <v>10362</v>
      </c>
      <c r="B116">
        <v>96.04</v>
      </c>
      <c r="D116" s="22"/>
      <c r="E116" s="22"/>
      <c r="F116" s="22"/>
    </row>
    <row r="117" spans="1:6" x14ac:dyDescent="0.3">
      <c r="A117">
        <v>10363</v>
      </c>
      <c r="B117">
        <v>30.54</v>
      </c>
      <c r="D117" s="22"/>
      <c r="E117" s="22"/>
      <c r="F117" s="22"/>
    </row>
    <row r="118" spans="1:6" x14ac:dyDescent="0.3">
      <c r="A118">
        <v>10364</v>
      </c>
      <c r="B118">
        <v>71.97</v>
      </c>
      <c r="D118" s="22"/>
      <c r="E118" s="22"/>
      <c r="F118" s="22"/>
    </row>
    <row r="119" spans="1:6" x14ac:dyDescent="0.3">
      <c r="A119">
        <v>10365</v>
      </c>
      <c r="B119">
        <v>22</v>
      </c>
      <c r="D119" s="22"/>
      <c r="E119" s="22"/>
      <c r="F119" s="22"/>
    </row>
    <row r="120" spans="1:6" x14ac:dyDescent="0.3">
      <c r="A120">
        <v>10366</v>
      </c>
      <c r="B120">
        <v>10.14</v>
      </c>
      <c r="D120" s="22"/>
      <c r="E120" s="22"/>
      <c r="F120" s="22"/>
    </row>
    <row r="121" spans="1:6" x14ac:dyDescent="0.3">
      <c r="A121">
        <v>10367</v>
      </c>
      <c r="B121">
        <v>13.55</v>
      </c>
      <c r="D121" s="22"/>
      <c r="E121" s="22"/>
      <c r="F121" s="22"/>
    </row>
    <row r="122" spans="1:6" x14ac:dyDescent="0.3">
      <c r="A122">
        <v>10368</v>
      </c>
      <c r="B122">
        <v>101.95</v>
      </c>
      <c r="D122" s="22"/>
      <c r="E122" s="22"/>
      <c r="F122" s="22"/>
    </row>
    <row r="123" spans="1:6" x14ac:dyDescent="0.3">
      <c r="A123">
        <v>10369</v>
      </c>
      <c r="B123">
        <v>195.68</v>
      </c>
      <c r="D123" s="22"/>
      <c r="E123" s="22"/>
      <c r="F123" s="22"/>
    </row>
    <row r="124" spans="1:6" x14ac:dyDescent="0.3">
      <c r="A124">
        <v>10370</v>
      </c>
      <c r="B124">
        <v>1.17</v>
      </c>
      <c r="D124" s="22"/>
      <c r="E124" s="22"/>
      <c r="F124" s="22"/>
    </row>
    <row r="125" spans="1:6" x14ac:dyDescent="0.3">
      <c r="A125">
        <v>10371</v>
      </c>
      <c r="B125">
        <v>0.45</v>
      </c>
      <c r="D125" s="22"/>
      <c r="E125" s="22"/>
      <c r="F125" s="22"/>
    </row>
    <row r="126" spans="1:6" x14ac:dyDescent="0.3">
      <c r="A126">
        <v>10372</v>
      </c>
      <c r="B126">
        <v>890.78</v>
      </c>
      <c r="D126" s="22"/>
      <c r="E126" s="22"/>
      <c r="F126" s="22"/>
    </row>
    <row r="127" spans="1:6" x14ac:dyDescent="0.3">
      <c r="A127">
        <v>10373</v>
      </c>
      <c r="B127">
        <v>124.12</v>
      </c>
      <c r="D127" s="22"/>
      <c r="E127" s="22"/>
      <c r="F127" s="22"/>
    </row>
    <row r="128" spans="1:6" x14ac:dyDescent="0.3">
      <c r="A128">
        <v>10374</v>
      </c>
      <c r="B128">
        <v>3.94</v>
      </c>
      <c r="D128" s="22"/>
      <c r="E128" s="22"/>
      <c r="F128" s="22"/>
    </row>
    <row r="129" spans="1:6" x14ac:dyDescent="0.3">
      <c r="A129">
        <v>10375</v>
      </c>
      <c r="B129">
        <v>20.12</v>
      </c>
      <c r="D129" s="22"/>
      <c r="E129" s="22"/>
      <c r="F129" s="22"/>
    </row>
    <row r="130" spans="1:6" x14ac:dyDescent="0.3">
      <c r="A130">
        <v>10376</v>
      </c>
      <c r="B130">
        <v>20.39</v>
      </c>
      <c r="D130" s="22"/>
      <c r="E130" s="22"/>
      <c r="F130" s="22"/>
    </row>
    <row r="131" spans="1:6" x14ac:dyDescent="0.3">
      <c r="A131">
        <v>10377</v>
      </c>
      <c r="B131">
        <v>22.21</v>
      </c>
      <c r="D131" s="22"/>
      <c r="E131" s="22"/>
      <c r="F131" s="22"/>
    </row>
    <row r="132" spans="1:6" x14ac:dyDescent="0.3">
      <c r="A132">
        <v>10378</v>
      </c>
      <c r="B132">
        <v>5.44</v>
      </c>
      <c r="D132" s="22"/>
      <c r="E132" s="22"/>
      <c r="F132" s="22"/>
    </row>
    <row r="133" spans="1:6" x14ac:dyDescent="0.3">
      <c r="A133">
        <v>10379</v>
      </c>
      <c r="B133">
        <v>45.03</v>
      </c>
      <c r="D133" s="22"/>
      <c r="E133" s="22"/>
      <c r="F133" s="22"/>
    </row>
    <row r="134" spans="1:6" x14ac:dyDescent="0.3">
      <c r="A134">
        <v>10380</v>
      </c>
      <c r="B134">
        <v>35.03</v>
      </c>
      <c r="D134" s="22"/>
      <c r="E134" s="22"/>
      <c r="F134" s="22"/>
    </row>
    <row r="135" spans="1:6" x14ac:dyDescent="0.3">
      <c r="A135">
        <v>10381</v>
      </c>
      <c r="B135">
        <v>7.99</v>
      </c>
      <c r="D135" s="22"/>
      <c r="E135" s="22"/>
      <c r="F135" s="22"/>
    </row>
    <row r="136" spans="1:6" x14ac:dyDescent="0.3">
      <c r="A136">
        <v>10382</v>
      </c>
      <c r="B136">
        <v>94.77</v>
      </c>
      <c r="D136" s="22"/>
      <c r="E136" s="22"/>
      <c r="F136" s="22"/>
    </row>
    <row r="137" spans="1:6" x14ac:dyDescent="0.3">
      <c r="A137">
        <v>10383</v>
      </c>
      <c r="B137">
        <v>34.24</v>
      </c>
      <c r="D137" s="22"/>
      <c r="E137" s="22"/>
      <c r="F137" s="22"/>
    </row>
    <row r="138" spans="1:6" x14ac:dyDescent="0.3">
      <c r="A138">
        <v>10384</v>
      </c>
      <c r="B138">
        <v>168.64</v>
      </c>
      <c r="D138" s="22"/>
      <c r="E138" s="22"/>
      <c r="F138" s="22"/>
    </row>
    <row r="139" spans="1:6" x14ac:dyDescent="0.3">
      <c r="A139">
        <v>10385</v>
      </c>
      <c r="B139">
        <v>30.96</v>
      </c>
      <c r="D139" s="22"/>
      <c r="E139" s="22"/>
      <c r="F139" s="22"/>
    </row>
    <row r="140" spans="1:6" x14ac:dyDescent="0.3">
      <c r="A140">
        <v>10386</v>
      </c>
      <c r="B140">
        <v>13.99</v>
      </c>
      <c r="D140" s="22"/>
      <c r="E140" s="22"/>
      <c r="F140" s="22"/>
    </row>
    <row r="141" spans="1:6" x14ac:dyDescent="0.3">
      <c r="A141">
        <v>10387</v>
      </c>
      <c r="B141">
        <v>93.63</v>
      </c>
      <c r="D141" s="22"/>
      <c r="E141" s="22"/>
      <c r="F141" s="22"/>
    </row>
    <row r="142" spans="1:6" x14ac:dyDescent="0.3">
      <c r="A142">
        <v>10388</v>
      </c>
      <c r="B142">
        <v>34.86</v>
      </c>
      <c r="D142" s="22"/>
      <c r="E142" s="22"/>
      <c r="F142" s="22"/>
    </row>
    <row r="143" spans="1:6" x14ac:dyDescent="0.3">
      <c r="A143">
        <v>10389</v>
      </c>
      <c r="B143">
        <v>47.42</v>
      </c>
      <c r="D143" s="22"/>
      <c r="E143" s="22"/>
      <c r="F143" s="22"/>
    </row>
    <row r="144" spans="1:6" x14ac:dyDescent="0.3">
      <c r="A144">
        <v>10390</v>
      </c>
      <c r="B144">
        <v>126.38</v>
      </c>
      <c r="D144" s="22"/>
      <c r="E144" s="22"/>
      <c r="F144" s="22"/>
    </row>
    <row r="145" spans="1:6" x14ac:dyDescent="0.3">
      <c r="A145">
        <v>10391</v>
      </c>
      <c r="B145">
        <v>5.45</v>
      </c>
      <c r="D145" s="22"/>
      <c r="E145" s="22"/>
      <c r="F145" s="22"/>
    </row>
    <row r="146" spans="1:6" x14ac:dyDescent="0.3">
      <c r="A146">
        <v>10392</v>
      </c>
      <c r="B146">
        <v>122.46</v>
      </c>
      <c r="D146" s="22"/>
      <c r="E146" s="22"/>
      <c r="F146" s="22"/>
    </row>
    <row r="147" spans="1:6" x14ac:dyDescent="0.3">
      <c r="A147">
        <v>10393</v>
      </c>
      <c r="B147">
        <v>126.56</v>
      </c>
      <c r="D147" s="22"/>
      <c r="E147" s="22"/>
      <c r="F147" s="22"/>
    </row>
    <row r="148" spans="1:6" x14ac:dyDescent="0.3">
      <c r="A148">
        <v>10394</v>
      </c>
      <c r="B148">
        <v>30.34</v>
      </c>
      <c r="D148" s="22"/>
      <c r="E148" s="22"/>
      <c r="F148" s="22"/>
    </row>
    <row r="149" spans="1:6" x14ac:dyDescent="0.3">
      <c r="A149">
        <v>10395</v>
      </c>
      <c r="B149">
        <v>184.41</v>
      </c>
      <c r="D149" s="22"/>
      <c r="E149" s="22"/>
      <c r="F149" s="22"/>
    </row>
    <row r="150" spans="1:6" x14ac:dyDescent="0.3">
      <c r="A150">
        <v>10396</v>
      </c>
      <c r="B150">
        <v>135.35</v>
      </c>
      <c r="D150" s="22"/>
      <c r="E150" s="22"/>
      <c r="F150" s="22"/>
    </row>
    <row r="151" spans="1:6" x14ac:dyDescent="0.3">
      <c r="A151">
        <v>10397</v>
      </c>
      <c r="B151">
        <v>60.26</v>
      </c>
      <c r="D151" s="22"/>
      <c r="E151" s="22"/>
      <c r="F151" s="22"/>
    </row>
    <row r="152" spans="1:6" x14ac:dyDescent="0.3">
      <c r="A152">
        <v>10398</v>
      </c>
      <c r="B152">
        <v>89.16</v>
      </c>
      <c r="D152" s="22"/>
      <c r="E152" s="22"/>
      <c r="F152" s="22"/>
    </row>
    <row r="153" spans="1:6" x14ac:dyDescent="0.3">
      <c r="A153">
        <v>10399</v>
      </c>
      <c r="B153">
        <v>27.36</v>
      </c>
      <c r="D153" s="22"/>
      <c r="E153" s="22"/>
      <c r="F153" s="22"/>
    </row>
    <row r="154" spans="1:6" x14ac:dyDescent="0.3">
      <c r="A154">
        <v>10400</v>
      </c>
      <c r="B154">
        <v>83.93</v>
      </c>
      <c r="D154" s="22"/>
      <c r="E154" s="22"/>
      <c r="F154" s="22"/>
    </row>
    <row r="155" spans="1:6" x14ac:dyDescent="0.3">
      <c r="A155">
        <v>10401</v>
      </c>
      <c r="B155">
        <v>12.51</v>
      </c>
      <c r="D155" s="22"/>
      <c r="E155" s="22"/>
      <c r="F155" s="22"/>
    </row>
    <row r="156" spans="1:6" x14ac:dyDescent="0.3">
      <c r="A156">
        <v>10402</v>
      </c>
      <c r="B156">
        <v>67.88</v>
      </c>
      <c r="D156" s="22"/>
      <c r="E156" s="22"/>
      <c r="F156" s="22"/>
    </row>
    <row r="157" spans="1:6" x14ac:dyDescent="0.3">
      <c r="A157">
        <v>10403</v>
      </c>
      <c r="B157">
        <v>73.790000000000006</v>
      </c>
      <c r="D157" s="22"/>
      <c r="E157" s="22"/>
      <c r="F157" s="22"/>
    </row>
    <row r="158" spans="1:6" x14ac:dyDescent="0.3">
      <c r="A158">
        <v>10404</v>
      </c>
      <c r="B158">
        <v>155.97</v>
      </c>
      <c r="D158" s="22"/>
      <c r="E158" s="22"/>
      <c r="F158" s="22"/>
    </row>
    <row r="159" spans="1:6" x14ac:dyDescent="0.3">
      <c r="A159">
        <v>10405</v>
      </c>
      <c r="B159">
        <v>34.82</v>
      </c>
      <c r="D159" s="22"/>
      <c r="E159" s="22"/>
      <c r="F159" s="22"/>
    </row>
    <row r="160" spans="1:6" x14ac:dyDescent="0.3">
      <c r="A160">
        <v>10406</v>
      </c>
      <c r="B160">
        <v>108.04</v>
      </c>
      <c r="D160" s="22"/>
      <c r="E160" s="22"/>
      <c r="F160" s="22"/>
    </row>
    <row r="161" spans="1:6" x14ac:dyDescent="0.3">
      <c r="A161">
        <v>10407</v>
      </c>
      <c r="B161">
        <v>91.48</v>
      </c>
      <c r="D161" s="22"/>
      <c r="E161" s="22"/>
      <c r="F161" s="22"/>
    </row>
    <row r="162" spans="1:6" x14ac:dyDescent="0.3">
      <c r="A162">
        <v>10408</v>
      </c>
      <c r="B162">
        <v>11.26</v>
      </c>
      <c r="D162" s="22"/>
      <c r="E162" s="22"/>
      <c r="F162" s="22"/>
    </row>
    <row r="163" spans="1:6" x14ac:dyDescent="0.3">
      <c r="A163">
        <v>10409</v>
      </c>
      <c r="B163">
        <v>29.83</v>
      </c>
      <c r="D163" s="22"/>
      <c r="E163" s="22"/>
      <c r="F163" s="22"/>
    </row>
    <row r="164" spans="1:6" x14ac:dyDescent="0.3">
      <c r="A164">
        <v>10410</v>
      </c>
      <c r="B164">
        <v>2.4</v>
      </c>
      <c r="D164" s="22"/>
      <c r="E164" s="22"/>
      <c r="F164" s="22"/>
    </row>
    <row r="165" spans="1:6" x14ac:dyDescent="0.3">
      <c r="A165">
        <v>10411</v>
      </c>
      <c r="B165">
        <v>23.65</v>
      </c>
      <c r="D165" s="22"/>
      <c r="E165" s="22"/>
      <c r="F165" s="22"/>
    </row>
    <row r="166" spans="1:6" x14ac:dyDescent="0.3">
      <c r="A166">
        <v>10412</v>
      </c>
      <c r="B166">
        <v>3.77</v>
      </c>
      <c r="D166" s="22"/>
      <c r="E166" s="22"/>
      <c r="F166" s="22"/>
    </row>
    <row r="167" spans="1:6" x14ac:dyDescent="0.3">
      <c r="A167">
        <v>10413</v>
      </c>
      <c r="B167">
        <v>95.66</v>
      </c>
      <c r="D167" s="22"/>
      <c r="E167" s="22"/>
      <c r="F167" s="22"/>
    </row>
    <row r="168" spans="1:6" x14ac:dyDescent="0.3">
      <c r="A168">
        <v>10414</v>
      </c>
      <c r="B168">
        <v>21.48</v>
      </c>
      <c r="D168" s="22"/>
      <c r="E168" s="22"/>
      <c r="F168" s="22"/>
    </row>
    <row r="169" spans="1:6" x14ac:dyDescent="0.3">
      <c r="A169">
        <v>10415</v>
      </c>
      <c r="B169">
        <v>0.2</v>
      </c>
      <c r="D169" s="22"/>
      <c r="E169" s="22"/>
      <c r="F169" s="22"/>
    </row>
    <row r="170" spans="1:6" x14ac:dyDescent="0.3">
      <c r="A170">
        <v>10416</v>
      </c>
      <c r="B170">
        <v>22.72</v>
      </c>
      <c r="D170" s="22"/>
      <c r="E170" s="22"/>
      <c r="F170" s="22"/>
    </row>
    <row r="171" spans="1:6" x14ac:dyDescent="0.3">
      <c r="A171">
        <v>10417</v>
      </c>
      <c r="B171">
        <v>70.290000000000006</v>
      </c>
      <c r="D171" s="22"/>
      <c r="E171" s="22"/>
      <c r="F171" s="22"/>
    </row>
    <row r="172" spans="1:6" x14ac:dyDescent="0.3">
      <c r="A172">
        <v>10418</v>
      </c>
      <c r="B172">
        <v>17.55</v>
      </c>
      <c r="D172" s="22"/>
      <c r="E172" s="22"/>
      <c r="F172" s="22"/>
    </row>
    <row r="173" spans="1:6" x14ac:dyDescent="0.3">
      <c r="A173">
        <v>10419</v>
      </c>
      <c r="B173">
        <v>137.35</v>
      </c>
      <c r="D173" s="22"/>
      <c r="E173" s="22"/>
      <c r="F173" s="22"/>
    </row>
    <row r="174" spans="1:6" x14ac:dyDescent="0.3">
      <c r="A174">
        <v>10420</v>
      </c>
      <c r="B174">
        <v>44.12</v>
      </c>
      <c r="D174" s="22"/>
      <c r="E174" s="22"/>
      <c r="F174" s="22"/>
    </row>
    <row r="175" spans="1:6" x14ac:dyDescent="0.3">
      <c r="A175">
        <v>10421</v>
      </c>
      <c r="B175">
        <v>99.23</v>
      </c>
      <c r="D175" s="22"/>
      <c r="E175" s="22"/>
      <c r="F175" s="22"/>
    </row>
    <row r="176" spans="1:6" x14ac:dyDescent="0.3">
      <c r="A176">
        <v>10422</v>
      </c>
      <c r="B176">
        <v>3.02</v>
      </c>
      <c r="D176" s="22"/>
      <c r="E176" s="22"/>
      <c r="F176" s="22"/>
    </row>
    <row r="177" spans="1:6" x14ac:dyDescent="0.3">
      <c r="A177">
        <v>10423</v>
      </c>
      <c r="B177">
        <v>24.5</v>
      </c>
      <c r="D177" s="22"/>
      <c r="E177" s="22"/>
      <c r="F177" s="22"/>
    </row>
    <row r="178" spans="1:6" x14ac:dyDescent="0.3">
      <c r="A178">
        <v>10424</v>
      </c>
      <c r="B178">
        <v>370.61</v>
      </c>
      <c r="D178" s="22"/>
      <c r="E178" s="22"/>
      <c r="F178" s="22"/>
    </row>
    <row r="179" spans="1:6" x14ac:dyDescent="0.3">
      <c r="A179">
        <v>10425</v>
      </c>
      <c r="B179">
        <v>7.93</v>
      </c>
      <c r="D179" s="22"/>
      <c r="E179" s="22"/>
      <c r="F179" s="22"/>
    </row>
    <row r="180" spans="1:6" x14ac:dyDescent="0.3">
      <c r="A180">
        <v>10426</v>
      </c>
      <c r="B180">
        <v>18.690000000000001</v>
      </c>
      <c r="D180" s="22"/>
      <c r="E180" s="22"/>
      <c r="F180" s="22"/>
    </row>
    <row r="181" spans="1:6" x14ac:dyDescent="0.3">
      <c r="A181">
        <v>10427</v>
      </c>
      <c r="B181">
        <v>31.29</v>
      </c>
      <c r="D181" s="22"/>
      <c r="E181" s="22"/>
      <c r="F181" s="22"/>
    </row>
    <row r="182" spans="1:6" x14ac:dyDescent="0.3">
      <c r="A182">
        <v>10428</v>
      </c>
      <c r="B182">
        <v>11.09</v>
      </c>
      <c r="D182" s="22"/>
      <c r="E182" s="22"/>
      <c r="F182" s="22"/>
    </row>
    <row r="183" spans="1:6" x14ac:dyDescent="0.3">
      <c r="A183">
        <v>10429</v>
      </c>
      <c r="B183">
        <v>56.63</v>
      </c>
      <c r="D183" s="22"/>
      <c r="E183" s="22"/>
      <c r="F183" s="22"/>
    </row>
    <row r="184" spans="1:6" x14ac:dyDescent="0.3">
      <c r="A184">
        <v>10430</v>
      </c>
      <c r="B184">
        <v>458.78</v>
      </c>
      <c r="D184" s="22"/>
      <c r="E184" s="22"/>
      <c r="F184" s="22"/>
    </row>
    <row r="185" spans="1:6" x14ac:dyDescent="0.3">
      <c r="A185">
        <v>10431</v>
      </c>
      <c r="B185">
        <v>44.17</v>
      </c>
      <c r="D185" s="22"/>
      <c r="E185" s="22"/>
      <c r="F185" s="22"/>
    </row>
    <row r="186" spans="1:6" x14ac:dyDescent="0.3">
      <c r="A186">
        <v>10432</v>
      </c>
      <c r="B186">
        <v>4.34</v>
      </c>
      <c r="D186" s="22"/>
      <c r="E186" s="22"/>
      <c r="F186" s="22"/>
    </row>
    <row r="187" spans="1:6" x14ac:dyDescent="0.3">
      <c r="A187">
        <v>10433</v>
      </c>
      <c r="B187">
        <v>73.83</v>
      </c>
      <c r="D187" s="22"/>
      <c r="E187" s="22"/>
      <c r="F187" s="22"/>
    </row>
    <row r="188" spans="1:6" x14ac:dyDescent="0.3">
      <c r="A188">
        <v>10434</v>
      </c>
      <c r="B188">
        <v>17.920000000000002</v>
      </c>
      <c r="D188" s="22"/>
      <c r="E188" s="22"/>
      <c r="F188" s="22"/>
    </row>
    <row r="189" spans="1:6" x14ac:dyDescent="0.3">
      <c r="A189">
        <v>10435</v>
      </c>
      <c r="B189">
        <v>9.2100000000000009</v>
      </c>
      <c r="D189" s="22"/>
      <c r="E189" s="22"/>
      <c r="F189" s="22"/>
    </row>
    <row r="190" spans="1:6" x14ac:dyDescent="0.3">
      <c r="A190">
        <v>10436</v>
      </c>
      <c r="B190">
        <v>156.66</v>
      </c>
      <c r="D190" s="22"/>
      <c r="E190" s="22"/>
      <c r="F190" s="22"/>
    </row>
    <row r="191" spans="1:6" x14ac:dyDescent="0.3">
      <c r="A191">
        <v>10437</v>
      </c>
      <c r="B191">
        <v>19.97</v>
      </c>
      <c r="D191" s="22"/>
      <c r="E191" s="22"/>
      <c r="F191" s="22"/>
    </row>
    <row r="192" spans="1:6" x14ac:dyDescent="0.3">
      <c r="A192">
        <v>10438</v>
      </c>
      <c r="B192">
        <v>8.24</v>
      </c>
      <c r="D192" s="22"/>
      <c r="E192" s="22"/>
      <c r="F192" s="22"/>
    </row>
    <row r="193" spans="1:6" x14ac:dyDescent="0.3">
      <c r="A193">
        <v>10439</v>
      </c>
      <c r="B193">
        <v>4.07</v>
      </c>
      <c r="D193" s="22"/>
      <c r="E193" s="22"/>
      <c r="F193" s="22"/>
    </row>
    <row r="194" spans="1:6" x14ac:dyDescent="0.3">
      <c r="A194">
        <v>10440</v>
      </c>
      <c r="B194">
        <v>86.53</v>
      </c>
      <c r="D194" s="22"/>
      <c r="E194" s="22"/>
      <c r="F194" s="22"/>
    </row>
    <row r="195" spans="1:6" x14ac:dyDescent="0.3">
      <c r="A195">
        <v>10441</v>
      </c>
      <c r="B195">
        <v>73.02</v>
      </c>
      <c r="D195" s="22"/>
      <c r="E195" s="22"/>
      <c r="F195" s="22"/>
    </row>
    <row r="196" spans="1:6" x14ac:dyDescent="0.3">
      <c r="A196">
        <v>10442</v>
      </c>
      <c r="B196">
        <v>47.94</v>
      </c>
      <c r="D196" s="22"/>
      <c r="E196" s="22"/>
      <c r="F196" s="22"/>
    </row>
    <row r="197" spans="1:6" x14ac:dyDescent="0.3">
      <c r="A197">
        <v>10443</v>
      </c>
      <c r="B197">
        <v>13.95</v>
      </c>
      <c r="D197" s="22"/>
      <c r="E197" s="22"/>
      <c r="F197" s="22"/>
    </row>
    <row r="198" spans="1:6" x14ac:dyDescent="0.3">
      <c r="A198">
        <v>10444</v>
      </c>
      <c r="B198">
        <v>3.5</v>
      </c>
      <c r="D198" s="22"/>
      <c r="E198" s="22"/>
      <c r="F198" s="22"/>
    </row>
    <row r="199" spans="1:6" x14ac:dyDescent="0.3">
      <c r="A199">
        <v>10445</v>
      </c>
      <c r="B199">
        <v>9.3000000000000007</v>
      </c>
      <c r="D199" s="22"/>
      <c r="E199" s="22"/>
      <c r="F199" s="22"/>
    </row>
    <row r="200" spans="1:6" x14ac:dyDescent="0.3">
      <c r="A200">
        <v>10446</v>
      </c>
      <c r="B200">
        <v>14.68</v>
      </c>
      <c r="D200" s="22"/>
      <c r="E200" s="22"/>
      <c r="F200" s="22"/>
    </row>
    <row r="201" spans="1:6" x14ac:dyDescent="0.3">
      <c r="A201">
        <v>10447</v>
      </c>
      <c r="B201">
        <v>68.66</v>
      </c>
      <c r="D201" s="22"/>
      <c r="E201" s="22"/>
      <c r="F201" s="22"/>
    </row>
    <row r="202" spans="1:6" x14ac:dyDescent="0.3">
      <c r="A202">
        <v>10448</v>
      </c>
      <c r="B202">
        <v>38.82</v>
      </c>
      <c r="D202" s="22"/>
      <c r="E202" s="22"/>
      <c r="F202" s="22"/>
    </row>
    <row r="203" spans="1:6" x14ac:dyDescent="0.3">
      <c r="A203">
        <v>10449</v>
      </c>
      <c r="B203">
        <v>53.3</v>
      </c>
      <c r="D203" s="22"/>
      <c r="E203" s="22"/>
      <c r="F203" s="22"/>
    </row>
    <row r="204" spans="1:6" x14ac:dyDescent="0.3">
      <c r="A204">
        <v>10450</v>
      </c>
      <c r="B204">
        <v>7.23</v>
      </c>
      <c r="D204" s="22"/>
      <c r="E204" s="22"/>
      <c r="F204" s="22"/>
    </row>
    <row r="205" spans="1:6" x14ac:dyDescent="0.3">
      <c r="A205">
        <v>10451</v>
      </c>
      <c r="B205">
        <v>189.09</v>
      </c>
      <c r="D205" s="22"/>
      <c r="E205" s="22"/>
      <c r="F205" s="22"/>
    </row>
    <row r="206" spans="1:6" x14ac:dyDescent="0.3">
      <c r="A206">
        <v>10452</v>
      </c>
      <c r="B206">
        <v>140.26</v>
      </c>
      <c r="D206" s="22"/>
      <c r="E206" s="22"/>
      <c r="F206" s="22"/>
    </row>
    <row r="207" spans="1:6" x14ac:dyDescent="0.3">
      <c r="A207">
        <v>10453</v>
      </c>
      <c r="B207">
        <v>25.36</v>
      </c>
      <c r="D207" s="22"/>
      <c r="E207" s="22"/>
      <c r="F207" s="22"/>
    </row>
    <row r="208" spans="1:6" x14ac:dyDescent="0.3">
      <c r="A208">
        <v>10454</v>
      </c>
      <c r="B208">
        <v>2.74</v>
      </c>
      <c r="D208" s="22"/>
      <c r="E208" s="22"/>
      <c r="F208" s="22"/>
    </row>
    <row r="209" spans="1:6" x14ac:dyDescent="0.3">
      <c r="A209">
        <v>10455</v>
      </c>
      <c r="B209">
        <v>180.45</v>
      </c>
      <c r="D209" s="22"/>
      <c r="E209" s="22"/>
      <c r="F209" s="22"/>
    </row>
    <row r="210" spans="1:6" x14ac:dyDescent="0.3">
      <c r="A210">
        <v>10456</v>
      </c>
      <c r="B210">
        <v>8.1199999999999992</v>
      </c>
      <c r="D210" s="22"/>
      <c r="E210" s="22"/>
      <c r="F210" s="22"/>
    </row>
    <row r="211" spans="1:6" x14ac:dyDescent="0.3">
      <c r="A211">
        <v>10457</v>
      </c>
      <c r="B211">
        <v>11.57</v>
      </c>
      <c r="D211" s="22"/>
      <c r="E211" s="22"/>
      <c r="F211" s="22"/>
    </row>
    <row r="212" spans="1:6" x14ac:dyDescent="0.3">
      <c r="A212">
        <v>10458</v>
      </c>
      <c r="B212">
        <v>147.06</v>
      </c>
      <c r="D212" s="22"/>
      <c r="E212" s="22"/>
      <c r="F212" s="22"/>
    </row>
    <row r="213" spans="1:6" x14ac:dyDescent="0.3">
      <c r="A213">
        <v>10459</v>
      </c>
      <c r="B213">
        <v>25.09</v>
      </c>
      <c r="D213" s="22"/>
      <c r="E213" s="22"/>
      <c r="F213" s="22"/>
    </row>
    <row r="214" spans="1:6" x14ac:dyDescent="0.3">
      <c r="A214">
        <v>10460</v>
      </c>
      <c r="B214">
        <v>16.27</v>
      </c>
      <c r="D214" s="22"/>
      <c r="E214" s="22"/>
      <c r="F214" s="22"/>
    </row>
    <row r="215" spans="1:6" x14ac:dyDescent="0.3">
      <c r="A215">
        <v>10461</v>
      </c>
      <c r="B215">
        <v>148.61000000000001</v>
      </c>
      <c r="D215" s="22"/>
      <c r="E215" s="22"/>
      <c r="F215" s="22"/>
    </row>
    <row r="216" spans="1:6" x14ac:dyDescent="0.3">
      <c r="A216">
        <v>10462</v>
      </c>
      <c r="B216">
        <v>6.17</v>
      </c>
      <c r="D216" s="22"/>
      <c r="E216" s="22"/>
      <c r="F216" s="22"/>
    </row>
    <row r="217" spans="1:6" x14ac:dyDescent="0.3">
      <c r="A217">
        <v>10463</v>
      </c>
      <c r="B217">
        <v>14.78</v>
      </c>
      <c r="D217" s="22"/>
      <c r="E217" s="22"/>
      <c r="F217" s="22"/>
    </row>
    <row r="218" spans="1:6" x14ac:dyDescent="0.3">
      <c r="A218">
        <v>10464</v>
      </c>
      <c r="B218">
        <v>89</v>
      </c>
      <c r="D218" s="22"/>
      <c r="E218" s="22"/>
      <c r="F218" s="22"/>
    </row>
    <row r="219" spans="1:6" x14ac:dyDescent="0.3">
      <c r="A219">
        <v>10465</v>
      </c>
      <c r="B219">
        <v>145.04</v>
      </c>
      <c r="D219" s="22"/>
      <c r="E219" s="22"/>
      <c r="F219" s="22"/>
    </row>
    <row r="220" spans="1:6" x14ac:dyDescent="0.3">
      <c r="A220">
        <v>10466</v>
      </c>
      <c r="B220">
        <v>11.93</v>
      </c>
      <c r="D220" s="22"/>
      <c r="E220" s="22"/>
      <c r="F220" s="22"/>
    </row>
    <row r="221" spans="1:6" x14ac:dyDescent="0.3">
      <c r="A221">
        <v>10467</v>
      </c>
      <c r="B221">
        <v>4.93</v>
      </c>
      <c r="D221" s="22"/>
      <c r="E221" s="22"/>
      <c r="F221" s="22"/>
    </row>
    <row r="222" spans="1:6" x14ac:dyDescent="0.3">
      <c r="A222">
        <v>10468</v>
      </c>
      <c r="B222">
        <v>44.12</v>
      </c>
      <c r="D222" s="22"/>
      <c r="E222" s="22"/>
      <c r="F222" s="22"/>
    </row>
    <row r="223" spans="1:6" x14ac:dyDescent="0.3">
      <c r="A223">
        <v>10469</v>
      </c>
      <c r="B223">
        <v>60.18</v>
      </c>
      <c r="D223" s="22"/>
      <c r="E223" s="22"/>
      <c r="F223" s="22"/>
    </row>
    <row r="224" spans="1:6" x14ac:dyDescent="0.3">
      <c r="A224">
        <v>10470</v>
      </c>
      <c r="B224">
        <v>64.56</v>
      </c>
      <c r="D224" s="22"/>
      <c r="E224" s="22"/>
      <c r="F224" s="22"/>
    </row>
    <row r="225" spans="1:6" x14ac:dyDescent="0.3">
      <c r="A225">
        <v>10471</v>
      </c>
      <c r="B225">
        <v>45.59</v>
      </c>
      <c r="D225" s="22"/>
      <c r="E225" s="22"/>
      <c r="F225" s="22"/>
    </row>
    <row r="226" spans="1:6" x14ac:dyDescent="0.3">
      <c r="A226">
        <v>10472</v>
      </c>
      <c r="B226">
        <v>4.2</v>
      </c>
      <c r="D226" s="22"/>
      <c r="E226" s="22"/>
      <c r="F226" s="22"/>
    </row>
    <row r="227" spans="1:6" x14ac:dyDescent="0.3">
      <c r="A227">
        <v>10473</v>
      </c>
      <c r="B227">
        <v>16.37</v>
      </c>
      <c r="D227" s="22"/>
      <c r="E227" s="22"/>
      <c r="F227" s="22"/>
    </row>
    <row r="228" spans="1:6" x14ac:dyDescent="0.3">
      <c r="A228">
        <v>10474</v>
      </c>
      <c r="B228">
        <v>83.49</v>
      </c>
      <c r="D228" s="22"/>
      <c r="E228" s="22"/>
      <c r="F228" s="22"/>
    </row>
    <row r="229" spans="1:6" x14ac:dyDescent="0.3">
      <c r="A229">
        <v>10475</v>
      </c>
      <c r="B229">
        <v>68.52</v>
      </c>
      <c r="D229" s="22"/>
      <c r="E229" s="22"/>
      <c r="F229" s="22"/>
    </row>
    <row r="230" spans="1:6" x14ac:dyDescent="0.3">
      <c r="A230">
        <v>10476</v>
      </c>
      <c r="B230">
        <v>4.41</v>
      </c>
      <c r="D230" s="22"/>
      <c r="E230" s="22"/>
      <c r="F230" s="22"/>
    </row>
    <row r="231" spans="1:6" x14ac:dyDescent="0.3">
      <c r="A231">
        <v>10477</v>
      </c>
      <c r="B231">
        <v>13.02</v>
      </c>
      <c r="D231" s="22"/>
      <c r="E231" s="22"/>
      <c r="F231" s="22"/>
    </row>
    <row r="232" spans="1:6" x14ac:dyDescent="0.3">
      <c r="A232">
        <v>10478</v>
      </c>
      <c r="B232">
        <v>4.8099999999999996</v>
      </c>
      <c r="D232" s="22"/>
      <c r="E232" s="22"/>
      <c r="F232" s="22"/>
    </row>
    <row r="233" spans="1:6" x14ac:dyDescent="0.3">
      <c r="A233">
        <v>10479</v>
      </c>
      <c r="B233">
        <v>708.95</v>
      </c>
      <c r="D233" s="22"/>
      <c r="E233" s="22"/>
      <c r="F233" s="22"/>
    </row>
    <row r="234" spans="1:6" x14ac:dyDescent="0.3">
      <c r="A234">
        <v>10480</v>
      </c>
      <c r="B234">
        <v>1.35</v>
      </c>
      <c r="D234" s="22"/>
      <c r="E234" s="22"/>
      <c r="F234" s="22"/>
    </row>
    <row r="235" spans="1:6" x14ac:dyDescent="0.3">
      <c r="A235">
        <v>10481</v>
      </c>
      <c r="B235">
        <v>64.33</v>
      </c>
      <c r="D235" s="22"/>
      <c r="E235" s="22"/>
      <c r="F235" s="22"/>
    </row>
    <row r="236" spans="1:6" x14ac:dyDescent="0.3">
      <c r="A236">
        <v>10482</v>
      </c>
      <c r="B236">
        <v>7.48</v>
      </c>
      <c r="D236" s="22"/>
      <c r="E236" s="22"/>
      <c r="F236" s="22"/>
    </row>
    <row r="237" spans="1:6" x14ac:dyDescent="0.3">
      <c r="A237">
        <v>10483</v>
      </c>
      <c r="B237">
        <v>15.28</v>
      </c>
      <c r="D237" s="22"/>
      <c r="E237" s="22"/>
      <c r="F237" s="22"/>
    </row>
    <row r="238" spans="1:6" x14ac:dyDescent="0.3">
      <c r="A238">
        <v>10484</v>
      </c>
      <c r="B238">
        <v>6.88</v>
      </c>
      <c r="D238" s="22"/>
      <c r="E238" s="22"/>
      <c r="F238" s="22"/>
    </row>
    <row r="239" spans="1:6" x14ac:dyDescent="0.3">
      <c r="A239">
        <v>10485</v>
      </c>
      <c r="B239">
        <v>64.45</v>
      </c>
      <c r="D239" s="22"/>
      <c r="E239" s="22"/>
      <c r="F239" s="22"/>
    </row>
    <row r="240" spans="1:6" x14ac:dyDescent="0.3">
      <c r="A240">
        <v>10486</v>
      </c>
      <c r="B240">
        <v>30.53</v>
      </c>
      <c r="D240" s="22"/>
      <c r="E240" s="22"/>
      <c r="F240" s="22"/>
    </row>
    <row r="241" spans="1:6" x14ac:dyDescent="0.3">
      <c r="A241">
        <v>10487</v>
      </c>
      <c r="B241">
        <v>71.069999999999993</v>
      </c>
      <c r="D241" s="22"/>
      <c r="E241" s="22"/>
      <c r="F241" s="22"/>
    </row>
    <row r="242" spans="1:6" x14ac:dyDescent="0.3">
      <c r="A242">
        <v>10488</v>
      </c>
      <c r="B242">
        <v>4.93</v>
      </c>
      <c r="D242" s="22"/>
      <c r="E242" s="22"/>
      <c r="F242" s="22"/>
    </row>
    <row r="243" spans="1:6" x14ac:dyDescent="0.3">
      <c r="A243">
        <v>10489</v>
      </c>
      <c r="B243">
        <v>5.29</v>
      </c>
      <c r="D243" s="22"/>
      <c r="E243" s="22"/>
      <c r="F243" s="22"/>
    </row>
    <row r="244" spans="1:6" x14ac:dyDescent="0.3">
      <c r="A244">
        <v>10490</v>
      </c>
      <c r="B244">
        <v>210.19</v>
      </c>
      <c r="D244" s="22"/>
      <c r="E244" s="22"/>
      <c r="F244" s="22"/>
    </row>
    <row r="245" spans="1:6" x14ac:dyDescent="0.3">
      <c r="A245">
        <v>10491</v>
      </c>
      <c r="B245">
        <v>16.96</v>
      </c>
      <c r="D245" s="22"/>
      <c r="E245" s="22"/>
      <c r="F245" s="22"/>
    </row>
    <row r="246" spans="1:6" x14ac:dyDescent="0.3">
      <c r="A246">
        <v>10492</v>
      </c>
      <c r="B246">
        <v>62.89</v>
      </c>
      <c r="D246" s="22"/>
      <c r="E246" s="22"/>
      <c r="F246" s="22"/>
    </row>
    <row r="247" spans="1:6" x14ac:dyDescent="0.3">
      <c r="A247">
        <v>10493</v>
      </c>
      <c r="B247">
        <v>10.64</v>
      </c>
      <c r="D247" s="22"/>
      <c r="E247" s="22"/>
      <c r="F247" s="22"/>
    </row>
    <row r="248" spans="1:6" x14ac:dyDescent="0.3">
      <c r="A248">
        <v>10494</v>
      </c>
      <c r="B248">
        <v>65.989999999999995</v>
      </c>
      <c r="D248" s="22"/>
      <c r="E248" s="22"/>
      <c r="F248" s="22"/>
    </row>
    <row r="249" spans="1:6" x14ac:dyDescent="0.3">
      <c r="A249">
        <v>10495</v>
      </c>
      <c r="B249">
        <v>4.6500000000000004</v>
      </c>
      <c r="D249" s="22"/>
      <c r="E249" s="22"/>
      <c r="F249" s="22"/>
    </row>
    <row r="250" spans="1:6" x14ac:dyDescent="0.3">
      <c r="A250">
        <v>10496</v>
      </c>
      <c r="B250">
        <v>46.77</v>
      </c>
      <c r="D250" s="22"/>
      <c r="E250" s="22"/>
      <c r="F250" s="22"/>
    </row>
    <row r="251" spans="1:6" x14ac:dyDescent="0.3">
      <c r="A251">
        <v>10497</v>
      </c>
      <c r="B251">
        <v>36.21</v>
      </c>
      <c r="D251" s="22"/>
      <c r="E251" s="22"/>
      <c r="F251" s="22"/>
    </row>
    <row r="252" spans="1:6" x14ac:dyDescent="0.3">
      <c r="A252">
        <v>10498</v>
      </c>
      <c r="B252">
        <v>29.75</v>
      </c>
      <c r="D252" s="22"/>
      <c r="E252" s="22"/>
      <c r="F252" s="22"/>
    </row>
    <row r="253" spans="1:6" x14ac:dyDescent="0.3">
      <c r="A253">
        <v>10499</v>
      </c>
      <c r="B253">
        <v>102.02</v>
      </c>
      <c r="D253" s="22"/>
      <c r="E253" s="22"/>
      <c r="F253" s="22"/>
    </row>
    <row r="254" spans="1:6" x14ac:dyDescent="0.3">
      <c r="A254">
        <v>10500</v>
      </c>
      <c r="B254">
        <v>42.68</v>
      </c>
      <c r="D254" s="22"/>
      <c r="E254" s="22"/>
      <c r="F254" s="22"/>
    </row>
    <row r="255" spans="1:6" x14ac:dyDescent="0.3">
      <c r="A255">
        <v>10501</v>
      </c>
      <c r="B255">
        <v>8.85</v>
      </c>
      <c r="D255" s="22"/>
      <c r="E255" s="22"/>
      <c r="F255" s="22"/>
    </row>
    <row r="256" spans="1:6" x14ac:dyDescent="0.3">
      <c r="A256">
        <v>10502</v>
      </c>
      <c r="B256">
        <v>69.319999999999993</v>
      </c>
      <c r="D256" s="22"/>
      <c r="E256" s="22"/>
      <c r="F256" s="22"/>
    </row>
    <row r="257" spans="1:6" x14ac:dyDescent="0.3">
      <c r="A257">
        <v>10503</v>
      </c>
      <c r="B257">
        <v>16.739999999999998</v>
      </c>
      <c r="D257" s="22"/>
      <c r="E257" s="22"/>
      <c r="F257" s="22"/>
    </row>
    <row r="258" spans="1:6" x14ac:dyDescent="0.3">
      <c r="A258">
        <v>10504</v>
      </c>
      <c r="B258">
        <v>59.13</v>
      </c>
      <c r="D258" s="22"/>
      <c r="E258" s="22"/>
      <c r="F258" s="22"/>
    </row>
    <row r="259" spans="1:6" x14ac:dyDescent="0.3">
      <c r="A259">
        <v>10505</v>
      </c>
      <c r="B259">
        <v>7.13</v>
      </c>
      <c r="D259" s="22"/>
      <c r="E259" s="22"/>
      <c r="F259" s="22"/>
    </row>
    <row r="260" spans="1:6" x14ac:dyDescent="0.3">
      <c r="A260">
        <v>10506</v>
      </c>
      <c r="B260">
        <v>21.19</v>
      </c>
      <c r="D260" s="22"/>
      <c r="E260" s="22"/>
      <c r="F260" s="22"/>
    </row>
    <row r="261" spans="1:6" x14ac:dyDescent="0.3">
      <c r="A261">
        <v>10507</v>
      </c>
      <c r="B261">
        <v>47.45</v>
      </c>
      <c r="D261" s="22"/>
      <c r="E261" s="22"/>
      <c r="F261" s="22"/>
    </row>
    <row r="262" spans="1:6" x14ac:dyDescent="0.3">
      <c r="A262">
        <v>10508</v>
      </c>
      <c r="B262">
        <v>4.99</v>
      </c>
      <c r="D262" s="22"/>
      <c r="E262" s="22"/>
      <c r="F262" s="22"/>
    </row>
    <row r="263" spans="1:6" x14ac:dyDescent="0.3">
      <c r="A263">
        <v>10509</v>
      </c>
      <c r="B263">
        <v>0.15</v>
      </c>
      <c r="D263" s="22"/>
      <c r="E263" s="22"/>
      <c r="F263" s="22"/>
    </row>
    <row r="264" spans="1:6" x14ac:dyDescent="0.3">
      <c r="A264">
        <v>10510</v>
      </c>
      <c r="B264">
        <v>367.63</v>
      </c>
      <c r="D264" s="22"/>
      <c r="E264" s="22"/>
      <c r="F264" s="22"/>
    </row>
    <row r="265" spans="1:6" x14ac:dyDescent="0.3">
      <c r="A265">
        <v>10511</v>
      </c>
      <c r="B265">
        <v>350.64</v>
      </c>
      <c r="D265" s="22"/>
      <c r="E265" s="22"/>
      <c r="F265" s="22"/>
    </row>
    <row r="266" spans="1:6" x14ac:dyDescent="0.3">
      <c r="A266">
        <v>10512</v>
      </c>
      <c r="B266">
        <v>3.53</v>
      </c>
      <c r="D266" s="22"/>
      <c r="E266" s="22"/>
      <c r="F266" s="22"/>
    </row>
    <row r="267" spans="1:6" x14ac:dyDescent="0.3">
      <c r="A267">
        <v>10513</v>
      </c>
      <c r="B267">
        <v>105.65</v>
      </c>
      <c r="D267" s="22"/>
      <c r="E267" s="22"/>
      <c r="F267" s="22"/>
    </row>
    <row r="268" spans="1:6" x14ac:dyDescent="0.3">
      <c r="A268">
        <v>10514</v>
      </c>
      <c r="B268">
        <v>789.95</v>
      </c>
      <c r="D268" s="22"/>
      <c r="E268" s="22"/>
      <c r="F268" s="22"/>
    </row>
    <row r="269" spans="1:6" x14ac:dyDescent="0.3">
      <c r="A269">
        <v>10515</v>
      </c>
      <c r="B269">
        <v>204.47</v>
      </c>
      <c r="D269" s="22"/>
      <c r="E269" s="22"/>
      <c r="F269" s="22"/>
    </row>
    <row r="270" spans="1:6" x14ac:dyDescent="0.3">
      <c r="A270">
        <v>10516</v>
      </c>
      <c r="B270">
        <v>62.78</v>
      </c>
      <c r="D270" s="22"/>
      <c r="E270" s="22"/>
      <c r="F270" s="22"/>
    </row>
    <row r="271" spans="1:6" x14ac:dyDescent="0.3">
      <c r="A271">
        <v>10517</v>
      </c>
      <c r="B271">
        <v>32.07</v>
      </c>
      <c r="D271" s="22"/>
      <c r="E271" s="22"/>
      <c r="F271" s="22"/>
    </row>
    <row r="272" spans="1:6" x14ac:dyDescent="0.3">
      <c r="A272">
        <v>10518</v>
      </c>
      <c r="B272">
        <v>218.15</v>
      </c>
      <c r="D272" s="22"/>
      <c r="E272" s="22"/>
      <c r="F272" s="22"/>
    </row>
    <row r="273" spans="1:6" x14ac:dyDescent="0.3">
      <c r="A273">
        <v>10519</v>
      </c>
      <c r="B273">
        <v>91.76</v>
      </c>
      <c r="D273" s="22"/>
      <c r="E273" s="22"/>
      <c r="F273" s="22"/>
    </row>
    <row r="274" spans="1:6" x14ac:dyDescent="0.3">
      <c r="A274">
        <v>10520</v>
      </c>
      <c r="B274">
        <v>13.37</v>
      </c>
      <c r="D274" s="22"/>
      <c r="E274" s="22"/>
      <c r="F274" s="22"/>
    </row>
    <row r="275" spans="1:6" x14ac:dyDescent="0.3">
      <c r="A275">
        <v>10521</v>
      </c>
      <c r="B275">
        <v>17.22</v>
      </c>
      <c r="D275" s="22"/>
      <c r="E275" s="22"/>
      <c r="F275" s="22"/>
    </row>
    <row r="276" spans="1:6" x14ac:dyDescent="0.3">
      <c r="A276">
        <v>10522</v>
      </c>
      <c r="B276">
        <v>45.33</v>
      </c>
      <c r="D276" s="22"/>
      <c r="E276" s="22"/>
      <c r="F276" s="22"/>
    </row>
    <row r="277" spans="1:6" x14ac:dyDescent="0.3">
      <c r="A277">
        <v>10523</v>
      </c>
      <c r="B277">
        <v>77.63</v>
      </c>
      <c r="D277" s="22"/>
      <c r="E277" s="22"/>
      <c r="F277" s="22"/>
    </row>
    <row r="278" spans="1:6" x14ac:dyDescent="0.3">
      <c r="A278">
        <v>10524</v>
      </c>
      <c r="B278">
        <v>244.79</v>
      </c>
      <c r="D278" s="22"/>
      <c r="E278" s="22"/>
      <c r="F278" s="22"/>
    </row>
    <row r="279" spans="1:6" x14ac:dyDescent="0.3">
      <c r="A279">
        <v>10525</v>
      </c>
      <c r="B279">
        <v>11.06</v>
      </c>
      <c r="D279" s="22"/>
      <c r="E279" s="22"/>
      <c r="F279" s="22"/>
    </row>
    <row r="280" spans="1:6" x14ac:dyDescent="0.3">
      <c r="A280">
        <v>10526</v>
      </c>
      <c r="B280">
        <v>58.59</v>
      </c>
      <c r="D280" s="22"/>
      <c r="E280" s="22"/>
      <c r="F280" s="22"/>
    </row>
    <row r="281" spans="1:6" x14ac:dyDescent="0.3">
      <c r="A281">
        <v>10527</v>
      </c>
      <c r="B281">
        <v>41.9</v>
      </c>
      <c r="D281" s="22"/>
      <c r="E281" s="22"/>
      <c r="F281" s="22"/>
    </row>
    <row r="282" spans="1:6" x14ac:dyDescent="0.3">
      <c r="A282">
        <v>10528</v>
      </c>
      <c r="B282">
        <v>3.35</v>
      </c>
      <c r="D282" s="22"/>
      <c r="E282" s="22"/>
      <c r="F282" s="22"/>
    </row>
    <row r="283" spans="1:6" x14ac:dyDescent="0.3">
      <c r="A283">
        <v>10529</v>
      </c>
      <c r="B283">
        <v>66.69</v>
      </c>
      <c r="D283" s="22"/>
      <c r="E283" s="22"/>
      <c r="F283" s="22"/>
    </row>
    <row r="284" spans="1:6" x14ac:dyDescent="0.3">
      <c r="A284">
        <v>10530</v>
      </c>
      <c r="B284">
        <v>339.22</v>
      </c>
      <c r="D284" s="22"/>
      <c r="E284" s="22"/>
      <c r="F284" s="22"/>
    </row>
    <row r="285" spans="1:6" x14ac:dyDescent="0.3">
      <c r="A285">
        <v>10531</v>
      </c>
      <c r="B285">
        <v>8.1199999999999992</v>
      </c>
      <c r="D285" s="22"/>
      <c r="E285" s="22"/>
      <c r="F285" s="22"/>
    </row>
    <row r="286" spans="1:6" x14ac:dyDescent="0.3">
      <c r="A286">
        <v>10532</v>
      </c>
      <c r="B286">
        <v>74.459999999999994</v>
      </c>
      <c r="D286" s="22"/>
      <c r="E286" s="22"/>
      <c r="F286" s="22"/>
    </row>
    <row r="287" spans="1:6" x14ac:dyDescent="0.3">
      <c r="A287">
        <v>10533</v>
      </c>
      <c r="B287">
        <v>188.04</v>
      </c>
      <c r="D287" s="22"/>
      <c r="E287" s="22"/>
      <c r="F287" s="22"/>
    </row>
    <row r="288" spans="1:6" x14ac:dyDescent="0.3">
      <c r="A288">
        <v>10534</v>
      </c>
      <c r="B288">
        <v>27.94</v>
      </c>
      <c r="D288" s="22"/>
      <c r="E288" s="22"/>
      <c r="F288" s="22"/>
    </row>
    <row r="289" spans="1:6" x14ac:dyDescent="0.3">
      <c r="A289">
        <v>10535</v>
      </c>
      <c r="B289">
        <v>15.64</v>
      </c>
      <c r="D289" s="22"/>
      <c r="E289" s="22"/>
      <c r="F289" s="22"/>
    </row>
    <row r="290" spans="1:6" x14ac:dyDescent="0.3">
      <c r="A290">
        <v>10536</v>
      </c>
      <c r="B290">
        <v>58.88</v>
      </c>
      <c r="D290" s="22"/>
      <c r="E290" s="22"/>
      <c r="F290" s="22"/>
    </row>
    <row r="291" spans="1:6" x14ac:dyDescent="0.3">
      <c r="A291">
        <v>10537</v>
      </c>
      <c r="B291">
        <v>78.849999999999994</v>
      </c>
      <c r="D291" s="22"/>
      <c r="E291" s="22"/>
      <c r="F291" s="22"/>
    </row>
    <row r="292" spans="1:6" x14ac:dyDescent="0.3">
      <c r="A292">
        <v>10538</v>
      </c>
      <c r="B292">
        <v>4.87</v>
      </c>
      <c r="D292" s="22"/>
      <c r="E292" s="22"/>
      <c r="F292" s="22"/>
    </row>
    <row r="293" spans="1:6" x14ac:dyDescent="0.3">
      <c r="A293">
        <v>10539</v>
      </c>
      <c r="B293">
        <v>12.36</v>
      </c>
      <c r="D293" s="22"/>
      <c r="E293" s="22"/>
      <c r="F293" s="22"/>
    </row>
    <row r="294" spans="1:6" x14ac:dyDescent="0.3">
      <c r="A294">
        <v>10540</v>
      </c>
      <c r="B294">
        <v>1007.64</v>
      </c>
      <c r="D294" s="22"/>
      <c r="E294" s="22"/>
      <c r="F294" s="22"/>
    </row>
    <row r="295" spans="1:6" x14ac:dyDescent="0.3">
      <c r="A295">
        <v>10541</v>
      </c>
      <c r="B295">
        <v>68.650000000000006</v>
      </c>
      <c r="D295" s="22"/>
      <c r="E295" s="22"/>
      <c r="F295" s="22"/>
    </row>
    <row r="296" spans="1:6" x14ac:dyDescent="0.3">
      <c r="A296">
        <v>10542</v>
      </c>
      <c r="B296">
        <v>10.95</v>
      </c>
      <c r="D296" s="22"/>
      <c r="E296" s="22"/>
      <c r="F296" s="22"/>
    </row>
    <row r="297" spans="1:6" x14ac:dyDescent="0.3">
      <c r="A297">
        <v>10543</v>
      </c>
      <c r="B297">
        <v>48.17</v>
      </c>
      <c r="D297" s="22"/>
      <c r="E297" s="22"/>
      <c r="F297" s="22"/>
    </row>
    <row r="298" spans="1:6" x14ac:dyDescent="0.3">
      <c r="A298">
        <v>10544</v>
      </c>
      <c r="B298">
        <v>24.91</v>
      </c>
      <c r="D298" s="22"/>
      <c r="E298" s="22"/>
      <c r="F298" s="22"/>
    </row>
    <row r="299" spans="1:6" x14ac:dyDescent="0.3">
      <c r="A299">
        <v>10545</v>
      </c>
      <c r="B299">
        <v>11.92</v>
      </c>
      <c r="D299" s="22"/>
      <c r="E299" s="22"/>
      <c r="F299" s="22"/>
    </row>
    <row r="300" spans="1:6" x14ac:dyDescent="0.3">
      <c r="A300">
        <v>10546</v>
      </c>
      <c r="B300">
        <v>194.72</v>
      </c>
      <c r="D300" s="22"/>
      <c r="E300" s="22"/>
      <c r="F300" s="22"/>
    </row>
    <row r="301" spans="1:6" x14ac:dyDescent="0.3">
      <c r="A301">
        <v>10547</v>
      </c>
      <c r="B301">
        <v>178.43</v>
      </c>
      <c r="D301" s="22"/>
      <c r="E301" s="22"/>
      <c r="F301" s="22"/>
    </row>
    <row r="302" spans="1:6" x14ac:dyDescent="0.3">
      <c r="A302">
        <v>10548</v>
      </c>
      <c r="B302">
        <v>1.43</v>
      </c>
      <c r="D302" s="22"/>
      <c r="E302" s="22"/>
      <c r="F302" s="22"/>
    </row>
    <row r="303" spans="1:6" x14ac:dyDescent="0.3">
      <c r="A303">
        <v>10549</v>
      </c>
      <c r="B303">
        <v>171.24</v>
      </c>
      <c r="D303" s="22"/>
      <c r="E303" s="22"/>
      <c r="F303" s="22"/>
    </row>
    <row r="304" spans="1:6" x14ac:dyDescent="0.3">
      <c r="A304">
        <v>10550</v>
      </c>
      <c r="B304">
        <v>4.32</v>
      </c>
      <c r="D304" s="22"/>
      <c r="E304" s="22"/>
      <c r="F304" s="22"/>
    </row>
    <row r="305" spans="1:6" x14ac:dyDescent="0.3">
      <c r="A305">
        <v>10551</v>
      </c>
      <c r="B305">
        <v>72.95</v>
      </c>
      <c r="D305" s="22"/>
      <c r="E305" s="22"/>
      <c r="F305" s="22"/>
    </row>
    <row r="306" spans="1:6" x14ac:dyDescent="0.3">
      <c r="A306">
        <v>10552</v>
      </c>
      <c r="B306">
        <v>83.22</v>
      </c>
      <c r="D306" s="22"/>
      <c r="E306" s="22"/>
      <c r="F306" s="22"/>
    </row>
    <row r="307" spans="1:6" x14ac:dyDescent="0.3">
      <c r="A307">
        <v>10553</v>
      </c>
      <c r="B307">
        <v>149.49</v>
      </c>
      <c r="D307" s="22"/>
      <c r="E307" s="22"/>
      <c r="F307" s="22"/>
    </row>
    <row r="308" spans="1:6" x14ac:dyDescent="0.3">
      <c r="A308">
        <v>10554</v>
      </c>
      <c r="B308">
        <v>120.97</v>
      </c>
      <c r="D308" s="22"/>
      <c r="E308" s="22"/>
      <c r="F308" s="22"/>
    </row>
    <row r="309" spans="1:6" x14ac:dyDescent="0.3">
      <c r="A309">
        <v>10555</v>
      </c>
      <c r="B309">
        <v>252.49</v>
      </c>
      <c r="D309" s="22"/>
      <c r="E309" s="22"/>
      <c r="F309" s="22"/>
    </row>
    <row r="310" spans="1:6" x14ac:dyDescent="0.3">
      <c r="A310">
        <v>10556</v>
      </c>
      <c r="B310">
        <v>9.8000000000000007</v>
      </c>
      <c r="D310" s="22"/>
      <c r="E310" s="22"/>
      <c r="F310" s="22"/>
    </row>
    <row r="311" spans="1:6" x14ac:dyDescent="0.3">
      <c r="A311">
        <v>10557</v>
      </c>
      <c r="B311">
        <v>96.72</v>
      </c>
      <c r="D311" s="22"/>
      <c r="E311" s="22"/>
      <c r="F311" s="22"/>
    </row>
    <row r="312" spans="1:6" x14ac:dyDescent="0.3">
      <c r="A312">
        <v>10558</v>
      </c>
      <c r="B312">
        <v>72.97</v>
      </c>
      <c r="D312" s="22"/>
      <c r="E312" s="22"/>
      <c r="F312" s="22"/>
    </row>
    <row r="313" spans="1:6" x14ac:dyDescent="0.3">
      <c r="A313">
        <v>10559</v>
      </c>
      <c r="B313">
        <v>8.0500000000000007</v>
      </c>
      <c r="D313" s="22"/>
      <c r="E313" s="22"/>
      <c r="F313" s="22"/>
    </row>
    <row r="314" spans="1:6" x14ac:dyDescent="0.3">
      <c r="A314">
        <v>10560</v>
      </c>
      <c r="B314">
        <v>36.65</v>
      </c>
      <c r="D314" s="22"/>
      <c r="E314" s="22"/>
      <c r="F314" s="22"/>
    </row>
    <row r="315" spans="1:6" x14ac:dyDescent="0.3">
      <c r="A315">
        <v>10561</v>
      </c>
      <c r="B315">
        <v>242.21</v>
      </c>
      <c r="D315" s="22"/>
      <c r="E315" s="22"/>
      <c r="F315" s="22"/>
    </row>
    <row r="316" spans="1:6" x14ac:dyDescent="0.3">
      <c r="A316">
        <v>10562</v>
      </c>
      <c r="B316">
        <v>22.95</v>
      </c>
      <c r="D316" s="22"/>
      <c r="E316" s="22"/>
      <c r="F316" s="22"/>
    </row>
    <row r="317" spans="1:6" x14ac:dyDescent="0.3">
      <c r="A317">
        <v>10563</v>
      </c>
      <c r="B317">
        <v>60.43</v>
      </c>
      <c r="D317" s="22"/>
      <c r="E317" s="22"/>
      <c r="F317" s="22"/>
    </row>
    <row r="318" spans="1:6" x14ac:dyDescent="0.3">
      <c r="A318">
        <v>10564</v>
      </c>
      <c r="B318">
        <v>13.75</v>
      </c>
      <c r="D318" s="22"/>
      <c r="E318" s="22"/>
      <c r="F318" s="22"/>
    </row>
    <row r="319" spans="1:6" x14ac:dyDescent="0.3">
      <c r="A319">
        <v>10565</v>
      </c>
      <c r="B319">
        <v>7.15</v>
      </c>
      <c r="D319" s="22"/>
      <c r="E319" s="22"/>
      <c r="F319" s="22"/>
    </row>
    <row r="320" spans="1:6" x14ac:dyDescent="0.3">
      <c r="A320">
        <v>10566</v>
      </c>
      <c r="B320">
        <v>88.4</v>
      </c>
      <c r="D320" s="22"/>
      <c r="E320" s="22"/>
      <c r="F320" s="22"/>
    </row>
    <row r="321" spans="1:6" x14ac:dyDescent="0.3">
      <c r="A321">
        <v>10567</v>
      </c>
      <c r="B321">
        <v>33.97</v>
      </c>
      <c r="D321" s="22"/>
      <c r="E321" s="22"/>
      <c r="F321" s="22"/>
    </row>
    <row r="322" spans="1:6" x14ac:dyDescent="0.3">
      <c r="A322">
        <v>10568</v>
      </c>
      <c r="B322">
        <v>6.54</v>
      </c>
      <c r="D322" s="22"/>
      <c r="E322" s="22"/>
      <c r="F322" s="22"/>
    </row>
    <row r="323" spans="1:6" x14ac:dyDescent="0.3">
      <c r="A323">
        <v>10569</v>
      </c>
      <c r="B323">
        <v>58.98</v>
      </c>
      <c r="D323" s="22"/>
      <c r="E323" s="22"/>
      <c r="F323" s="22"/>
    </row>
    <row r="324" spans="1:6" x14ac:dyDescent="0.3">
      <c r="A324">
        <v>10570</v>
      </c>
      <c r="B324">
        <v>188.99</v>
      </c>
      <c r="D324" s="22"/>
      <c r="E324" s="22"/>
      <c r="F324" s="22"/>
    </row>
    <row r="325" spans="1:6" x14ac:dyDescent="0.3">
      <c r="A325">
        <v>10571</v>
      </c>
      <c r="B325">
        <v>26.06</v>
      </c>
      <c r="D325" s="22"/>
      <c r="E325" s="22"/>
      <c r="F325" s="22"/>
    </row>
    <row r="326" spans="1:6" x14ac:dyDescent="0.3">
      <c r="A326">
        <v>10572</v>
      </c>
      <c r="B326">
        <v>116.43</v>
      </c>
      <c r="D326" s="22"/>
      <c r="E326" s="22"/>
      <c r="F326" s="22"/>
    </row>
    <row r="327" spans="1:6" x14ac:dyDescent="0.3">
      <c r="A327">
        <v>10573</v>
      </c>
      <c r="B327">
        <v>84.84</v>
      </c>
      <c r="D327" s="22"/>
      <c r="E327" s="22"/>
      <c r="F327" s="22"/>
    </row>
    <row r="328" spans="1:6" x14ac:dyDescent="0.3">
      <c r="A328">
        <v>10574</v>
      </c>
      <c r="B328">
        <v>37.6</v>
      </c>
      <c r="D328" s="22"/>
      <c r="E328" s="22"/>
      <c r="F328" s="22"/>
    </row>
    <row r="329" spans="1:6" x14ac:dyDescent="0.3">
      <c r="A329">
        <v>10575</v>
      </c>
      <c r="B329">
        <v>127.34</v>
      </c>
      <c r="D329" s="22"/>
      <c r="E329" s="22"/>
      <c r="F329" s="22"/>
    </row>
    <row r="330" spans="1:6" x14ac:dyDescent="0.3">
      <c r="A330">
        <v>10576</v>
      </c>
      <c r="B330">
        <v>18.559999999999999</v>
      </c>
      <c r="D330" s="22"/>
      <c r="E330" s="22"/>
      <c r="F330" s="22"/>
    </row>
    <row r="331" spans="1:6" x14ac:dyDescent="0.3">
      <c r="A331">
        <v>10577</v>
      </c>
      <c r="B331">
        <v>25.41</v>
      </c>
      <c r="D331" s="22"/>
      <c r="E331" s="22"/>
      <c r="F331" s="22"/>
    </row>
    <row r="332" spans="1:6" x14ac:dyDescent="0.3">
      <c r="A332">
        <v>10578</v>
      </c>
      <c r="B332">
        <v>29.6</v>
      </c>
      <c r="D332" s="22"/>
      <c r="E332" s="22"/>
      <c r="F332" s="22"/>
    </row>
    <row r="333" spans="1:6" x14ac:dyDescent="0.3">
      <c r="A333">
        <v>10579</v>
      </c>
      <c r="B333">
        <v>13.73</v>
      </c>
      <c r="D333" s="22"/>
      <c r="E333" s="22"/>
      <c r="F333" s="22"/>
    </row>
    <row r="334" spans="1:6" x14ac:dyDescent="0.3">
      <c r="A334">
        <v>10580</v>
      </c>
      <c r="B334">
        <v>75.89</v>
      </c>
      <c r="D334" s="22"/>
      <c r="E334" s="22"/>
      <c r="F334" s="22"/>
    </row>
    <row r="335" spans="1:6" x14ac:dyDescent="0.3">
      <c r="A335">
        <v>10581</v>
      </c>
      <c r="B335">
        <v>3.01</v>
      </c>
      <c r="D335" s="22"/>
      <c r="E335" s="22"/>
      <c r="F335" s="22"/>
    </row>
    <row r="336" spans="1:6" x14ac:dyDescent="0.3">
      <c r="A336">
        <v>10582</v>
      </c>
      <c r="B336">
        <v>27.71</v>
      </c>
      <c r="D336" s="22"/>
      <c r="E336" s="22"/>
      <c r="F336" s="22"/>
    </row>
    <row r="337" spans="1:6" x14ac:dyDescent="0.3">
      <c r="A337">
        <v>10583</v>
      </c>
      <c r="B337">
        <v>7.28</v>
      </c>
      <c r="D337" s="22"/>
      <c r="E337" s="22"/>
      <c r="F337" s="22"/>
    </row>
    <row r="338" spans="1:6" x14ac:dyDescent="0.3">
      <c r="A338">
        <v>10584</v>
      </c>
      <c r="B338">
        <v>59.14</v>
      </c>
      <c r="D338" s="22"/>
      <c r="E338" s="22"/>
      <c r="F338" s="22"/>
    </row>
    <row r="339" spans="1:6" x14ac:dyDescent="0.3">
      <c r="A339">
        <v>10585</v>
      </c>
      <c r="B339">
        <v>13.41</v>
      </c>
      <c r="D339" s="22"/>
      <c r="E339" s="22"/>
      <c r="F339" s="22"/>
    </row>
    <row r="340" spans="1:6" x14ac:dyDescent="0.3">
      <c r="A340">
        <v>10586</v>
      </c>
      <c r="B340">
        <v>0.48</v>
      </c>
      <c r="D340" s="22"/>
      <c r="E340" s="22"/>
      <c r="F340" s="22"/>
    </row>
    <row r="341" spans="1:6" x14ac:dyDescent="0.3">
      <c r="A341">
        <v>10587</v>
      </c>
      <c r="B341">
        <v>62.52</v>
      </c>
      <c r="D341" s="22"/>
      <c r="E341" s="22"/>
      <c r="F341" s="22"/>
    </row>
    <row r="342" spans="1:6" x14ac:dyDescent="0.3">
      <c r="A342">
        <v>10588</v>
      </c>
      <c r="B342">
        <v>194.67</v>
      </c>
      <c r="D342" s="22"/>
      <c r="E342" s="22"/>
      <c r="F342" s="22"/>
    </row>
    <row r="343" spans="1:6" x14ac:dyDescent="0.3">
      <c r="A343">
        <v>10589</v>
      </c>
      <c r="B343">
        <v>4.42</v>
      </c>
      <c r="D343" s="22"/>
      <c r="E343" s="22"/>
      <c r="F343" s="22"/>
    </row>
    <row r="344" spans="1:6" x14ac:dyDescent="0.3">
      <c r="A344">
        <v>10590</v>
      </c>
      <c r="B344">
        <v>44.77</v>
      </c>
      <c r="D344" s="22"/>
      <c r="E344" s="22"/>
      <c r="F344" s="22"/>
    </row>
    <row r="345" spans="1:6" x14ac:dyDescent="0.3">
      <c r="A345">
        <v>10591</v>
      </c>
      <c r="B345">
        <v>55.92</v>
      </c>
      <c r="D345" s="22"/>
      <c r="E345" s="22"/>
      <c r="F345" s="22"/>
    </row>
    <row r="346" spans="1:6" x14ac:dyDescent="0.3">
      <c r="A346">
        <v>10592</v>
      </c>
      <c r="B346">
        <v>32.1</v>
      </c>
      <c r="D346" s="22"/>
      <c r="E346" s="22"/>
      <c r="F346" s="22"/>
    </row>
    <row r="347" spans="1:6" x14ac:dyDescent="0.3">
      <c r="A347">
        <v>10593</v>
      </c>
      <c r="B347">
        <v>174.2</v>
      </c>
      <c r="D347" s="22"/>
      <c r="E347" s="22"/>
      <c r="F347" s="22"/>
    </row>
    <row r="348" spans="1:6" x14ac:dyDescent="0.3">
      <c r="A348">
        <v>10594</v>
      </c>
      <c r="B348">
        <v>5.24</v>
      </c>
      <c r="D348" s="22"/>
      <c r="E348" s="22"/>
      <c r="F348" s="22"/>
    </row>
    <row r="349" spans="1:6" x14ac:dyDescent="0.3">
      <c r="A349">
        <v>10595</v>
      </c>
      <c r="B349">
        <v>96.78</v>
      </c>
      <c r="D349" s="22"/>
      <c r="E349" s="22"/>
      <c r="F349" s="22"/>
    </row>
    <row r="350" spans="1:6" x14ac:dyDescent="0.3">
      <c r="A350">
        <v>10596</v>
      </c>
      <c r="B350">
        <v>16.34</v>
      </c>
      <c r="D350" s="22"/>
      <c r="E350" s="22"/>
      <c r="F350" s="22"/>
    </row>
    <row r="351" spans="1:6" x14ac:dyDescent="0.3">
      <c r="A351">
        <v>10597</v>
      </c>
      <c r="B351">
        <v>35.119999999999997</v>
      </c>
      <c r="D351" s="22"/>
      <c r="E351" s="22"/>
      <c r="F351" s="22"/>
    </row>
    <row r="352" spans="1:6" x14ac:dyDescent="0.3">
      <c r="A352">
        <v>10598</v>
      </c>
      <c r="B352">
        <v>44.42</v>
      </c>
      <c r="D352" s="22"/>
      <c r="E352" s="22"/>
      <c r="F352" s="22"/>
    </row>
    <row r="353" spans="1:6" x14ac:dyDescent="0.3">
      <c r="A353">
        <v>10599</v>
      </c>
      <c r="B353">
        <v>29.98</v>
      </c>
      <c r="D353" s="22"/>
      <c r="E353" s="22"/>
      <c r="F353" s="22"/>
    </row>
    <row r="354" spans="1:6" x14ac:dyDescent="0.3">
      <c r="A354">
        <v>10600</v>
      </c>
      <c r="B354">
        <v>45.13</v>
      </c>
      <c r="D354" s="22"/>
      <c r="E354" s="22"/>
      <c r="F354" s="22"/>
    </row>
    <row r="355" spans="1:6" x14ac:dyDescent="0.3">
      <c r="A355">
        <v>10601</v>
      </c>
      <c r="B355">
        <v>58.3</v>
      </c>
      <c r="D355" s="22"/>
      <c r="E355" s="22"/>
      <c r="F355" s="22"/>
    </row>
    <row r="356" spans="1:6" x14ac:dyDescent="0.3">
      <c r="A356">
        <v>10602</v>
      </c>
      <c r="B356">
        <v>2.92</v>
      </c>
      <c r="D356" s="22"/>
      <c r="E356" s="22"/>
      <c r="F356" s="22"/>
    </row>
    <row r="357" spans="1:6" x14ac:dyDescent="0.3">
      <c r="A357">
        <v>10603</v>
      </c>
      <c r="B357">
        <v>48.77</v>
      </c>
      <c r="D357" s="22"/>
      <c r="E357" s="22"/>
      <c r="F357" s="22"/>
    </row>
    <row r="358" spans="1:6" x14ac:dyDescent="0.3">
      <c r="A358">
        <v>10604</v>
      </c>
      <c r="B358">
        <v>7.46</v>
      </c>
      <c r="D358" s="22"/>
      <c r="E358" s="22"/>
      <c r="F358" s="22"/>
    </row>
    <row r="359" spans="1:6" x14ac:dyDescent="0.3">
      <c r="A359">
        <v>10605</v>
      </c>
      <c r="B359">
        <v>379.13</v>
      </c>
      <c r="D359" s="22"/>
      <c r="E359" s="22"/>
      <c r="F359" s="22"/>
    </row>
    <row r="360" spans="1:6" x14ac:dyDescent="0.3">
      <c r="A360">
        <v>10606</v>
      </c>
      <c r="B360">
        <v>79.400000000000006</v>
      </c>
      <c r="D360" s="22"/>
      <c r="E360" s="22"/>
      <c r="F360" s="22"/>
    </row>
    <row r="361" spans="1:6" x14ac:dyDescent="0.3">
      <c r="A361">
        <v>10607</v>
      </c>
      <c r="B361">
        <v>200.24</v>
      </c>
      <c r="D361" s="22"/>
      <c r="E361" s="22"/>
      <c r="F361" s="22"/>
    </row>
    <row r="362" spans="1:6" x14ac:dyDescent="0.3">
      <c r="A362">
        <v>10608</v>
      </c>
      <c r="B362">
        <v>27.79</v>
      </c>
      <c r="D362" s="22"/>
      <c r="E362" s="22"/>
      <c r="F362" s="22"/>
    </row>
    <row r="363" spans="1:6" x14ac:dyDescent="0.3">
      <c r="A363">
        <v>10609</v>
      </c>
      <c r="B363">
        <v>1.85</v>
      </c>
      <c r="D363" s="22"/>
      <c r="E363" s="22"/>
      <c r="F363" s="22"/>
    </row>
    <row r="364" spans="1:6" x14ac:dyDescent="0.3">
      <c r="A364">
        <v>10610</v>
      </c>
      <c r="B364">
        <v>26.78</v>
      </c>
      <c r="D364" s="22"/>
      <c r="E364" s="22"/>
      <c r="F364" s="22"/>
    </row>
    <row r="365" spans="1:6" x14ac:dyDescent="0.3">
      <c r="A365">
        <v>10611</v>
      </c>
      <c r="B365">
        <v>80.650000000000006</v>
      </c>
      <c r="D365" s="22"/>
      <c r="E365" s="22"/>
      <c r="F365" s="22"/>
    </row>
    <row r="366" spans="1:6" x14ac:dyDescent="0.3">
      <c r="A366">
        <v>10612</v>
      </c>
      <c r="B366">
        <v>544.08000000000004</v>
      </c>
      <c r="D366" s="22"/>
      <c r="E366" s="22"/>
      <c r="F366" s="22"/>
    </row>
    <row r="367" spans="1:6" x14ac:dyDescent="0.3">
      <c r="A367">
        <v>10613</v>
      </c>
      <c r="B367">
        <v>8.11</v>
      </c>
      <c r="D367" s="22"/>
      <c r="E367" s="22"/>
      <c r="F367" s="22"/>
    </row>
    <row r="368" spans="1:6" x14ac:dyDescent="0.3">
      <c r="A368">
        <v>10614</v>
      </c>
      <c r="B368">
        <v>1.93</v>
      </c>
      <c r="D368" s="22"/>
      <c r="E368" s="22"/>
      <c r="F368" s="22"/>
    </row>
    <row r="369" spans="1:6" x14ac:dyDescent="0.3">
      <c r="A369">
        <v>10615</v>
      </c>
      <c r="B369">
        <v>0.75</v>
      </c>
      <c r="D369" s="22"/>
      <c r="E369" s="22"/>
      <c r="F369" s="22"/>
    </row>
    <row r="370" spans="1:6" x14ac:dyDescent="0.3">
      <c r="A370">
        <v>10616</v>
      </c>
      <c r="B370">
        <v>116.53</v>
      </c>
      <c r="D370" s="22"/>
      <c r="E370" s="22"/>
      <c r="F370" s="22"/>
    </row>
    <row r="371" spans="1:6" x14ac:dyDescent="0.3">
      <c r="A371">
        <v>10617</v>
      </c>
      <c r="B371">
        <v>18.53</v>
      </c>
      <c r="D371" s="22"/>
      <c r="E371" s="22"/>
      <c r="F371" s="22"/>
    </row>
    <row r="372" spans="1:6" x14ac:dyDescent="0.3">
      <c r="A372">
        <v>10618</v>
      </c>
      <c r="B372">
        <v>154.68</v>
      </c>
      <c r="D372" s="22"/>
      <c r="E372" s="22"/>
      <c r="F372" s="22"/>
    </row>
    <row r="373" spans="1:6" x14ac:dyDescent="0.3">
      <c r="A373">
        <v>10619</v>
      </c>
      <c r="B373">
        <v>91.05</v>
      </c>
      <c r="D373" s="22"/>
      <c r="E373" s="22"/>
      <c r="F373" s="22"/>
    </row>
    <row r="374" spans="1:6" x14ac:dyDescent="0.3">
      <c r="A374">
        <v>10620</v>
      </c>
      <c r="B374">
        <v>0.94</v>
      </c>
      <c r="D374" s="22"/>
      <c r="E374" s="22"/>
      <c r="F374" s="22"/>
    </row>
    <row r="375" spans="1:6" x14ac:dyDescent="0.3">
      <c r="A375">
        <v>10621</v>
      </c>
      <c r="B375">
        <v>23.73</v>
      </c>
      <c r="D375" s="22"/>
      <c r="E375" s="22"/>
      <c r="F375" s="22"/>
    </row>
    <row r="376" spans="1:6" x14ac:dyDescent="0.3">
      <c r="A376">
        <v>10622</v>
      </c>
      <c r="B376">
        <v>50.97</v>
      </c>
      <c r="D376" s="22"/>
      <c r="E376" s="22"/>
      <c r="F376" s="22"/>
    </row>
    <row r="377" spans="1:6" x14ac:dyDescent="0.3">
      <c r="A377">
        <v>10623</v>
      </c>
      <c r="B377">
        <v>97.18</v>
      </c>
      <c r="D377" s="22"/>
      <c r="E377" s="22"/>
      <c r="F377" s="22"/>
    </row>
    <row r="378" spans="1:6" x14ac:dyDescent="0.3">
      <c r="A378">
        <v>10624</v>
      </c>
      <c r="B378">
        <v>94.8</v>
      </c>
      <c r="D378" s="22"/>
      <c r="E378" s="22"/>
      <c r="F378" s="22"/>
    </row>
    <row r="379" spans="1:6" x14ac:dyDescent="0.3">
      <c r="A379">
        <v>10625</v>
      </c>
      <c r="B379">
        <v>43.9</v>
      </c>
      <c r="D379" s="22"/>
      <c r="E379" s="22"/>
      <c r="F379" s="22"/>
    </row>
    <row r="380" spans="1:6" x14ac:dyDescent="0.3">
      <c r="A380">
        <v>10626</v>
      </c>
      <c r="B380">
        <v>138.69</v>
      </c>
      <c r="D380" s="22"/>
      <c r="E380" s="22"/>
      <c r="F380" s="22"/>
    </row>
    <row r="381" spans="1:6" x14ac:dyDescent="0.3">
      <c r="A381">
        <v>10627</v>
      </c>
      <c r="B381">
        <v>107.46</v>
      </c>
      <c r="D381" s="22"/>
      <c r="E381" s="22"/>
      <c r="F381" s="22"/>
    </row>
    <row r="382" spans="1:6" x14ac:dyDescent="0.3">
      <c r="A382">
        <v>10628</v>
      </c>
      <c r="B382">
        <v>30.36</v>
      </c>
      <c r="D382" s="22"/>
      <c r="E382" s="22"/>
      <c r="F382" s="22"/>
    </row>
    <row r="383" spans="1:6" x14ac:dyDescent="0.3">
      <c r="A383">
        <v>10629</v>
      </c>
      <c r="B383">
        <v>85.46</v>
      </c>
      <c r="D383" s="22"/>
      <c r="E383" s="22"/>
      <c r="F383" s="22"/>
    </row>
    <row r="384" spans="1:6" x14ac:dyDescent="0.3">
      <c r="A384">
        <v>10630</v>
      </c>
      <c r="B384">
        <v>32.35</v>
      </c>
      <c r="D384" s="22"/>
      <c r="E384" s="22"/>
      <c r="F384" s="22"/>
    </row>
    <row r="385" spans="1:6" x14ac:dyDescent="0.3">
      <c r="A385">
        <v>10631</v>
      </c>
      <c r="B385">
        <v>0.87</v>
      </c>
      <c r="D385" s="22"/>
      <c r="E385" s="22"/>
      <c r="F385" s="22"/>
    </row>
    <row r="386" spans="1:6" x14ac:dyDescent="0.3">
      <c r="A386">
        <v>10632</v>
      </c>
      <c r="B386">
        <v>41.38</v>
      </c>
      <c r="D386" s="22"/>
      <c r="E386" s="22"/>
      <c r="F386" s="22"/>
    </row>
    <row r="387" spans="1:6" x14ac:dyDescent="0.3">
      <c r="A387">
        <v>10633</v>
      </c>
      <c r="B387">
        <v>477.9</v>
      </c>
      <c r="D387" s="22"/>
      <c r="E387" s="22"/>
      <c r="F387" s="22"/>
    </row>
    <row r="388" spans="1:6" x14ac:dyDescent="0.3">
      <c r="A388">
        <v>10634</v>
      </c>
      <c r="B388">
        <v>487.38</v>
      </c>
      <c r="D388" s="22"/>
      <c r="E388" s="22"/>
      <c r="F388" s="22"/>
    </row>
    <row r="389" spans="1:6" x14ac:dyDescent="0.3">
      <c r="A389">
        <v>10635</v>
      </c>
      <c r="B389">
        <v>47.46</v>
      </c>
      <c r="D389" s="22"/>
      <c r="E389" s="22"/>
      <c r="F389" s="22"/>
    </row>
    <row r="390" spans="1:6" x14ac:dyDescent="0.3">
      <c r="A390">
        <v>10636</v>
      </c>
      <c r="B390">
        <v>1.1499999999999999</v>
      </c>
      <c r="D390" s="22"/>
      <c r="E390" s="22"/>
      <c r="F390" s="22"/>
    </row>
    <row r="391" spans="1:6" x14ac:dyDescent="0.3">
      <c r="A391">
        <v>10637</v>
      </c>
      <c r="B391">
        <v>201.29</v>
      </c>
      <c r="D391" s="22"/>
      <c r="E391" s="22"/>
      <c r="F391" s="22"/>
    </row>
    <row r="392" spans="1:6" x14ac:dyDescent="0.3">
      <c r="A392">
        <v>10638</v>
      </c>
      <c r="B392">
        <v>158.44</v>
      </c>
      <c r="D392" s="22"/>
      <c r="E392" s="22"/>
      <c r="F392" s="22"/>
    </row>
    <row r="393" spans="1:6" x14ac:dyDescent="0.3">
      <c r="A393">
        <v>10639</v>
      </c>
      <c r="B393">
        <v>38.64</v>
      </c>
      <c r="D393" s="22"/>
      <c r="E393" s="22"/>
      <c r="F393" s="22"/>
    </row>
    <row r="394" spans="1:6" x14ac:dyDescent="0.3">
      <c r="A394">
        <v>10640</v>
      </c>
      <c r="B394">
        <v>23.55</v>
      </c>
      <c r="D394" s="22"/>
      <c r="E394" s="22"/>
      <c r="F394" s="22"/>
    </row>
    <row r="395" spans="1:6" x14ac:dyDescent="0.3">
      <c r="A395">
        <v>10641</v>
      </c>
      <c r="B395">
        <v>179.61</v>
      </c>
      <c r="D395" s="22"/>
      <c r="E395" s="22"/>
      <c r="F395" s="22"/>
    </row>
    <row r="396" spans="1:6" x14ac:dyDescent="0.3">
      <c r="A396">
        <v>10642</v>
      </c>
      <c r="B396">
        <v>41.89</v>
      </c>
      <c r="D396" s="22"/>
      <c r="E396" s="22"/>
      <c r="F396" s="22"/>
    </row>
    <row r="397" spans="1:6" x14ac:dyDescent="0.3">
      <c r="A397">
        <v>10643</v>
      </c>
      <c r="B397">
        <v>29.46</v>
      </c>
      <c r="D397" s="22"/>
      <c r="E397" s="22"/>
      <c r="F397" s="22"/>
    </row>
    <row r="398" spans="1:6" x14ac:dyDescent="0.3">
      <c r="A398">
        <v>10644</v>
      </c>
      <c r="B398">
        <v>0.14000000000000001</v>
      </c>
      <c r="D398" s="22"/>
      <c r="E398" s="22"/>
      <c r="F398" s="22"/>
    </row>
    <row r="399" spans="1:6" x14ac:dyDescent="0.3">
      <c r="A399">
        <v>10645</v>
      </c>
      <c r="B399">
        <v>12.41</v>
      </c>
      <c r="D399" s="22"/>
      <c r="E399" s="22"/>
      <c r="F399" s="22"/>
    </row>
    <row r="400" spans="1:6" x14ac:dyDescent="0.3">
      <c r="A400">
        <v>10646</v>
      </c>
      <c r="B400">
        <v>142.33000000000001</v>
      </c>
      <c r="D400" s="22"/>
      <c r="E400" s="22"/>
      <c r="F400" s="22"/>
    </row>
    <row r="401" spans="1:6" x14ac:dyDescent="0.3">
      <c r="A401">
        <v>10647</v>
      </c>
      <c r="B401">
        <v>45.54</v>
      </c>
      <c r="D401" s="22"/>
      <c r="E401" s="22"/>
      <c r="F401" s="22"/>
    </row>
    <row r="402" spans="1:6" x14ac:dyDescent="0.3">
      <c r="A402">
        <v>10648</v>
      </c>
      <c r="B402">
        <v>14.25</v>
      </c>
      <c r="D402" s="22"/>
      <c r="E402" s="22"/>
      <c r="F402" s="22"/>
    </row>
    <row r="403" spans="1:6" x14ac:dyDescent="0.3">
      <c r="A403">
        <v>10649</v>
      </c>
      <c r="B403">
        <v>6.2</v>
      </c>
      <c r="D403" s="22"/>
      <c r="E403" s="22"/>
      <c r="F403" s="22"/>
    </row>
    <row r="404" spans="1:6" x14ac:dyDescent="0.3">
      <c r="A404">
        <v>10650</v>
      </c>
      <c r="B404">
        <v>176.81</v>
      </c>
      <c r="D404" s="22"/>
      <c r="E404" s="22"/>
      <c r="F404" s="22"/>
    </row>
    <row r="405" spans="1:6" x14ac:dyDescent="0.3">
      <c r="A405">
        <v>10651</v>
      </c>
      <c r="B405">
        <v>20.6</v>
      </c>
      <c r="D405" s="22"/>
      <c r="E405" s="22"/>
      <c r="F405" s="22"/>
    </row>
    <row r="406" spans="1:6" x14ac:dyDescent="0.3">
      <c r="A406">
        <v>10652</v>
      </c>
      <c r="B406">
        <v>7.14</v>
      </c>
      <c r="D406" s="22"/>
      <c r="E406" s="22"/>
      <c r="F406" s="22"/>
    </row>
    <row r="407" spans="1:6" x14ac:dyDescent="0.3">
      <c r="A407">
        <v>10653</v>
      </c>
      <c r="B407">
        <v>93.25</v>
      </c>
      <c r="D407" s="22"/>
      <c r="E407" s="22"/>
      <c r="F407" s="22"/>
    </row>
    <row r="408" spans="1:6" x14ac:dyDescent="0.3">
      <c r="A408">
        <v>10654</v>
      </c>
      <c r="B408">
        <v>55.26</v>
      </c>
      <c r="D408" s="22"/>
      <c r="E408" s="22"/>
      <c r="F408" s="22"/>
    </row>
    <row r="409" spans="1:6" x14ac:dyDescent="0.3">
      <c r="A409">
        <v>10655</v>
      </c>
      <c r="B409">
        <v>4.41</v>
      </c>
      <c r="D409" s="22"/>
      <c r="E409" s="22"/>
      <c r="F409" s="22"/>
    </row>
    <row r="410" spans="1:6" x14ac:dyDescent="0.3">
      <c r="A410">
        <v>10656</v>
      </c>
      <c r="B410">
        <v>57.15</v>
      </c>
      <c r="D410" s="22"/>
      <c r="E410" s="22"/>
      <c r="F410" s="22"/>
    </row>
    <row r="411" spans="1:6" x14ac:dyDescent="0.3">
      <c r="A411">
        <v>10657</v>
      </c>
      <c r="B411">
        <v>352.69</v>
      </c>
      <c r="D411" s="22"/>
      <c r="E411" s="22"/>
      <c r="F411" s="22"/>
    </row>
    <row r="412" spans="1:6" x14ac:dyDescent="0.3">
      <c r="A412">
        <v>10658</v>
      </c>
      <c r="B412">
        <v>364.15</v>
      </c>
      <c r="D412" s="22"/>
      <c r="E412" s="22"/>
      <c r="F412" s="22"/>
    </row>
    <row r="413" spans="1:6" x14ac:dyDescent="0.3">
      <c r="A413">
        <v>10659</v>
      </c>
      <c r="B413">
        <v>105.81</v>
      </c>
      <c r="D413" s="22"/>
      <c r="E413" s="22"/>
      <c r="F413" s="22"/>
    </row>
    <row r="414" spans="1:6" x14ac:dyDescent="0.3">
      <c r="A414">
        <v>10660</v>
      </c>
      <c r="B414">
        <v>111.29</v>
      </c>
      <c r="D414" s="22"/>
      <c r="E414" s="22"/>
      <c r="F414" s="22"/>
    </row>
    <row r="415" spans="1:6" x14ac:dyDescent="0.3">
      <c r="A415">
        <v>10661</v>
      </c>
      <c r="B415">
        <v>17.55</v>
      </c>
      <c r="D415" s="22"/>
      <c r="E415" s="22"/>
      <c r="F415" s="22"/>
    </row>
    <row r="416" spans="1:6" x14ac:dyDescent="0.3">
      <c r="A416">
        <v>10662</v>
      </c>
      <c r="B416">
        <v>1.28</v>
      </c>
      <c r="D416" s="22"/>
      <c r="E416" s="22"/>
      <c r="F416" s="22"/>
    </row>
    <row r="417" spans="1:6" x14ac:dyDescent="0.3">
      <c r="A417">
        <v>10663</v>
      </c>
      <c r="B417">
        <v>113.15</v>
      </c>
      <c r="D417" s="22"/>
      <c r="E417" s="22"/>
      <c r="F417" s="22"/>
    </row>
    <row r="418" spans="1:6" x14ac:dyDescent="0.3">
      <c r="A418">
        <v>10664</v>
      </c>
      <c r="B418">
        <v>1.27</v>
      </c>
      <c r="D418" s="22"/>
      <c r="E418" s="22"/>
      <c r="F418" s="22"/>
    </row>
    <row r="419" spans="1:6" x14ac:dyDescent="0.3">
      <c r="A419">
        <v>10665</v>
      </c>
      <c r="B419">
        <v>26.31</v>
      </c>
      <c r="D419" s="22"/>
      <c r="E419" s="22"/>
      <c r="F419" s="22"/>
    </row>
    <row r="420" spans="1:6" x14ac:dyDescent="0.3">
      <c r="A420">
        <v>10666</v>
      </c>
      <c r="B420">
        <v>232.42</v>
      </c>
      <c r="D420" s="22"/>
      <c r="E420" s="22"/>
      <c r="F420" s="22"/>
    </row>
    <row r="421" spans="1:6" x14ac:dyDescent="0.3">
      <c r="A421">
        <v>10667</v>
      </c>
      <c r="B421">
        <v>78.09</v>
      </c>
      <c r="D421" s="22"/>
      <c r="E421" s="22"/>
      <c r="F421" s="22"/>
    </row>
    <row r="422" spans="1:6" x14ac:dyDescent="0.3">
      <c r="A422">
        <v>10668</v>
      </c>
      <c r="B422">
        <v>47.22</v>
      </c>
      <c r="D422" s="22"/>
      <c r="E422" s="22"/>
      <c r="F422" s="22"/>
    </row>
    <row r="423" spans="1:6" x14ac:dyDescent="0.3">
      <c r="A423">
        <v>10669</v>
      </c>
      <c r="B423">
        <v>24.39</v>
      </c>
      <c r="D423" s="22"/>
      <c r="E423" s="22"/>
      <c r="F423" s="22"/>
    </row>
    <row r="424" spans="1:6" x14ac:dyDescent="0.3">
      <c r="A424">
        <v>10670</v>
      </c>
      <c r="B424">
        <v>203.48</v>
      </c>
      <c r="D424" s="22"/>
      <c r="E424" s="22"/>
      <c r="F424" s="22"/>
    </row>
    <row r="425" spans="1:6" x14ac:dyDescent="0.3">
      <c r="A425">
        <v>10671</v>
      </c>
      <c r="B425">
        <v>30.34</v>
      </c>
      <c r="D425" s="22"/>
      <c r="E425" s="22"/>
      <c r="F425" s="22"/>
    </row>
    <row r="426" spans="1:6" x14ac:dyDescent="0.3">
      <c r="A426">
        <v>10672</v>
      </c>
      <c r="B426">
        <v>95.75</v>
      </c>
      <c r="D426" s="22"/>
      <c r="E426" s="22"/>
      <c r="F426" s="22"/>
    </row>
    <row r="427" spans="1:6" x14ac:dyDescent="0.3">
      <c r="A427">
        <v>10673</v>
      </c>
      <c r="B427">
        <v>22.76</v>
      </c>
      <c r="D427" s="22"/>
      <c r="E427" s="22"/>
      <c r="F427" s="22"/>
    </row>
    <row r="428" spans="1:6" x14ac:dyDescent="0.3">
      <c r="A428">
        <v>10674</v>
      </c>
      <c r="B428">
        <v>0.9</v>
      </c>
      <c r="D428" s="22"/>
      <c r="E428" s="22"/>
      <c r="F428" s="22"/>
    </row>
    <row r="429" spans="1:6" x14ac:dyDescent="0.3">
      <c r="A429">
        <v>10675</v>
      </c>
      <c r="B429">
        <v>31.85</v>
      </c>
      <c r="D429" s="22"/>
      <c r="E429" s="22"/>
      <c r="F429" s="22"/>
    </row>
    <row r="430" spans="1:6" x14ac:dyDescent="0.3">
      <c r="A430">
        <v>10676</v>
      </c>
      <c r="B430">
        <v>2.0099999999999998</v>
      </c>
      <c r="D430" s="22"/>
      <c r="E430" s="22"/>
      <c r="F430" s="22"/>
    </row>
    <row r="431" spans="1:6" x14ac:dyDescent="0.3">
      <c r="A431">
        <v>10677</v>
      </c>
      <c r="B431">
        <v>4.03</v>
      </c>
      <c r="D431" s="22"/>
      <c r="E431" s="22"/>
      <c r="F431" s="22"/>
    </row>
    <row r="432" spans="1:6" x14ac:dyDescent="0.3">
      <c r="A432">
        <v>10678</v>
      </c>
      <c r="B432">
        <v>388.98</v>
      </c>
      <c r="D432" s="22"/>
      <c r="E432" s="22"/>
      <c r="F432" s="22"/>
    </row>
    <row r="433" spans="1:6" x14ac:dyDescent="0.3">
      <c r="A433">
        <v>10679</v>
      </c>
      <c r="B433">
        <v>27.94</v>
      </c>
      <c r="D433" s="22"/>
      <c r="E433" s="22"/>
      <c r="F433" s="22"/>
    </row>
    <row r="434" spans="1:6" x14ac:dyDescent="0.3">
      <c r="A434">
        <v>10680</v>
      </c>
      <c r="B434">
        <v>26.61</v>
      </c>
      <c r="D434" s="22"/>
      <c r="E434" s="22"/>
      <c r="F434" s="22"/>
    </row>
    <row r="435" spans="1:6" x14ac:dyDescent="0.3">
      <c r="A435">
        <v>10681</v>
      </c>
      <c r="B435">
        <v>76.13</v>
      </c>
      <c r="D435" s="22"/>
      <c r="E435" s="22"/>
      <c r="F435" s="22"/>
    </row>
    <row r="436" spans="1:6" x14ac:dyDescent="0.3">
      <c r="A436">
        <v>10682</v>
      </c>
      <c r="B436">
        <v>36.130000000000003</v>
      </c>
      <c r="D436" s="22"/>
      <c r="E436" s="22"/>
      <c r="F436" s="22"/>
    </row>
    <row r="437" spans="1:6" x14ac:dyDescent="0.3">
      <c r="A437">
        <v>10683</v>
      </c>
      <c r="B437">
        <v>4.4000000000000004</v>
      </c>
      <c r="D437" s="22"/>
      <c r="E437" s="22"/>
      <c r="F437" s="22"/>
    </row>
    <row r="438" spans="1:6" x14ac:dyDescent="0.3">
      <c r="A438">
        <v>10684</v>
      </c>
      <c r="B438">
        <v>145.63</v>
      </c>
      <c r="D438" s="22"/>
      <c r="E438" s="22"/>
      <c r="F438" s="22"/>
    </row>
    <row r="439" spans="1:6" x14ac:dyDescent="0.3">
      <c r="A439">
        <v>10685</v>
      </c>
      <c r="B439">
        <v>33.75</v>
      </c>
      <c r="D439" s="22"/>
      <c r="E439" s="22"/>
      <c r="F439" s="22"/>
    </row>
    <row r="440" spans="1:6" x14ac:dyDescent="0.3">
      <c r="A440">
        <v>10686</v>
      </c>
      <c r="B440">
        <v>96.5</v>
      </c>
      <c r="D440" s="22"/>
      <c r="E440" s="22"/>
      <c r="F440" s="22"/>
    </row>
    <row r="441" spans="1:6" x14ac:dyDescent="0.3">
      <c r="A441">
        <v>10687</v>
      </c>
      <c r="B441">
        <v>296.43</v>
      </c>
      <c r="D441" s="22"/>
      <c r="E441" s="22"/>
      <c r="F441" s="22"/>
    </row>
    <row r="442" spans="1:6" x14ac:dyDescent="0.3">
      <c r="A442">
        <v>10688</v>
      </c>
      <c r="B442">
        <v>299.08999999999997</v>
      </c>
      <c r="D442" s="22"/>
      <c r="E442" s="22"/>
      <c r="F442" s="22"/>
    </row>
    <row r="443" spans="1:6" x14ac:dyDescent="0.3">
      <c r="A443">
        <v>10689</v>
      </c>
      <c r="B443">
        <v>13.42</v>
      </c>
      <c r="D443" s="22"/>
      <c r="E443" s="22"/>
      <c r="F443" s="22"/>
    </row>
    <row r="444" spans="1:6" x14ac:dyDescent="0.3">
      <c r="A444">
        <v>10690</v>
      </c>
      <c r="B444">
        <v>15.8</v>
      </c>
      <c r="D444" s="22"/>
      <c r="E444" s="22"/>
      <c r="F444" s="22"/>
    </row>
    <row r="445" spans="1:6" x14ac:dyDescent="0.3">
      <c r="A445">
        <v>10691</v>
      </c>
      <c r="B445">
        <v>810.05</v>
      </c>
      <c r="D445" s="22"/>
      <c r="E445" s="22"/>
      <c r="F445" s="22"/>
    </row>
    <row r="446" spans="1:6" x14ac:dyDescent="0.3">
      <c r="A446">
        <v>10692</v>
      </c>
      <c r="B446">
        <v>61.02</v>
      </c>
      <c r="D446" s="22"/>
      <c r="E446" s="22"/>
      <c r="F446" s="22"/>
    </row>
    <row r="447" spans="1:6" x14ac:dyDescent="0.3">
      <c r="A447">
        <v>10693</v>
      </c>
      <c r="B447">
        <v>139.34</v>
      </c>
      <c r="D447" s="22"/>
      <c r="E447" s="22"/>
      <c r="F447" s="22"/>
    </row>
    <row r="448" spans="1:6" x14ac:dyDescent="0.3">
      <c r="A448">
        <v>10694</v>
      </c>
      <c r="B448">
        <v>398.36</v>
      </c>
      <c r="D448" s="22"/>
      <c r="E448" s="22"/>
      <c r="F448" s="22"/>
    </row>
    <row r="449" spans="1:6" x14ac:dyDescent="0.3">
      <c r="A449">
        <v>10695</v>
      </c>
      <c r="B449">
        <v>16.72</v>
      </c>
      <c r="D449" s="22"/>
      <c r="E449" s="22"/>
      <c r="F449" s="22"/>
    </row>
    <row r="450" spans="1:6" x14ac:dyDescent="0.3">
      <c r="A450">
        <v>10696</v>
      </c>
      <c r="B450">
        <v>102.55</v>
      </c>
      <c r="D450" s="22"/>
      <c r="E450" s="22"/>
      <c r="F450" s="22"/>
    </row>
    <row r="451" spans="1:6" x14ac:dyDescent="0.3">
      <c r="A451">
        <v>10697</v>
      </c>
      <c r="B451">
        <v>45.52</v>
      </c>
      <c r="D451" s="22"/>
      <c r="E451" s="22"/>
      <c r="F451" s="22"/>
    </row>
    <row r="452" spans="1:6" x14ac:dyDescent="0.3">
      <c r="A452">
        <v>10698</v>
      </c>
      <c r="B452">
        <v>272.47000000000003</v>
      </c>
      <c r="D452" s="22"/>
      <c r="E452" s="22"/>
      <c r="F452" s="22"/>
    </row>
    <row r="453" spans="1:6" x14ac:dyDescent="0.3">
      <c r="A453">
        <v>10699</v>
      </c>
      <c r="B453">
        <v>0.57999999999999996</v>
      </c>
      <c r="D453" s="22"/>
      <c r="E453" s="22"/>
      <c r="F453" s="22"/>
    </row>
    <row r="454" spans="1:6" x14ac:dyDescent="0.3">
      <c r="A454">
        <v>10700</v>
      </c>
      <c r="B454">
        <v>65.099999999999994</v>
      </c>
      <c r="D454" s="22"/>
      <c r="E454" s="22"/>
      <c r="F454" s="22"/>
    </row>
    <row r="455" spans="1:6" x14ac:dyDescent="0.3">
      <c r="A455">
        <v>10701</v>
      </c>
      <c r="B455">
        <v>220.31</v>
      </c>
      <c r="D455" s="22"/>
      <c r="E455" s="22"/>
      <c r="F455" s="22"/>
    </row>
    <row r="456" spans="1:6" x14ac:dyDescent="0.3">
      <c r="A456">
        <v>10702</v>
      </c>
      <c r="B456">
        <v>23.94</v>
      </c>
      <c r="D456" s="22"/>
      <c r="E456" s="22"/>
      <c r="F456" s="22"/>
    </row>
    <row r="457" spans="1:6" x14ac:dyDescent="0.3">
      <c r="A457">
        <v>10703</v>
      </c>
      <c r="B457">
        <v>152.30000000000001</v>
      </c>
      <c r="D457" s="22"/>
      <c r="E457" s="22"/>
      <c r="F457" s="22"/>
    </row>
    <row r="458" spans="1:6" x14ac:dyDescent="0.3">
      <c r="A458">
        <v>10704</v>
      </c>
      <c r="B458">
        <v>4.78</v>
      </c>
      <c r="D458" s="22"/>
      <c r="E458" s="22"/>
      <c r="F458" s="22"/>
    </row>
    <row r="459" spans="1:6" x14ac:dyDescent="0.3">
      <c r="A459">
        <v>10705</v>
      </c>
      <c r="B459">
        <v>3.52</v>
      </c>
      <c r="D459" s="22"/>
      <c r="E459" s="22"/>
      <c r="F459" s="22"/>
    </row>
    <row r="460" spans="1:6" x14ac:dyDescent="0.3">
      <c r="A460">
        <v>10706</v>
      </c>
      <c r="B460">
        <v>135.63</v>
      </c>
      <c r="D460" s="22"/>
      <c r="E460" s="22"/>
      <c r="F460" s="22"/>
    </row>
    <row r="461" spans="1:6" x14ac:dyDescent="0.3">
      <c r="A461">
        <v>10707</v>
      </c>
      <c r="B461">
        <v>21.74</v>
      </c>
      <c r="D461" s="22"/>
      <c r="E461" s="22"/>
      <c r="F461" s="22"/>
    </row>
    <row r="462" spans="1:6" x14ac:dyDescent="0.3">
      <c r="A462">
        <v>10708</v>
      </c>
      <c r="B462">
        <v>2.96</v>
      </c>
      <c r="D462" s="22"/>
      <c r="E462" s="22"/>
      <c r="F462" s="22"/>
    </row>
    <row r="463" spans="1:6" x14ac:dyDescent="0.3">
      <c r="A463">
        <v>10709</v>
      </c>
      <c r="B463">
        <v>210.8</v>
      </c>
      <c r="D463" s="22"/>
      <c r="E463" s="22"/>
      <c r="F463" s="22"/>
    </row>
    <row r="464" spans="1:6" x14ac:dyDescent="0.3">
      <c r="A464">
        <v>10710</v>
      </c>
      <c r="B464">
        <v>4.9800000000000004</v>
      </c>
      <c r="D464" s="22"/>
      <c r="E464" s="22"/>
      <c r="F464" s="22"/>
    </row>
    <row r="465" spans="1:6" x14ac:dyDescent="0.3">
      <c r="A465">
        <v>10711</v>
      </c>
      <c r="B465">
        <v>52.41</v>
      </c>
      <c r="D465" s="22"/>
      <c r="E465" s="22"/>
      <c r="F465" s="22"/>
    </row>
    <row r="466" spans="1:6" x14ac:dyDescent="0.3">
      <c r="A466">
        <v>10712</v>
      </c>
      <c r="B466">
        <v>89.93</v>
      </c>
      <c r="D466" s="22"/>
      <c r="E466" s="22"/>
      <c r="F466" s="22"/>
    </row>
    <row r="467" spans="1:6" x14ac:dyDescent="0.3">
      <c r="A467">
        <v>10713</v>
      </c>
      <c r="B467">
        <v>167.05</v>
      </c>
      <c r="D467" s="22"/>
      <c r="E467" s="22"/>
      <c r="F467" s="22"/>
    </row>
    <row r="468" spans="1:6" x14ac:dyDescent="0.3">
      <c r="A468">
        <v>10714</v>
      </c>
      <c r="B468">
        <v>24.49</v>
      </c>
      <c r="D468" s="22"/>
      <c r="E468" s="22"/>
      <c r="F468" s="22"/>
    </row>
    <row r="469" spans="1:6" x14ac:dyDescent="0.3">
      <c r="A469">
        <v>10715</v>
      </c>
      <c r="B469">
        <v>63.2</v>
      </c>
      <c r="D469" s="22"/>
      <c r="E469" s="22"/>
      <c r="F469" s="22"/>
    </row>
    <row r="470" spans="1:6" x14ac:dyDescent="0.3">
      <c r="A470">
        <v>10716</v>
      </c>
      <c r="B470">
        <v>22.57</v>
      </c>
      <c r="D470" s="22"/>
      <c r="E470" s="22"/>
      <c r="F470" s="22"/>
    </row>
    <row r="471" spans="1:6" x14ac:dyDescent="0.3">
      <c r="A471">
        <v>10717</v>
      </c>
      <c r="B471">
        <v>59.25</v>
      </c>
      <c r="D471" s="22"/>
      <c r="E471" s="22"/>
      <c r="F471" s="22"/>
    </row>
    <row r="472" spans="1:6" x14ac:dyDescent="0.3">
      <c r="A472">
        <v>10718</v>
      </c>
      <c r="B472">
        <v>170.88</v>
      </c>
      <c r="D472" s="22"/>
      <c r="E472" s="22"/>
      <c r="F472" s="22"/>
    </row>
    <row r="473" spans="1:6" x14ac:dyDescent="0.3">
      <c r="A473">
        <v>10719</v>
      </c>
      <c r="B473">
        <v>51.44</v>
      </c>
      <c r="D473" s="22"/>
      <c r="E473" s="22"/>
      <c r="F473" s="22"/>
    </row>
    <row r="474" spans="1:6" x14ac:dyDescent="0.3">
      <c r="A474">
        <v>10720</v>
      </c>
      <c r="B474">
        <v>9.5299999999999994</v>
      </c>
      <c r="D474" s="22"/>
      <c r="E474" s="22"/>
      <c r="F474" s="22"/>
    </row>
    <row r="475" spans="1:6" x14ac:dyDescent="0.3">
      <c r="A475">
        <v>10721</v>
      </c>
      <c r="B475">
        <v>48.92</v>
      </c>
      <c r="D475" s="22"/>
      <c r="E475" s="22"/>
      <c r="F475" s="22"/>
    </row>
    <row r="476" spans="1:6" x14ac:dyDescent="0.3">
      <c r="A476">
        <v>10722</v>
      </c>
      <c r="B476">
        <v>74.58</v>
      </c>
      <c r="D476" s="22"/>
      <c r="E476" s="22"/>
      <c r="F476" s="22"/>
    </row>
    <row r="477" spans="1:6" x14ac:dyDescent="0.3">
      <c r="A477">
        <v>10723</v>
      </c>
      <c r="B477">
        <v>21.72</v>
      </c>
      <c r="D477" s="22"/>
      <c r="E477" s="22"/>
      <c r="F477" s="22"/>
    </row>
    <row r="478" spans="1:6" x14ac:dyDescent="0.3">
      <c r="A478">
        <v>10724</v>
      </c>
      <c r="B478">
        <v>57.75</v>
      </c>
      <c r="D478" s="22"/>
      <c r="E478" s="22"/>
      <c r="F478" s="22"/>
    </row>
    <row r="479" spans="1:6" x14ac:dyDescent="0.3">
      <c r="A479">
        <v>10725</v>
      </c>
      <c r="B479">
        <v>10.83</v>
      </c>
      <c r="D479" s="22"/>
      <c r="E479" s="22"/>
      <c r="F479" s="22"/>
    </row>
    <row r="480" spans="1:6" x14ac:dyDescent="0.3">
      <c r="A480">
        <v>10726</v>
      </c>
      <c r="B480">
        <v>16.559999999999999</v>
      </c>
      <c r="D480" s="22"/>
      <c r="E480" s="22"/>
      <c r="F480" s="22"/>
    </row>
    <row r="481" spans="1:6" x14ac:dyDescent="0.3">
      <c r="A481">
        <v>10727</v>
      </c>
      <c r="B481">
        <v>89.9</v>
      </c>
      <c r="D481" s="22"/>
      <c r="E481" s="22"/>
      <c r="F481" s="22"/>
    </row>
    <row r="482" spans="1:6" x14ac:dyDescent="0.3">
      <c r="A482">
        <v>10728</v>
      </c>
      <c r="B482">
        <v>58.33</v>
      </c>
      <c r="D482" s="22"/>
      <c r="E482" s="22"/>
      <c r="F482" s="22"/>
    </row>
    <row r="483" spans="1:6" x14ac:dyDescent="0.3">
      <c r="A483">
        <v>10729</v>
      </c>
      <c r="B483">
        <v>141.06</v>
      </c>
      <c r="D483" s="22"/>
      <c r="E483" s="22"/>
      <c r="F483" s="22"/>
    </row>
    <row r="484" spans="1:6" x14ac:dyDescent="0.3">
      <c r="A484">
        <v>10730</v>
      </c>
      <c r="B484">
        <v>20.12</v>
      </c>
      <c r="D484" s="22"/>
      <c r="E484" s="22"/>
      <c r="F484" s="22"/>
    </row>
    <row r="485" spans="1:6" x14ac:dyDescent="0.3">
      <c r="A485">
        <v>10731</v>
      </c>
      <c r="B485">
        <v>96.65</v>
      </c>
      <c r="D485" s="22"/>
      <c r="E485" s="22"/>
      <c r="F485" s="22"/>
    </row>
    <row r="486" spans="1:6" x14ac:dyDescent="0.3">
      <c r="A486">
        <v>10732</v>
      </c>
      <c r="B486">
        <v>16.97</v>
      </c>
      <c r="D486" s="22"/>
      <c r="E486" s="22"/>
      <c r="F486" s="22"/>
    </row>
    <row r="487" spans="1:6" x14ac:dyDescent="0.3">
      <c r="A487">
        <v>10733</v>
      </c>
      <c r="B487">
        <v>110.11</v>
      </c>
      <c r="D487" s="22"/>
      <c r="E487" s="22"/>
      <c r="F487" s="22"/>
    </row>
    <row r="488" spans="1:6" x14ac:dyDescent="0.3">
      <c r="A488">
        <v>10734</v>
      </c>
      <c r="B488">
        <v>1.63</v>
      </c>
      <c r="D488" s="22"/>
      <c r="E488" s="22"/>
      <c r="F488" s="22"/>
    </row>
    <row r="489" spans="1:6" x14ac:dyDescent="0.3">
      <c r="A489">
        <v>10735</v>
      </c>
      <c r="B489">
        <v>45.97</v>
      </c>
      <c r="D489" s="22"/>
      <c r="E489" s="22"/>
      <c r="F489" s="22"/>
    </row>
    <row r="490" spans="1:6" x14ac:dyDescent="0.3">
      <c r="A490">
        <v>10736</v>
      </c>
      <c r="B490">
        <v>44.1</v>
      </c>
      <c r="D490" s="22"/>
      <c r="E490" s="22"/>
      <c r="F490" s="22"/>
    </row>
    <row r="491" spans="1:6" x14ac:dyDescent="0.3">
      <c r="A491">
        <v>10737</v>
      </c>
      <c r="B491">
        <v>7.79</v>
      </c>
      <c r="D491" s="22"/>
      <c r="E491" s="22"/>
      <c r="F491" s="22"/>
    </row>
    <row r="492" spans="1:6" x14ac:dyDescent="0.3">
      <c r="A492">
        <v>10738</v>
      </c>
      <c r="B492">
        <v>2.91</v>
      </c>
      <c r="D492" s="22"/>
      <c r="E492" s="22"/>
      <c r="F492" s="22"/>
    </row>
    <row r="493" spans="1:6" x14ac:dyDescent="0.3">
      <c r="A493">
        <v>10739</v>
      </c>
      <c r="B493">
        <v>11.08</v>
      </c>
      <c r="D493" s="22"/>
      <c r="E493" s="22"/>
      <c r="F493" s="22"/>
    </row>
    <row r="494" spans="1:6" x14ac:dyDescent="0.3">
      <c r="A494">
        <v>10740</v>
      </c>
      <c r="B494">
        <v>81.88</v>
      </c>
      <c r="D494" s="22"/>
      <c r="E494" s="22"/>
      <c r="F494" s="22"/>
    </row>
    <row r="495" spans="1:6" x14ac:dyDescent="0.3">
      <c r="A495">
        <v>10741</v>
      </c>
      <c r="B495">
        <v>10.96</v>
      </c>
      <c r="D495" s="22"/>
      <c r="E495" s="22"/>
      <c r="F495" s="22"/>
    </row>
    <row r="496" spans="1:6" x14ac:dyDescent="0.3">
      <c r="A496">
        <v>10742</v>
      </c>
      <c r="B496">
        <v>243.73</v>
      </c>
      <c r="D496" s="22"/>
      <c r="E496" s="22"/>
      <c r="F496" s="22"/>
    </row>
    <row r="497" spans="1:6" x14ac:dyDescent="0.3">
      <c r="A497">
        <v>10743</v>
      </c>
      <c r="B497">
        <v>23.72</v>
      </c>
      <c r="D497" s="22"/>
      <c r="E497" s="22"/>
      <c r="F497" s="22"/>
    </row>
    <row r="498" spans="1:6" x14ac:dyDescent="0.3">
      <c r="A498">
        <v>10744</v>
      </c>
      <c r="B498">
        <v>69.19</v>
      </c>
      <c r="D498" s="22"/>
      <c r="E498" s="22"/>
      <c r="F498" s="22"/>
    </row>
    <row r="499" spans="1:6" x14ac:dyDescent="0.3">
      <c r="A499">
        <v>10745</v>
      </c>
      <c r="B499">
        <v>3.52</v>
      </c>
      <c r="D499" s="22"/>
      <c r="E499" s="22"/>
      <c r="F499" s="22"/>
    </row>
    <row r="500" spans="1:6" x14ac:dyDescent="0.3">
      <c r="A500">
        <v>10746</v>
      </c>
      <c r="B500">
        <v>31.43</v>
      </c>
      <c r="D500" s="22"/>
      <c r="E500" s="22"/>
      <c r="F500" s="22"/>
    </row>
    <row r="501" spans="1:6" x14ac:dyDescent="0.3">
      <c r="A501">
        <v>10747</v>
      </c>
      <c r="B501">
        <v>117.33</v>
      </c>
      <c r="D501" s="22"/>
      <c r="E501" s="22"/>
      <c r="F501" s="22"/>
    </row>
    <row r="502" spans="1:6" x14ac:dyDescent="0.3">
      <c r="A502">
        <v>10748</v>
      </c>
      <c r="B502">
        <v>232.55</v>
      </c>
      <c r="D502" s="22"/>
      <c r="E502" s="22"/>
      <c r="F502" s="22"/>
    </row>
    <row r="503" spans="1:6" x14ac:dyDescent="0.3">
      <c r="A503">
        <v>10749</v>
      </c>
      <c r="B503">
        <v>61.53</v>
      </c>
      <c r="D503" s="22"/>
      <c r="E503" s="22"/>
      <c r="F503" s="22"/>
    </row>
    <row r="504" spans="1:6" x14ac:dyDescent="0.3">
      <c r="A504">
        <v>10750</v>
      </c>
      <c r="B504">
        <v>79.3</v>
      </c>
      <c r="D504" s="22"/>
      <c r="E504" s="22"/>
      <c r="F504" s="22"/>
    </row>
    <row r="505" spans="1:6" x14ac:dyDescent="0.3">
      <c r="A505">
        <v>10751</v>
      </c>
      <c r="B505">
        <v>130.79</v>
      </c>
      <c r="D505" s="22"/>
      <c r="E505" s="22"/>
      <c r="F505" s="22"/>
    </row>
    <row r="506" spans="1:6" x14ac:dyDescent="0.3">
      <c r="A506">
        <v>10752</v>
      </c>
      <c r="B506">
        <v>1.39</v>
      </c>
      <c r="D506" s="22"/>
      <c r="E506" s="22"/>
      <c r="F506" s="22"/>
    </row>
    <row r="507" spans="1:6" x14ac:dyDescent="0.3">
      <c r="A507">
        <v>10753</v>
      </c>
      <c r="B507">
        <v>7.7</v>
      </c>
      <c r="D507" s="22"/>
      <c r="E507" s="22"/>
      <c r="F507" s="22"/>
    </row>
    <row r="508" spans="1:6" x14ac:dyDescent="0.3">
      <c r="A508">
        <v>10754</v>
      </c>
      <c r="B508">
        <v>2.38</v>
      </c>
      <c r="D508" s="22"/>
      <c r="E508" s="22"/>
      <c r="F508" s="22"/>
    </row>
    <row r="509" spans="1:6" x14ac:dyDescent="0.3">
      <c r="A509">
        <v>10755</v>
      </c>
      <c r="B509">
        <v>16.71</v>
      </c>
      <c r="D509" s="22"/>
      <c r="E509" s="22"/>
      <c r="F509" s="22"/>
    </row>
    <row r="510" spans="1:6" x14ac:dyDescent="0.3">
      <c r="A510">
        <v>10756</v>
      </c>
      <c r="B510">
        <v>73.209999999999994</v>
      </c>
      <c r="D510" s="22"/>
      <c r="E510" s="22"/>
      <c r="F510" s="22"/>
    </row>
    <row r="511" spans="1:6" x14ac:dyDescent="0.3">
      <c r="A511">
        <v>10757</v>
      </c>
      <c r="B511">
        <v>8.19</v>
      </c>
      <c r="D511" s="22"/>
      <c r="E511" s="22"/>
      <c r="F511" s="22"/>
    </row>
    <row r="512" spans="1:6" x14ac:dyDescent="0.3">
      <c r="A512">
        <v>10758</v>
      </c>
      <c r="B512">
        <v>138.16999999999999</v>
      </c>
      <c r="D512" s="22"/>
      <c r="E512" s="22"/>
      <c r="F512" s="22"/>
    </row>
    <row r="513" spans="1:6" x14ac:dyDescent="0.3">
      <c r="A513">
        <v>10759</v>
      </c>
      <c r="B513">
        <v>11.99</v>
      </c>
      <c r="D513" s="22"/>
      <c r="E513" s="22"/>
      <c r="F513" s="22"/>
    </row>
    <row r="514" spans="1:6" x14ac:dyDescent="0.3">
      <c r="A514">
        <v>10760</v>
      </c>
      <c r="B514">
        <v>155.63999999999999</v>
      </c>
      <c r="D514" s="22"/>
      <c r="E514" s="22"/>
      <c r="F514" s="22"/>
    </row>
    <row r="515" spans="1:6" x14ac:dyDescent="0.3">
      <c r="A515">
        <v>10761</v>
      </c>
      <c r="B515">
        <v>18.66</v>
      </c>
      <c r="D515" s="22"/>
      <c r="E515" s="22"/>
      <c r="F515" s="22"/>
    </row>
    <row r="516" spans="1:6" x14ac:dyDescent="0.3">
      <c r="A516">
        <v>10762</v>
      </c>
      <c r="B516">
        <v>328.74</v>
      </c>
      <c r="D516" s="22"/>
      <c r="E516" s="22"/>
      <c r="F516" s="22"/>
    </row>
    <row r="517" spans="1:6" x14ac:dyDescent="0.3">
      <c r="A517">
        <v>10763</v>
      </c>
      <c r="B517">
        <v>37.35</v>
      </c>
      <c r="D517" s="22"/>
      <c r="E517" s="22"/>
      <c r="F517" s="22"/>
    </row>
    <row r="518" spans="1:6" x14ac:dyDescent="0.3">
      <c r="A518">
        <v>10764</v>
      </c>
      <c r="B518">
        <v>145.44999999999999</v>
      </c>
      <c r="D518" s="22"/>
      <c r="E518" s="22"/>
      <c r="F518" s="22"/>
    </row>
    <row r="519" spans="1:6" x14ac:dyDescent="0.3">
      <c r="A519">
        <v>10765</v>
      </c>
      <c r="B519">
        <v>42.74</v>
      </c>
      <c r="D519" s="22"/>
      <c r="E519" s="22"/>
      <c r="F519" s="22"/>
    </row>
    <row r="520" spans="1:6" x14ac:dyDescent="0.3">
      <c r="A520">
        <v>10766</v>
      </c>
      <c r="B520">
        <v>157.55000000000001</v>
      </c>
      <c r="D520" s="22"/>
      <c r="E520" s="22"/>
      <c r="F520" s="22"/>
    </row>
    <row r="521" spans="1:6" x14ac:dyDescent="0.3">
      <c r="A521">
        <v>10767</v>
      </c>
      <c r="B521">
        <v>1.59</v>
      </c>
      <c r="D521" s="22"/>
      <c r="E521" s="22"/>
      <c r="F521" s="22"/>
    </row>
    <row r="522" spans="1:6" x14ac:dyDescent="0.3">
      <c r="A522">
        <v>10768</v>
      </c>
      <c r="B522">
        <v>146.32</v>
      </c>
      <c r="D522" s="22"/>
      <c r="E522" s="22"/>
      <c r="F522" s="22"/>
    </row>
    <row r="523" spans="1:6" x14ac:dyDescent="0.3">
      <c r="A523">
        <v>10769</v>
      </c>
      <c r="B523">
        <v>65.06</v>
      </c>
      <c r="D523" s="22"/>
      <c r="E523" s="22"/>
      <c r="F523" s="22"/>
    </row>
    <row r="524" spans="1:6" x14ac:dyDescent="0.3">
      <c r="A524">
        <v>10770</v>
      </c>
      <c r="B524">
        <v>5.32</v>
      </c>
      <c r="D524" s="22"/>
      <c r="E524" s="22"/>
      <c r="F524" s="22"/>
    </row>
    <row r="525" spans="1:6" x14ac:dyDescent="0.3">
      <c r="A525">
        <v>10771</v>
      </c>
      <c r="B525">
        <v>11.19</v>
      </c>
      <c r="D525" s="22"/>
      <c r="E525" s="22"/>
      <c r="F525" s="22"/>
    </row>
    <row r="526" spans="1:6" x14ac:dyDescent="0.3">
      <c r="A526">
        <v>10772</v>
      </c>
      <c r="B526">
        <v>91.28</v>
      </c>
      <c r="D526" s="22"/>
      <c r="E526" s="22"/>
      <c r="F526" s="22"/>
    </row>
    <row r="527" spans="1:6" x14ac:dyDescent="0.3">
      <c r="A527">
        <v>10773</v>
      </c>
      <c r="B527">
        <v>96.43</v>
      </c>
      <c r="D527" s="22"/>
      <c r="E527" s="22"/>
      <c r="F527" s="22"/>
    </row>
    <row r="528" spans="1:6" x14ac:dyDescent="0.3">
      <c r="A528">
        <v>10774</v>
      </c>
      <c r="B528">
        <v>48.2</v>
      </c>
      <c r="D528" s="22"/>
      <c r="E528" s="22"/>
      <c r="F528" s="22"/>
    </row>
    <row r="529" spans="1:6" x14ac:dyDescent="0.3">
      <c r="A529">
        <v>10775</v>
      </c>
      <c r="B529">
        <v>20.25</v>
      </c>
      <c r="D529" s="22"/>
      <c r="E529" s="22"/>
      <c r="F529" s="22"/>
    </row>
    <row r="530" spans="1:6" x14ac:dyDescent="0.3">
      <c r="A530">
        <v>10776</v>
      </c>
      <c r="B530">
        <v>351.53</v>
      </c>
      <c r="D530" s="22"/>
      <c r="E530" s="22"/>
      <c r="F530" s="22"/>
    </row>
    <row r="531" spans="1:6" x14ac:dyDescent="0.3">
      <c r="A531">
        <v>10777</v>
      </c>
      <c r="B531">
        <v>3.01</v>
      </c>
      <c r="D531" s="22"/>
      <c r="E531" s="22"/>
      <c r="F531" s="22"/>
    </row>
    <row r="532" spans="1:6" x14ac:dyDescent="0.3">
      <c r="A532">
        <v>10778</v>
      </c>
      <c r="B532">
        <v>6.79</v>
      </c>
      <c r="D532" s="22"/>
      <c r="E532" s="22"/>
      <c r="F532" s="22"/>
    </row>
    <row r="533" spans="1:6" x14ac:dyDescent="0.3">
      <c r="A533">
        <v>10779</v>
      </c>
      <c r="B533">
        <v>58.13</v>
      </c>
      <c r="D533" s="22"/>
      <c r="E533" s="22"/>
      <c r="F533" s="22"/>
    </row>
    <row r="534" spans="1:6" x14ac:dyDescent="0.3">
      <c r="A534">
        <v>10780</v>
      </c>
      <c r="B534">
        <v>42.13</v>
      </c>
      <c r="D534" s="22"/>
      <c r="E534" s="22"/>
      <c r="F534" s="22"/>
    </row>
    <row r="535" spans="1:6" x14ac:dyDescent="0.3">
      <c r="A535">
        <v>10781</v>
      </c>
      <c r="B535">
        <v>73.16</v>
      </c>
      <c r="D535" s="22"/>
      <c r="E535" s="22"/>
      <c r="F535" s="22"/>
    </row>
    <row r="536" spans="1:6" x14ac:dyDescent="0.3">
      <c r="A536">
        <v>10782</v>
      </c>
      <c r="B536">
        <v>1.1000000000000001</v>
      </c>
      <c r="D536" s="22"/>
      <c r="E536" s="22"/>
      <c r="F536" s="22"/>
    </row>
    <row r="537" spans="1:6" x14ac:dyDescent="0.3">
      <c r="A537">
        <v>10783</v>
      </c>
      <c r="B537">
        <v>124.98</v>
      </c>
      <c r="D537" s="22"/>
      <c r="E537" s="22"/>
      <c r="F537" s="22"/>
    </row>
    <row r="538" spans="1:6" x14ac:dyDescent="0.3">
      <c r="A538">
        <v>10784</v>
      </c>
      <c r="B538">
        <v>70.09</v>
      </c>
      <c r="D538" s="22"/>
      <c r="E538" s="22"/>
      <c r="F538" s="22"/>
    </row>
    <row r="539" spans="1:6" x14ac:dyDescent="0.3">
      <c r="A539">
        <v>10785</v>
      </c>
      <c r="B539">
        <v>1.51</v>
      </c>
      <c r="D539" s="22"/>
      <c r="E539" s="22"/>
      <c r="F539" s="22"/>
    </row>
    <row r="540" spans="1:6" x14ac:dyDescent="0.3">
      <c r="A540">
        <v>10786</v>
      </c>
      <c r="B540">
        <v>110.87</v>
      </c>
      <c r="D540" s="22"/>
      <c r="E540" s="22"/>
      <c r="F540" s="22"/>
    </row>
    <row r="541" spans="1:6" x14ac:dyDescent="0.3">
      <c r="A541">
        <v>10787</v>
      </c>
      <c r="B541">
        <v>249.93</v>
      </c>
      <c r="D541" s="22"/>
      <c r="E541" s="22"/>
      <c r="F541" s="22"/>
    </row>
    <row r="542" spans="1:6" x14ac:dyDescent="0.3">
      <c r="A542">
        <v>10788</v>
      </c>
      <c r="B542">
        <v>42.7</v>
      </c>
      <c r="D542" s="22"/>
      <c r="E542" s="22"/>
      <c r="F542" s="22"/>
    </row>
    <row r="543" spans="1:6" x14ac:dyDescent="0.3">
      <c r="A543">
        <v>10789</v>
      </c>
      <c r="B543">
        <v>100.6</v>
      </c>
      <c r="D543" s="22"/>
      <c r="E543" s="22"/>
      <c r="F543" s="22"/>
    </row>
    <row r="544" spans="1:6" x14ac:dyDescent="0.3">
      <c r="A544">
        <v>10790</v>
      </c>
      <c r="B544">
        <v>28.23</v>
      </c>
      <c r="D544" s="22"/>
      <c r="E544" s="22"/>
      <c r="F544" s="22"/>
    </row>
    <row r="545" spans="1:6" x14ac:dyDescent="0.3">
      <c r="A545">
        <v>10791</v>
      </c>
      <c r="B545">
        <v>16.850000000000001</v>
      </c>
      <c r="D545" s="22"/>
      <c r="E545" s="22"/>
      <c r="F545" s="22"/>
    </row>
    <row r="546" spans="1:6" x14ac:dyDescent="0.3">
      <c r="A546">
        <v>10792</v>
      </c>
      <c r="B546">
        <v>23.79</v>
      </c>
      <c r="D546" s="22"/>
      <c r="E546" s="22"/>
      <c r="F546" s="22"/>
    </row>
    <row r="547" spans="1:6" x14ac:dyDescent="0.3">
      <c r="A547">
        <v>10793</v>
      </c>
      <c r="B547">
        <v>4.5199999999999996</v>
      </c>
      <c r="D547" s="22"/>
      <c r="E547" s="22"/>
      <c r="F547" s="22"/>
    </row>
    <row r="548" spans="1:6" x14ac:dyDescent="0.3">
      <c r="A548">
        <v>10794</v>
      </c>
      <c r="B548">
        <v>21.49</v>
      </c>
      <c r="D548" s="22"/>
      <c r="E548" s="22"/>
      <c r="F548" s="22"/>
    </row>
    <row r="549" spans="1:6" x14ac:dyDescent="0.3">
      <c r="A549">
        <v>10795</v>
      </c>
      <c r="B549">
        <v>126.66</v>
      </c>
      <c r="D549" s="22"/>
      <c r="E549" s="22"/>
      <c r="F549" s="22"/>
    </row>
    <row r="550" spans="1:6" x14ac:dyDescent="0.3">
      <c r="A550">
        <v>10796</v>
      </c>
      <c r="B550">
        <v>26.52</v>
      </c>
      <c r="D550" s="22"/>
      <c r="E550" s="22"/>
      <c r="F550" s="22"/>
    </row>
    <row r="551" spans="1:6" x14ac:dyDescent="0.3">
      <c r="A551">
        <v>10797</v>
      </c>
      <c r="B551">
        <v>33.35</v>
      </c>
      <c r="D551" s="22"/>
      <c r="E551" s="22"/>
      <c r="F551" s="22"/>
    </row>
    <row r="552" spans="1:6" x14ac:dyDescent="0.3">
      <c r="A552">
        <v>10798</v>
      </c>
      <c r="B552">
        <v>2.33</v>
      </c>
      <c r="D552" s="22"/>
      <c r="E552" s="22"/>
      <c r="F552" s="22"/>
    </row>
    <row r="553" spans="1:6" x14ac:dyDescent="0.3">
      <c r="A553">
        <v>10799</v>
      </c>
      <c r="B553">
        <v>30.76</v>
      </c>
      <c r="D553" s="22"/>
      <c r="E553" s="22"/>
      <c r="F553" s="22"/>
    </row>
    <row r="554" spans="1:6" x14ac:dyDescent="0.3">
      <c r="A554">
        <v>10800</v>
      </c>
      <c r="B554">
        <v>137.44</v>
      </c>
      <c r="D554" s="22"/>
      <c r="E554" s="22"/>
      <c r="F554" s="22"/>
    </row>
    <row r="555" spans="1:6" x14ac:dyDescent="0.3">
      <c r="A555">
        <v>10801</v>
      </c>
      <c r="B555">
        <v>97.09</v>
      </c>
      <c r="D555" s="22"/>
      <c r="E555" s="22"/>
      <c r="F555" s="22"/>
    </row>
    <row r="556" spans="1:6" x14ac:dyDescent="0.3">
      <c r="A556">
        <v>10802</v>
      </c>
      <c r="B556">
        <v>257.26</v>
      </c>
      <c r="D556" s="22"/>
      <c r="E556" s="22"/>
      <c r="F556" s="22"/>
    </row>
    <row r="557" spans="1:6" x14ac:dyDescent="0.3">
      <c r="A557">
        <v>10803</v>
      </c>
      <c r="B557">
        <v>55.23</v>
      </c>
      <c r="D557" s="22"/>
      <c r="E557" s="22"/>
      <c r="F557" s="22"/>
    </row>
    <row r="558" spans="1:6" x14ac:dyDescent="0.3">
      <c r="A558">
        <v>10804</v>
      </c>
      <c r="B558">
        <v>27.33</v>
      </c>
      <c r="D558" s="22"/>
      <c r="E558" s="22"/>
      <c r="F558" s="22"/>
    </row>
    <row r="559" spans="1:6" x14ac:dyDescent="0.3">
      <c r="A559">
        <v>10805</v>
      </c>
      <c r="B559">
        <v>237.34</v>
      </c>
      <c r="D559" s="22"/>
      <c r="E559" s="22"/>
      <c r="F559" s="22"/>
    </row>
    <row r="560" spans="1:6" x14ac:dyDescent="0.3">
      <c r="A560">
        <v>10806</v>
      </c>
      <c r="B560">
        <v>22.11</v>
      </c>
      <c r="D560" s="22"/>
      <c r="E560" s="22"/>
      <c r="F560" s="22"/>
    </row>
    <row r="561" spans="1:6" x14ac:dyDescent="0.3">
      <c r="A561">
        <v>10807</v>
      </c>
      <c r="B561">
        <v>1.36</v>
      </c>
      <c r="D561" s="22"/>
      <c r="E561" s="22"/>
      <c r="F561" s="22"/>
    </row>
    <row r="562" spans="1:6" x14ac:dyDescent="0.3">
      <c r="A562">
        <v>10808</v>
      </c>
      <c r="B562">
        <v>45.53</v>
      </c>
      <c r="D562" s="22"/>
      <c r="E562" s="22"/>
      <c r="F562" s="22"/>
    </row>
    <row r="563" spans="1:6" x14ac:dyDescent="0.3">
      <c r="A563">
        <v>10809</v>
      </c>
      <c r="B563">
        <v>4.87</v>
      </c>
      <c r="D563" s="22"/>
      <c r="E563" s="22"/>
      <c r="F563" s="22"/>
    </row>
    <row r="564" spans="1:6" x14ac:dyDescent="0.3">
      <c r="A564">
        <v>10810</v>
      </c>
      <c r="B564">
        <v>4.33</v>
      </c>
      <c r="D564" s="22"/>
      <c r="E564" s="22"/>
      <c r="F564" s="22"/>
    </row>
    <row r="565" spans="1:6" x14ac:dyDescent="0.3">
      <c r="A565">
        <v>10811</v>
      </c>
      <c r="B565">
        <v>31.22</v>
      </c>
      <c r="D565" s="22"/>
      <c r="E565" s="22"/>
      <c r="F565" s="22"/>
    </row>
    <row r="566" spans="1:6" x14ac:dyDescent="0.3">
      <c r="A566">
        <v>10812</v>
      </c>
      <c r="B566">
        <v>59.78</v>
      </c>
      <c r="D566" s="22"/>
      <c r="E566" s="22"/>
      <c r="F566" s="22"/>
    </row>
    <row r="567" spans="1:6" x14ac:dyDescent="0.3">
      <c r="A567">
        <v>10813</v>
      </c>
      <c r="B567">
        <v>47.38</v>
      </c>
      <c r="D567" s="22"/>
      <c r="E567" s="22"/>
      <c r="F567" s="22"/>
    </row>
    <row r="568" spans="1:6" x14ac:dyDescent="0.3">
      <c r="A568">
        <v>10814</v>
      </c>
      <c r="B568">
        <v>130.94</v>
      </c>
      <c r="D568" s="22"/>
      <c r="E568" s="22"/>
      <c r="F568" s="22"/>
    </row>
    <row r="569" spans="1:6" x14ac:dyDescent="0.3">
      <c r="A569">
        <v>10815</v>
      </c>
      <c r="B569">
        <v>14.62</v>
      </c>
      <c r="D569" s="22"/>
      <c r="E569" s="22"/>
      <c r="F569" s="22"/>
    </row>
    <row r="570" spans="1:6" x14ac:dyDescent="0.3">
      <c r="A570">
        <v>10816</v>
      </c>
      <c r="B570">
        <v>719.78</v>
      </c>
      <c r="D570" s="22"/>
      <c r="E570" s="22"/>
      <c r="F570" s="22"/>
    </row>
    <row r="571" spans="1:6" x14ac:dyDescent="0.3">
      <c r="A571">
        <v>10817</v>
      </c>
      <c r="B571">
        <v>306.07</v>
      </c>
      <c r="D571" s="22"/>
      <c r="E571" s="22"/>
      <c r="F571" s="22"/>
    </row>
    <row r="572" spans="1:6" x14ac:dyDescent="0.3">
      <c r="A572">
        <v>10818</v>
      </c>
      <c r="B572">
        <v>65.48</v>
      </c>
      <c r="D572" s="22"/>
      <c r="E572" s="22"/>
      <c r="F572" s="22"/>
    </row>
    <row r="573" spans="1:6" x14ac:dyDescent="0.3">
      <c r="A573">
        <v>10819</v>
      </c>
      <c r="B573">
        <v>19.760000000000002</v>
      </c>
      <c r="D573" s="22"/>
      <c r="E573" s="22"/>
      <c r="F573" s="22"/>
    </row>
    <row r="574" spans="1:6" x14ac:dyDescent="0.3">
      <c r="A574">
        <v>10820</v>
      </c>
      <c r="B574">
        <v>37.520000000000003</v>
      </c>
      <c r="D574" s="22"/>
      <c r="E574" s="22"/>
      <c r="F574" s="22"/>
    </row>
    <row r="575" spans="1:6" x14ac:dyDescent="0.3">
      <c r="A575">
        <v>10821</v>
      </c>
      <c r="B575">
        <v>36.68</v>
      </c>
      <c r="D575" s="22"/>
      <c r="E575" s="22"/>
      <c r="F575" s="22"/>
    </row>
    <row r="576" spans="1:6" x14ac:dyDescent="0.3">
      <c r="A576">
        <v>10822</v>
      </c>
      <c r="B576">
        <v>7</v>
      </c>
      <c r="D576" s="22"/>
      <c r="E576" s="22"/>
      <c r="F576" s="22"/>
    </row>
    <row r="577" spans="1:6" x14ac:dyDescent="0.3">
      <c r="A577">
        <v>10823</v>
      </c>
      <c r="B577">
        <v>163.97</v>
      </c>
      <c r="D577" s="22"/>
      <c r="E577" s="22"/>
      <c r="F577" s="22"/>
    </row>
    <row r="578" spans="1:6" x14ac:dyDescent="0.3">
      <c r="A578">
        <v>10824</v>
      </c>
      <c r="B578">
        <v>1.23</v>
      </c>
      <c r="D578" s="22"/>
      <c r="E578" s="22"/>
      <c r="F578" s="22"/>
    </row>
    <row r="579" spans="1:6" x14ac:dyDescent="0.3">
      <c r="A579">
        <v>10825</v>
      </c>
      <c r="B579">
        <v>79.25</v>
      </c>
      <c r="D579" s="22"/>
      <c r="E579" s="22"/>
      <c r="F579" s="22"/>
    </row>
    <row r="580" spans="1:6" x14ac:dyDescent="0.3">
      <c r="A580">
        <v>10826</v>
      </c>
      <c r="B580">
        <v>7.09</v>
      </c>
      <c r="D580" s="22"/>
      <c r="E580" s="22"/>
      <c r="F580" s="22"/>
    </row>
    <row r="581" spans="1:6" x14ac:dyDescent="0.3">
      <c r="A581">
        <v>10827</v>
      </c>
      <c r="B581">
        <v>63.54</v>
      </c>
      <c r="D581" s="22"/>
      <c r="E581" s="22"/>
      <c r="F581" s="22"/>
    </row>
    <row r="582" spans="1:6" x14ac:dyDescent="0.3">
      <c r="A582">
        <v>10828</v>
      </c>
      <c r="B582">
        <v>90.85</v>
      </c>
      <c r="D582" s="22"/>
      <c r="E582" s="22"/>
      <c r="F582" s="22"/>
    </row>
    <row r="583" spans="1:6" x14ac:dyDescent="0.3">
      <c r="A583">
        <v>10829</v>
      </c>
      <c r="B583">
        <v>154.72</v>
      </c>
      <c r="D583" s="22"/>
      <c r="E583" s="22"/>
      <c r="F583" s="22"/>
    </row>
    <row r="584" spans="1:6" x14ac:dyDescent="0.3">
      <c r="A584">
        <v>10830</v>
      </c>
      <c r="B584">
        <v>81.83</v>
      </c>
      <c r="D584" s="22"/>
      <c r="E584" s="22"/>
      <c r="F584" s="22"/>
    </row>
    <row r="585" spans="1:6" x14ac:dyDescent="0.3">
      <c r="A585">
        <v>10831</v>
      </c>
      <c r="B585">
        <v>72.19</v>
      </c>
      <c r="D585" s="22"/>
      <c r="E585" s="22"/>
      <c r="F585" s="22"/>
    </row>
    <row r="586" spans="1:6" x14ac:dyDescent="0.3">
      <c r="A586">
        <v>10832</v>
      </c>
      <c r="B586">
        <v>43.26</v>
      </c>
      <c r="D586" s="22"/>
      <c r="E586" s="22"/>
      <c r="F586" s="22"/>
    </row>
    <row r="587" spans="1:6" x14ac:dyDescent="0.3">
      <c r="A587">
        <v>10833</v>
      </c>
      <c r="B587">
        <v>71.489999999999995</v>
      </c>
      <c r="D587" s="22"/>
      <c r="E587" s="22"/>
      <c r="F587" s="22"/>
    </row>
    <row r="588" spans="1:6" x14ac:dyDescent="0.3">
      <c r="A588">
        <v>10834</v>
      </c>
      <c r="B588">
        <v>29.78</v>
      </c>
      <c r="D588" s="22"/>
      <c r="E588" s="22"/>
      <c r="F588" s="22"/>
    </row>
    <row r="589" spans="1:6" x14ac:dyDescent="0.3">
      <c r="A589">
        <v>10835</v>
      </c>
      <c r="B589">
        <v>69.53</v>
      </c>
      <c r="D589" s="22"/>
      <c r="E589" s="22"/>
      <c r="F589" s="22"/>
    </row>
    <row r="590" spans="1:6" x14ac:dyDescent="0.3">
      <c r="A590">
        <v>10836</v>
      </c>
      <c r="B590">
        <v>411.88</v>
      </c>
      <c r="D590" s="22"/>
      <c r="E590" s="22"/>
      <c r="F590" s="22"/>
    </row>
    <row r="591" spans="1:6" x14ac:dyDescent="0.3">
      <c r="A591">
        <v>10837</v>
      </c>
      <c r="B591">
        <v>13.32</v>
      </c>
      <c r="D591" s="22"/>
      <c r="E591" s="22"/>
      <c r="F591" s="22"/>
    </row>
    <row r="592" spans="1:6" x14ac:dyDescent="0.3">
      <c r="A592">
        <v>10838</v>
      </c>
      <c r="B592">
        <v>59.28</v>
      </c>
      <c r="D592" s="22"/>
      <c r="E592" s="22"/>
      <c r="F592" s="22"/>
    </row>
    <row r="593" spans="1:6" x14ac:dyDescent="0.3">
      <c r="A593">
        <v>10839</v>
      </c>
      <c r="B593">
        <v>35.43</v>
      </c>
      <c r="D593" s="22"/>
      <c r="E593" s="22"/>
      <c r="F593" s="22"/>
    </row>
    <row r="594" spans="1:6" x14ac:dyDescent="0.3">
      <c r="A594">
        <v>10840</v>
      </c>
      <c r="B594">
        <v>2.71</v>
      </c>
      <c r="D594" s="22"/>
      <c r="E594" s="22"/>
      <c r="F594" s="22"/>
    </row>
    <row r="595" spans="1:6" x14ac:dyDescent="0.3">
      <c r="A595">
        <v>10841</v>
      </c>
      <c r="B595">
        <v>424.3</v>
      </c>
      <c r="D595" s="22"/>
      <c r="E595" s="22"/>
      <c r="F595" s="22"/>
    </row>
    <row r="596" spans="1:6" x14ac:dyDescent="0.3">
      <c r="A596">
        <v>10842</v>
      </c>
      <c r="B596">
        <v>54.42</v>
      </c>
      <c r="D596" s="22"/>
      <c r="E596" s="22"/>
      <c r="F596" s="22"/>
    </row>
    <row r="597" spans="1:6" x14ac:dyDescent="0.3">
      <c r="A597">
        <v>10843</v>
      </c>
      <c r="B597">
        <v>9.26</v>
      </c>
      <c r="D597" s="22"/>
      <c r="E597" s="22"/>
      <c r="F597" s="22"/>
    </row>
    <row r="598" spans="1:6" x14ac:dyDescent="0.3">
      <c r="A598">
        <v>10844</v>
      </c>
      <c r="B598">
        <v>25.22</v>
      </c>
      <c r="D598" s="22"/>
      <c r="E598" s="22"/>
      <c r="F598" s="22"/>
    </row>
    <row r="599" spans="1:6" x14ac:dyDescent="0.3">
      <c r="A599">
        <v>10845</v>
      </c>
      <c r="B599">
        <v>212.98</v>
      </c>
      <c r="D599" s="22"/>
      <c r="E599" s="22"/>
      <c r="F599" s="22"/>
    </row>
    <row r="600" spans="1:6" x14ac:dyDescent="0.3">
      <c r="A600">
        <v>10846</v>
      </c>
      <c r="B600">
        <v>56.46</v>
      </c>
      <c r="D600" s="22"/>
      <c r="E600" s="22"/>
      <c r="F600" s="22"/>
    </row>
    <row r="601" spans="1:6" x14ac:dyDescent="0.3">
      <c r="A601">
        <v>10847</v>
      </c>
      <c r="B601">
        <v>487.57</v>
      </c>
      <c r="D601" s="22"/>
      <c r="E601" s="22"/>
      <c r="F601" s="22"/>
    </row>
    <row r="602" spans="1:6" x14ac:dyDescent="0.3">
      <c r="A602">
        <v>10848</v>
      </c>
      <c r="B602">
        <v>38.24</v>
      </c>
      <c r="D602" s="22"/>
      <c r="E602" s="22"/>
      <c r="F602" s="22"/>
    </row>
    <row r="603" spans="1:6" x14ac:dyDescent="0.3">
      <c r="A603">
        <v>10849</v>
      </c>
      <c r="B603">
        <v>0.56000000000000005</v>
      </c>
      <c r="D603" s="22"/>
      <c r="E603" s="22"/>
      <c r="F603" s="22"/>
    </row>
    <row r="604" spans="1:6" x14ac:dyDescent="0.3">
      <c r="A604">
        <v>10850</v>
      </c>
      <c r="B604">
        <v>49.19</v>
      </c>
      <c r="D604" s="22"/>
      <c r="E604" s="22"/>
      <c r="F604" s="22"/>
    </row>
    <row r="605" spans="1:6" x14ac:dyDescent="0.3">
      <c r="A605">
        <v>10851</v>
      </c>
      <c r="B605">
        <v>160.55000000000001</v>
      </c>
      <c r="D605" s="22"/>
      <c r="E605" s="22"/>
      <c r="F605" s="22"/>
    </row>
    <row r="606" spans="1:6" x14ac:dyDescent="0.3">
      <c r="A606">
        <v>10852</v>
      </c>
      <c r="B606">
        <v>174.05</v>
      </c>
      <c r="D606" s="22"/>
      <c r="E606" s="22"/>
      <c r="F606" s="22"/>
    </row>
    <row r="607" spans="1:6" x14ac:dyDescent="0.3">
      <c r="A607">
        <v>10853</v>
      </c>
      <c r="B607">
        <v>53.83</v>
      </c>
      <c r="D607" s="22"/>
      <c r="E607" s="22"/>
      <c r="F607" s="22"/>
    </row>
    <row r="608" spans="1:6" x14ac:dyDescent="0.3">
      <c r="A608">
        <v>10854</v>
      </c>
      <c r="B608">
        <v>100.22</v>
      </c>
      <c r="D608" s="22"/>
      <c r="E608" s="22"/>
      <c r="F608" s="22"/>
    </row>
    <row r="609" spans="1:6" x14ac:dyDescent="0.3">
      <c r="A609">
        <v>10855</v>
      </c>
      <c r="B609">
        <v>170.97</v>
      </c>
      <c r="D609" s="22"/>
      <c r="E609" s="22"/>
      <c r="F609" s="22"/>
    </row>
    <row r="610" spans="1:6" x14ac:dyDescent="0.3">
      <c r="A610">
        <v>10856</v>
      </c>
      <c r="B610">
        <v>58.43</v>
      </c>
      <c r="D610" s="22"/>
      <c r="E610" s="22"/>
      <c r="F610" s="22"/>
    </row>
    <row r="611" spans="1:6" x14ac:dyDescent="0.3">
      <c r="A611">
        <v>10857</v>
      </c>
      <c r="B611">
        <v>188.85</v>
      </c>
      <c r="D611" s="22"/>
      <c r="E611" s="22"/>
      <c r="F611" s="22"/>
    </row>
    <row r="612" spans="1:6" x14ac:dyDescent="0.3">
      <c r="A612">
        <v>10858</v>
      </c>
      <c r="B612">
        <v>52.51</v>
      </c>
      <c r="D612" s="22"/>
      <c r="E612" s="22"/>
      <c r="F612" s="22"/>
    </row>
    <row r="613" spans="1:6" x14ac:dyDescent="0.3">
      <c r="A613">
        <v>10859</v>
      </c>
      <c r="B613">
        <v>76.099999999999994</v>
      </c>
      <c r="D613" s="22"/>
      <c r="E613" s="22"/>
      <c r="F613" s="22"/>
    </row>
    <row r="614" spans="1:6" x14ac:dyDescent="0.3">
      <c r="A614">
        <v>10860</v>
      </c>
      <c r="B614">
        <v>19.260000000000002</v>
      </c>
      <c r="D614" s="22"/>
      <c r="E614" s="22"/>
      <c r="F614" s="22"/>
    </row>
    <row r="615" spans="1:6" x14ac:dyDescent="0.3">
      <c r="A615">
        <v>10861</v>
      </c>
      <c r="B615">
        <v>14.93</v>
      </c>
      <c r="D615" s="22"/>
      <c r="E615" s="22"/>
      <c r="F615" s="22"/>
    </row>
    <row r="616" spans="1:6" x14ac:dyDescent="0.3">
      <c r="A616">
        <v>10862</v>
      </c>
      <c r="B616">
        <v>53.23</v>
      </c>
      <c r="D616" s="22"/>
      <c r="E616" s="22"/>
      <c r="F616" s="22"/>
    </row>
    <row r="617" spans="1:6" x14ac:dyDescent="0.3">
      <c r="A617">
        <v>10863</v>
      </c>
      <c r="B617">
        <v>30.26</v>
      </c>
      <c r="D617" s="22"/>
      <c r="E617" s="22"/>
      <c r="F617" s="22"/>
    </row>
    <row r="618" spans="1:6" x14ac:dyDescent="0.3">
      <c r="A618">
        <v>10864</v>
      </c>
      <c r="B618">
        <v>3.04</v>
      </c>
      <c r="D618" s="22"/>
      <c r="E618" s="22"/>
      <c r="F618" s="22"/>
    </row>
    <row r="619" spans="1:6" x14ac:dyDescent="0.3">
      <c r="A619">
        <v>10865</v>
      </c>
      <c r="B619">
        <v>348.14</v>
      </c>
      <c r="D619" s="22"/>
      <c r="E619" s="22"/>
      <c r="F619" s="22"/>
    </row>
    <row r="620" spans="1:6" x14ac:dyDescent="0.3">
      <c r="A620">
        <v>10866</v>
      </c>
      <c r="B620">
        <v>109.11</v>
      </c>
      <c r="D620" s="22"/>
      <c r="E620" s="22"/>
      <c r="F620" s="22"/>
    </row>
    <row r="621" spans="1:6" x14ac:dyDescent="0.3">
      <c r="A621">
        <v>10867</v>
      </c>
      <c r="B621">
        <v>1.93</v>
      </c>
      <c r="D621" s="22"/>
      <c r="E621" s="22"/>
      <c r="F621" s="22"/>
    </row>
    <row r="622" spans="1:6" x14ac:dyDescent="0.3">
      <c r="A622">
        <v>10868</v>
      </c>
      <c r="B622">
        <v>191.27</v>
      </c>
      <c r="D622" s="22"/>
      <c r="E622" s="22"/>
      <c r="F622" s="22"/>
    </row>
    <row r="623" spans="1:6" x14ac:dyDescent="0.3">
      <c r="A623">
        <v>10869</v>
      </c>
      <c r="B623">
        <v>143.28</v>
      </c>
      <c r="D623" s="22"/>
      <c r="E623" s="22"/>
      <c r="F623" s="22"/>
    </row>
    <row r="624" spans="1:6" x14ac:dyDescent="0.3">
      <c r="A624">
        <v>10870</v>
      </c>
      <c r="B624">
        <v>12.04</v>
      </c>
      <c r="D624" s="22"/>
      <c r="E624" s="22"/>
      <c r="F624" s="22"/>
    </row>
    <row r="625" spans="1:6" x14ac:dyDescent="0.3">
      <c r="A625">
        <v>10871</v>
      </c>
      <c r="B625">
        <v>112.27</v>
      </c>
      <c r="D625" s="22"/>
      <c r="E625" s="22"/>
      <c r="F625" s="22"/>
    </row>
    <row r="626" spans="1:6" x14ac:dyDescent="0.3">
      <c r="A626">
        <v>10872</v>
      </c>
      <c r="B626">
        <v>175.32</v>
      </c>
      <c r="D626" s="22"/>
      <c r="E626" s="22"/>
      <c r="F626" s="22"/>
    </row>
    <row r="627" spans="1:6" x14ac:dyDescent="0.3">
      <c r="A627">
        <v>10873</v>
      </c>
      <c r="B627">
        <v>0.82</v>
      </c>
      <c r="D627" s="22"/>
      <c r="E627" s="22"/>
      <c r="F627" s="22"/>
    </row>
    <row r="628" spans="1:6" x14ac:dyDescent="0.3">
      <c r="A628">
        <v>10874</v>
      </c>
      <c r="B628">
        <v>19.579999999999998</v>
      </c>
      <c r="D628" s="22"/>
      <c r="E628" s="22"/>
      <c r="F628" s="22"/>
    </row>
    <row r="629" spans="1:6" x14ac:dyDescent="0.3">
      <c r="A629">
        <v>10875</v>
      </c>
      <c r="B629">
        <v>32.369999999999997</v>
      </c>
      <c r="D629" s="22"/>
      <c r="E629" s="22"/>
      <c r="F629" s="22"/>
    </row>
    <row r="630" spans="1:6" x14ac:dyDescent="0.3">
      <c r="A630">
        <v>10876</v>
      </c>
      <c r="B630">
        <v>60.42</v>
      </c>
      <c r="D630" s="22"/>
      <c r="E630" s="22"/>
      <c r="F630" s="22"/>
    </row>
    <row r="631" spans="1:6" x14ac:dyDescent="0.3">
      <c r="A631">
        <v>10877</v>
      </c>
      <c r="B631">
        <v>38.06</v>
      </c>
      <c r="D631" s="22"/>
      <c r="E631" s="22"/>
      <c r="F631" s="22"/>
    </row>
    <row r="632" spans="1:6" x14ac:dyDescent="0.3">
      <c r="A632">
        <v>10878</v>
      </c>
      <c r="B632">
        <v>46.69</v>
      </c>
      <c r="D632" s="22"/>
      <c r="E632" s="22"/>
      <c r="F632" s="22"/>
    </row>
    <row r="633" spans="1:6" x14ac:dyDescent="0.3">
      <c r="A633">
        <v>10879</v>
      </c>
      <c r="B633">
        <v>8.5</v>
      </c>
      <c r="D633" s="22"/>
      <c r="E633" s="22"/>
      <c r="F633" s="22"/>
    </row>
    <row r="634" spans="1:6" x14ac:dyDescent="0.3">
      <c r="A634">
        <v>10880</v>
      </c>
      <c r="B634">
        <v>88.01</v>
      </c>
      <c r="D634" s="22"/>
      <c r="E634" s="22"/>
      <c r="F634" s="22"/>
    </row>
    <row r="635" spans="1:6" x14ac:dyDescent="0.3">
      <c r="A635">
        <v>10881</v>
      </c>
      <c r="B635">
        <v>2.84</v>
      </c>
      <c r="D635" s="22"/>
      <c r="E635" s="22"/>
      <c r="F635" s="22"/>
    </row>
    <row r="636" spans="1:6" x14ac:dyDescent="0.3">
      <c r="A636">
        <v>10882</v>
      </c>
      <c r="B636">
        <v>23.1</v>
      </c>
      <c r="D636" s="22"/>
      <c r="E636" s="22"/>
      <c r="F636" s="22"/>
    </row>
    <row r="637" spans="1:6" x14ac:dyDescent="0.3">
      <c r="A637">
        <v>10883</v>
      </c>
      <c r="B637">
        <v>0.53</v>
      </c>
      <c r="D637" s="22"/>
      <c r="E637" s="22"/>
      <c r="F637" s="22"/>
    </row>
    <row r="638" spans="1:6" x14ac:dyDescent="0.3">
      <c r="A638">
        <v>10884</v>
      </c>
      <c r="B638">
        <v>90.97</v>
      </c>
      <c r="D638" s="22"/>
      <c r="E638" s="22"/>
      <c r="F638" s="22"/>
    </row>
    <row r="639" spans="1:6" x14ac:dyDescent="0.3">
      <c r="A639">
        <v>10885</v>
      </c>
      <c r="B639">
        <v>5.64</v>
      </c>
      <c r="D639" s="22"/>
      <c r="E639" s="22"/>
      <c r="F639" s="22"/>
    </row>
    <row r="640" spans="1:6" x14ac:dyDescent="0.3">
      <c r="A640">
        <v>10886</v>
      </c>
      <c r="B640">
        <v>4.99</v>
      </c>
      <c r="D640" s="22"/>
      <c r="E640" s="22"/>
      <c r="F640" s="22"/>
    </row>
    <row r="641" spans="1:6" x14ac:dyDescent="0.3">
      <c r="A641">
        <v>10887</v>
      </c>
      <c r="B641">
        <v>1.25</v>
      </c>
      <c r="D641" s="22"/>
      <c r="E641" s="22"/>
      <c r="F641" s="22"/>
    </row>
    <row r="642" spans="1:6" x14ac:dyDescent="0.3">
      <c r="A642">
        <v>10888</v>
      </c>
      <c r="B642">
        <v>51.87</v>
      </c>
      <c r="D642" s="22"/>
      <c r="E642" s="22"/>
      <c r="F642" s="22"/>
    </row>
    <row r="643" spans="1:6" x14ac:dyDescent="0.3">
      <c r="A643">
        <v>10889</v>
      </c>
      <c r="B643">
        <v>280.61</v>
      </c>
      <c r="D643" s="22"/>
      <c r="E643" s="22"/>
      <c r="F643" s="22"/>
    </row>
    <row r="644" spans="1:6" x14ac:dyDescent="0.3">
      <c r="A644">
        <v>10890</v>
      </c>
      <c r="B644">
        <v>32.76</v>
      </c>
      <c r="D644" s="22"/>
      <c r="E644" s="22"/>
      <c r="F644" s="22"/>
    </row>
    <row r="645" spans="1:6" x14ac:dyDescent="0.3">
      <c r="A645">
        <v>10891</v>
      </c>
      <c r="B645">
        <v>20.37</v>
      </c>
      <c r="D645" s="22"/>
      <c r="E645" s="22"/>
      <c r="F645" s="22"/>
    </row>
    <row r="646" spans="1:6" x14ac:dyDescent="0.3">
      <c r="A646">
        <v>10892</v>
      </c>
      <c r="B646">
        <v>120.27</v>
      </c>
      <c r="D646" s="22"/>
      <c r="E646" s="22"/>
      <c r="F646" s="22"/>
    </row>
    <row r="647" spans="1:6" x14ac:dyDescent="0.3">
      <c r="A647">
        <v>10893</v>
      </c>
      <c r="B647">
        <v>77.78</v>
      </c>
      <c r="D647" s="22"/>
      <c r="E647" s="22"/>
      <c r="F647" s="22"/>
    </row>
    <row r="648" spans="1:6" x14ac:dyDescent="0.3">
      <c r="A648">
        <v>10894</v>
      </c>
      <c r="B648">
        <v>116.13</v>
      </c>
      <c r="D648" s="22"/>
      <c r="E648" s="22"/>
      <c r="F648" s="22"/>
    </row>
    <row r="649" spans="1:6" x14ac:dyDescent="0.3">
      <c r="A649">
        <v>10895</v>
      </c>
      <c r="B649">
        <v>162.75</v>
      </c>
      <c r="D649" s="22"/>
      <c r="E649" s="22"/>
      <c r="F649" s="22"/>
    </row>
    <row r="650" spans="1:6" x14ac:dyDescent="0.3">
      <c r="A650">
        <v>10896</v>
      </c>
      <c r="B650">
        <v>32.450000000000003</v>
      </c>
      <c r="D650" s="22"/>
      <c r="E650" s="22"/>
      <c r="F650" s="22"/>
    </row>
    <row r="651" spans="1:6" x14ac:dyDescent="0.3">
      <c r="A651">
        <v>10897</v>
      </c>
      <c r="B651">
        <v>603.54</v>
      </c>
      <c r="D651" s="22"/>
      <c r="E651" s="22"/>
      <c r="F651" s="22"/>
    </row>
    <row r="652" spans="1:6" x14ac:dyDescent="0.3">
      <c r="A652">
        <v>10898</v>
      </c>
      <c r="B652">
        <v>1.27</v>
      </c>
      <c r="D652" s="22"/>
      <c r="E652" s="22"/>
      <c r="F652" s="22"/>
    </row>
    <row r="653" spans="1:6" x14ac:dyDescent="0.3">
      <c r="A653">
        <v>10899</v>
      </c>
      <c r="B653">
        <v>1.21</v>
      </c>
      <c r="D653" s="22"/>
      <c r="E653" s="22"/>
      <c r="F653" s="22"/>
    </row>
    <row r="654" spans="1:6" x14ac:dyDescent="0.3">
      <c r="A654">
        <v>10900</v>
      </c>
      <c r="B654">
        <v>1.66</v>
      </c>
      <c r="D654" s="22"/>
      <c r="E654" s="22"/>
      <c r="F654" s="22"/>
    </row>
    <row r="655" spans="1:6" x14ac:dyDescent="0.3">
      <c r="A655">
        <v>10901</v>
      </c>
      <c r="B655">
        <v>62.09</v>
      </c>
      <c r="D655" s="22"/>
      <c r="E655" s="22"/>
      <c r="F655" s="22"/>
    </row>
    <row r="656" spans="1:6" x14ac:dyDescent="0.3">
      <c r="A656">
        <v>10902</v>
      </c>
      <c r="B656">
        <v>44.15</v>
      </c>
      <c r="D656" s="22"/>
      <c r="E656" s="22"/>
      <c r="F656" s="22"/>
    </row>
    <row r="657" spans="1:6" x14ac:dyDescent="0.3">
      <c r="A657">
        <v>10903</v>
      </c>
      <c r="B657">
        <v>36.71</v>
      </c>
      <c r="D657" s="22"/>
      <c r="E657" s="22"/>
      <c r="F657" s="22"/>
    </row>
    <row r="658" spans="1:6" x14ac:dyDescent="0.3">
      <c r="A658">
        <v>10904</v>
      </c>
      <c r="B658">
        <v>162.94999999999999</v>
      </c>
      <c r="D658" s="22"/>
      <c r="E658" s="22"/>
      <c r="F658" s="22"/>
    </row>
    <row r="659" spans="1:6" x14ac:dyDescent="0.3">
      <c r="A659">
        <v>10905</v>
      </c>
      <c r="B659">
        <v>13.72</v>
      </c>
      <c r="D659" s="22"/>
      <c r="E659" s="22"/>
      <c r="F659" s="22"/>
    </row>
    <row r="660" spans="1:6" x14ac:dyDescent="0.3">
      <c r="A660">
        <v>10906</v>
      </c>
      <c r="B660">
        <v>26.29</v>
      </c>
      <c r="D660" s="22"/>
      <c r="E660" s="22"/>
      <c r="F660" s="22"/>
    </row>
    <row r="661" spans="1:6" x14ac:dyDescent="0.3">
      <c r="A661">
        <v>10907</v>
      </c>
      <c r="B661">
        <v>9.19</v>
      </c>
      <c r="D661" s="22"/>
      <c r="E661" s="22"/>
      <c r="F661" s="22"/>
    </row>
    <row r="662" spans="1:6" x14ac:dyDescent="0.3">
      <c r="A662">
        <v>10908</v>
      </c>
      <c r="B662">
        <v>32.96</v>
      </c>
      <c r="D662" s="22"/>
      <c r="E662" s="22"/>
      <c r="F662" s="22"/>
    </row>
    <row r="663" spans="1:6" x14ac:dyDescent="0.3">
      <c r="A663">
        <v>10909</v>
      </c>
      <c r="B663">
        <v>53.05</v>
      </c>
      <c r="D663" s="22"/>
      <c r="E663" s="22"/>
      <c r="F663" s="22"/>
    </row>
    <row r="664" spans="1:6" x14ac:dyDescent="0.3">
      <c r="A664">
        <v>10910</v>
      </c>
      <c r="B664">
        <v>38.11</v>
      </c>
      <c r="D664" s="22"/>
      <c r="E664" s="22"/>
      <c r="F664" s="22"/>
    </row>
    <row r="665" spans="1:6" x14ac:dyDescent="0.3">
      <c r="A665">
        <v>10911</v>
      </c>
      <c r="B665">
        <v>38.19</v>
      </c>
      <c r="D665" s="22"/>
      <c r="E665" s="22"/>
      <c r="F665" s="22"/>
    </row>
    <row r="666" spans="1:6" x14ac:dyDescent="0.3">
      <c r="A666">
        <v>10912</v>
      </c>
      <c r="B666">
        <v>580.91</v>
      </c>
      <c r="D666" s="22"/>
      <c r="E666" s="22"/>
      <c r="F666" s="22"/>
    </row>
    <row r="667" spans="1:6" x14ac:dyDescent="0.3">
      <c r="A667">
        <v>10913</v>
      </c>
      <c r="B667">
        <v>33.049999999999997</v>
      </c>
      <c r="D667" s="22"/>
      <c r="E667" s="22"/>
      <c r="F667" s="22"/>
    </row>
    <row r="668" spans="1:6" x14ac:dyDescent="0.3">
      <c r="A668">
        <v>10914</v>
      </c>
      <c r="B668">
        <v>21.19</v>
      </c>
      <c r="D668" s="22"/>
      <c r="E668" s="22"/>
      <c r="F668" s="22"/>
    </row>
    <row r="669" spans="1:6" x14ac:dyDescent="0.3">
      <c r="A669">
        <v>10915</v>
      </c>
      <c r="B669">
        <v>3.51</v>
      </c>
      <c r="D669" s="22"/>
      <c r="E669" s="22"/>
      <c r="F669" s="22"/>
    </row>
    <row r="670" spans="1:6" x14ac:dyDescent="0.3">
      <c r="A670">
        <v>10916</v>
      </c>
      <c r="B670">
        <v>63.77</v>
      </c>
      <c r="D670" s="22"/>
      <c r="E670" s="22"/>
      <c r="F670" s="22"/>
    </row>
    <row r="671" spans="1:6" x14ac:dyDescent="0.3">
      <c r="A671">
        <v>10917</v>
      </c>
      <c r="B671">
        <v>8.2899999999999991</v>
      </c>
      <c r="D671" s="22"/>
      <c r="E671" s="22"/>
      <c r="F671" s="22"/>
    </row>
    <row r="672" spans="1:6" x14ac:dyDescent="0.3">
      <c r="A672">
        <v>10918</v>
      </c>
      <c r="B672">
        <v>48.83</v>
      </c>
      <c r="D672" s="22"/>
      <c r="E672" s="22"/>
      <c r="F672" s="22"/>
    </row>
    <row r="673" spans="1:6" x14ac:dyDescent="0.3">
      <c r="A673">
        <v>10919</v>
      </c>
      <c r="B673">
        <v>19.8</v>
      </c>
      <c r="D673" s="22"/>
      <c r="E673" s="22"/>
      <c r="F673" s="22"/>
    </row>
    <row r="674" spans="1:6" x14ac:dyDescent="0.3">
      <c r="A674">
        <v>10920</v>
      </c>
      <c r="B674">
        <v>29.61</v>
      </c>
      <c r="D674" s="22"/>
      <c r="E674" s="22"/>
      <c r="F674" s="22"/>
    </row>
    <row r="675" spans="1:6" x14ac:dyDescent="0.3">
      <c r="A675">
        <v>10921</v>
      </c>
      <c r="B675">
        <v>176.48</v>
      </c>
      <c r="D675" s="22"/>
      <c r="E675" s="22"/>
      <c r="F675" s="22"/>
    </row>
    <row r="676" spans="1:6" x14ac:dyDescent="0.3">
      <c r="A676">
        <v>10922</v>
      </c>
      <c r="B676">
        <v>62.74</v>
      </c>
      <c r="D676" s="22"/>
      <c r="E676" s="22"/>
      <c r="F676" s="22"/>
    </row>
    <row r="677" spans="1:6" x14ac:dyDescent="0.3">
      <c r="A677">
        <v>10923</v>
      </c>
      <c r="B677">
        <v>68.260000000000005</v>
      </c>
      <c r="D677" s="22"/>
      <c r="E677" s="22"/>
      <c r="F677" s="22"/>
    </row>
    <row r="678" spans="1:6" x14ac:dyDescent="0.3">
      <c r="A678">
        <v>10924</v>
      </c>
      <c r="B678">
        <v>151.52000000000001</v>
      </c>
      <c r="D678" s="22"/>
      <c r="E678" s="22"/>
      <c r="F678" s="22"/>
    </row>
    <row r="679" spans="1:6" x14ac:dyDescent="0.3">
      <c r="A679">
        <v>10925</v>
      </c>
      <c r="B679">
        <v>2.27</v>
      </c>
      <c r="D679" s="22"/>
      <c r="E679" s="22"/>
      <c r="F679" s="22"/>
    </row>
    <row r="680" spans="1:6" x14ac:dyDescent="0.3">
      <c r="A680">
        <v>10926</v>
      </c>
      <c r="B680">
        <v>39.92</v>
      </c>
      <c r="D680" s="22"/>
      <c r="E680" s="22"/>
      <c r="F680" s="22"/>
    </row>
    <row r="681" spans="1:6" x14ac:dyDescent="0.3">
      <c r="A681">
        <v>10927</v>
      </c>
      <c r="B681">
        <v>19.79</v>
      </c>
      <c r="D681" s="22"/>
      <c r="E681" s="22"/>
      <c r="F681" s="22"/>
    </row>
    <row r="682" spans="1:6" x14ac:dyDescent="0.3">
      <c r="A682">
        <v>10928</v>
      </c>
      <c r="B682">
        <v>1.36</v>
      </c>
      <c r="D682" s="22"/>
      <c r="E682" s="22"/>
      <c r="F682" s="22"/>
    </row>
    <row r="683" spans="1:6" x14ac:dyDescent="0.3">
      <c r="A683">
        <v>10929</v>
      </c>
      <c r="B683">
        <v>33.93</v>
      </c>
      <c r="D683" s="22"/>
      <c r="E683" s="22"/>
      <c r="F683" s="22"/>
    </row>
    <row r="684" spans="1:6" x14ac:dyDescent="0.3">
      <c r="A684">
        <v>10930</v>
      </c>
      <c r="B684">
        <v>15.55</v>
      </c>
      <c r="D684" s="22"/>
      <c r="E684" s="22"/>
      <c r="F684" s="22"/>
    </row>
    <row r="685" spans="1:6" x14ac:dyDescent="0.3">
      <c r="A685">
        <v>10931</v>
      </c>
      <c r="B685">
        <v>13.6</v>
      </c>
      <c r="D685" s="22"/>
      <c r="E685" s="22"/>
      <c r="F685" s="22"/>
    </row>
    <row r="686" spans="1:6" x14ac:dyDescent="0.3">
      <c r="A686">
        <v>10932</v>
      </c>
      <c r="B686">
        <v>134.63999999999999</v>
      </c>
      <c r="D686" s="22"/>
      <c r="E686" s="22"/>
      <c r="F686" s="22"/>
    </row>
    <row r="687" spans="1:6" x14ac:dyDescent="0.3">
      <c r="A687">
        <v>10933</v>
      </c>
      <c r="B687">
        <v>54.15</v>
      </c>
      <c r="D687" s="22"/>
      <c r="E687" s="22"/>
      <c r="F687" s="22"/>
    </row>
    <row r="688" spans="1:6" x14ac:dyDescent="0.3">
      <c r="A688">
        <v>10934</v>
      </c>
      <c r="B688">
        <v>32.01</v>
      </c>
      <c r="D688" s="22"/>
      <c r="E688" s="22"/>
      <c r="F688" s="22"/>
    </row>
    <row r="689" spans="1:6" x14ac:dyDescent="0.3">
      <c r="A689">
        <v>10935</v>
      </c>
      <c r="B689">
        <v>47.59</v>
      </c>
      <c r="D689" s="22"/>
      <c r="E689" s="22"/>
      <c r="F689" s="22"/>
    </row>
    <row r="690" spans="1:6" x14ac:dyDescent="0.3">
      <c r="A690">
        <v>10936</v>
      </c>
      <c r="B690">
        <v>33.68</v>
      </c>
      <c r="D690" s="22"/>
      <c r="E690" s="22"/>
      <c r="F690" s="22"/>
    </row>
    <row r="691" spans="1:6" x14ac:dyDescent="0.3">
      <c r="A691">
        <v>10937</v>
      </c>
      <c r="B691">
        <v>31.51</v>
      </c>
      <c r="D691" s="22"/>
      <c r="E691" s="22"/>
      <c r="F691" s="22"/>
    </row>
    <row r="692" spans="1:6" x14ac:dyDescent="0.3">
      <c r="A692">
        <v>10938</v>
      </c>
      <c r="B692">
        <v>31.89</v>
      </c>
      <c r="D692" s="22"/>
      <c r="E692" s="22"/>
      <c r="F692" s="22"/>
    </row>
    <row r="693" spans="1:6" x14ac:dyDescent="0.3">
      <c r="A693">
        <v>10939</v>
      </c>
      <c r="B693">
        <v>76.33</v>
      </c>
      <c r="D693" s="22"/>
      <c r="E693" s="22"/>
      <c r="F693" s="22"/>
    </row>
    <row r="694" spans="1:6" x14ac:dyDescent="0.3">
      <c r="A694">
        <v>10940</v>
      </c>
      <c r="B694">
        <v>19.77</v>
      </c>
      <c r="D694" s="22"/>
      <c r="E694" s="22"/>
      <c r="F694" s="22"/>
    </row>
    <row r="695" spans="1:6" x14ac:dyDescent="0.3">
      <c r="A695">
        <v>10941</v>
      </c>
      <c r="B695">
        <v>400.81</v>
      </c>
      <c r="D695" s="22"/>
      <c r="E695" s="22"/>
      <c r="F695" s="22"/>
    </row>
    <row r="696" spans="1:6" x14ac:dyDescent="0.3">
      <c r="A696">
        <v>10942</v>
      </c>
      <c r="B696">
        <v>17.95</v>
      </c>
      <c r="D696" s="22"/>
      <c r="E696" s="22"/>
      <c r="F696" s="22"/>
    </row>
    <row r="697" spans="1:6" x14ac:dyDescent="0.3">
      <c r="A697">
        <v>10943</v>
      </c>
      <c r="B697">
        <v>2.17</v>
      </c>
      <c r="D697" s="22"/>
      <c r="E697" s="22"/>
      <c r="F697" s="22"/>
    </row>
    <row r="698" spans="1:6" x14ac:dyDescent="0.3">
      <c r="A698">
        <v>10944</v>
      </c>
      <c r="B698">
        <v>52.92</v>
      </c>
      <c r="D698" s="22"/>
      <c r="E698" s="22"/>
      <c r="F698" s="22"/>
    </row>
    <row r="699" spans="1:6" x14ac:dyDescent="0.3">
      <c r="A699">
        <v>10945</v>
      </c>
      <c r="B699">
        <v>10.220000000000001</v>
      </c>
      <c r="D699" s="22"/>
      <c r="E699" s="22"/>
      <c r="F699" s="22"/>
    </row>
    <row r="700" spans="1:6" x14ac:dyDescent="0.3">
      <c r="A700">
        <v>10946</v>
      </c>
      <c r="B700">
        <v>27.2</v>
      </c>
      <c r="D700" s="22"/>
      <c r="E700" s="22"/>
      <c r="F700" s="22"/>
    </row>
    <row r="701" spans="1:6" x14ac:dyDescent="0.3">
      <c r="A701">
        <v>10947</v>
      </c>
      <c r="B701">
        <v>3.26</v>
      </c>
      <c r="D701" s="22"/>
      <c r="E701" s="22"/>
      <c r="F701" s="22"/>
    </row>
    <row r="702" spans="1:6" x14ac:dyDescent="0.3">
      <c r="A702">
        <v>10948</v>
      </c>
      <c r="B702">
        <v>23.39</v>
      </c>
      <c r="D702" s="22"/>
      <c r="E702" s="22"/>
      <c r="F702" s="22"/>
    </row>
    <row r="703" spans="1:6" x14ac:dyDescent="0.3">
      <c r="A703">
        <v>10949</v>
      </c>
      <c r="B703">
        <v>74.44</v>
      </c>
      <c r="D703" s="22"/>
      <c r="E703" s="22"/>
      <c r="F703" s="22"/>
    </row>
    <row r="704" spans="1:6" x14ac:dyDescent="0.3">
      <c r="A704">
        <v>10950</v>
      </c>
      <c r="B704">
        <v>2.5</v>
      </c>
      <c r="D704" s="22"/>
      <c r="E704" s="22"/>
      <c r="F704" s="22"/>
    </row>
    <row r="705" spans="1:6" x14ac:dyDescent="0.3">
      <c r="A705">
        <v>10951</v>
      </c>
      <c r="B705">
        <v>30.85</v>
      </c>
      <c r="D705" s="22"/>
      <c r="E705" s="22"/>
      <c r="F705" s="22"/>
    </row>
    <row r="706" spans="1:6" x14ac:dyDescent="0.3">
      <c r="A706">
        <v>10952</v>
      </c>
      <c r="B706">
        <v>40.42</v>
      </c>
      <c r="D706" s="22"/>
      <c r="E706" s="22"/>
      <c r="F706" s="22"/>
    </row>
    <row r="707" spans="1:6" x14ac:dyDescent="0.3">
      <c r="A707">
        <v>10953</v>
      </c>
      <c r="B707">
        <v>23.72</v>
      </c>
      <c r="D707" s="22"/>
      <c r="E707" s="22"/>
      <c r="F707" s="22"/>
    </row>
    <row r="708" spans="1:6" x14ac:dyDescent="0.3">
      <c r="A708">
        <v>10954</v>
      </c>
      <c r="B708">
        <v>27.91</v>
      </c>
      <c r="D708" s="22"/>
      <c r="E708" s="22"/>
      <c r="F708" s="22"/>
    </row>
    <row r="709" spans="1:6" x14ac:dyDescent="0.3">
      <c r="A709">
        <v>10955</v>
      </c>
      <c r="B709">
        <v>3.26</v>
      </c>
      <c r="D709" s="22"/>
      <c r="E709" s="22"/>
      <c r="F709" s="22"/>
    </row>
    <row r="710" spans="1:6" x14ac:dyDescent="0.3">
      <c r="A710">
        <v>10956</v>
      </c>
      <c r="B710">
        <v>44.65</v>
      </c>
      <c r="D710" s="22"/>
      <c r="E710" s="22"/>
      <c r="F710" s="22"/>
    </row>
    <row r="711" spans="1:6" x14ac:dyDescent="0.3">
      <c r="A711">
        <v>10957</v>
      </c>
      <c r="B711">
        <v>105.36</v>
      </c>
      <c r="D711" s="22"/>
      <c r="E711" s="22"/>
      <c r="F711" s="22"/>
    </row>
    <row r="712" spans="1:6" x14ac:dyDescent="0.3">
      <c r="A712">
        <v>10958</v>
      </c>
      <c r="B712">
        <v>49.56</v>
      </c>
      <c r="D712" s="22"/>
      <c r="E712" s="22"/>
      <c r="F712" s="22"/>
    </row>
    <row r="713" spans="1:6" x14ac:dyDescent="0.3">
      <c r="A713">
        <v>10959</v>
      </c>
      <c r="B713">
        <v>4.9800000000000004</v>
      </c>
      <c r="D713" s="22"/>
      <c r="E713" s="22"/>
      <c r="F713" s="22"/>
    </row>
    <row r="714" spans="1:6" x14ac:dyDescent="0.3">
      <c r="A714">
        <v>10960</v>
      </c>
      <c r="B714">
        <v>2.08</v>
      </c>
      <c r="D714" s="22"/>
      <c r="E714" s="22"/>
      <c r="F714" s="22"/>
    </row>
    <row r="715" spans="1:6" x14ac:dyDescent="0.3">
      <c r="A715">
        <v>10961</v>
      </c>
      <c r="B715">
        <v>104.47</v>
      </c>
      <c r="D715" s="22"/>
      <c r="E715" s="22"/>
      <c r="F715" s="22"/>
    </row>
    <row r="716" spans="1:6" x14ac:dyDescent="0.3">
      <c r="A716">
        <v>10962</v>
      </c>
      <c r="B716">
        <v>275.79000000000002</v>
      </c>
      <c r="D716" s="22"/>
      <c r="E716" s="22"/>
      <c r="F716" s="22"/>
    </row>
    <row r="717" spans="1:6" x14ac:dyDescent="0.3">
      <c r="A717">
        <v>10963</v>
      </c>
      <c r="B717">
        <v>2.7</v>
      </c>
      <c r="D717" s="22"/>
      <c r="E717" s="22"/>
      <c r="F717" s="22"/>
    </row>
    <row r="718" spans="1:6" x14ac:dyDescent="0.3">
      <c r="A718">
        <v>10964</v>
      </c>
      <c r="B718">
        <v>87.38</v>
      </c>
      <c r="D718" s="22"/>
      <c r="E718" s="22"/>
      <c r="F718" s="22"/>
    </row>
    <row r="719" spans="1:6" x14ac:dyDescent="0.3">
      <c r="A719">
        <v>10965</v>
      </c>
      <c r="B719">
        <v>144.38</v>
      </c>
      <c r="D719" s="22"/>
      <c r="E719" s="22"/>
      <c r="F719" s="22"/>
    </row>
    <row r="720" spans="1:6" x14ac:dyDescent="0.3">
      <c r="A720">
        <v>10966</v>
      </c>
      <c r="B720">
        <v>27.19</v>
      </c>
      <c r="D720" s="22"/>
      <c r="E720" s="22"/>
      <c r="F720" s="22"/>
    </row>
    <row r="721" spans="1:6" x14ac:dyDescent="0.3">
      <c r="A721">
        <v>10967</v>
      </c>
      <c r="B721">
        <v>62.22</v>
      </c>
      <c r="D721" s="22"/>
      <c r="E721" s="22"/>
      <c r="F721" s="22"/>
    </row>
    <row r="722" spans="1:6" x14ac:dyDescent="0.3">
      <c r="A722">
        <v>10968</v>
      </c>
      <c r="B722">
        <v>74.599999999999994</v>
      </c>
      <c r="D722" s="22"/>
      <c r="E722" s="22"/>
      <c r="F722" s="22"/>
    </row>
    <row r="723" spans="1:6" x14ac:dyDescent="0.3">
      <c r="A723">
        <v>10969</v>
      </c>
      <c r="B723">
        <v>0.21</v>
      </c>
      <c r="D723" s="22"/>
      <c r="E723" s="22"/>
      <c r="F723" s="22"/>
    </row>
    <row r="724" spans="1:6" x14ac:dyDescent="0.3">
      <c r="A724">
        <v>10970</v>
      </c>
      <c r="B724">
        <v>16.16</v>
      </c>
      <c r="D724" s="22"/>
      <c r="E724" s="22"/>
      <c r="F724" s="22"/>
    </row>
    <row r="725" spans="1:6" x14ac:dyDescent="0.3">
      <c r="A725">
        <v>10971</v>
      </c>
      <c r="B725">
        <v>121.82</v>
      </c>
      <c r="D725" s="22"/>
      <c r="E725" s="22"/>
      <c r="F725" s="22"/>
    </row>
    <row r="726" spans="1:6" x14ac:dyDescent="0.3">
      <c r="A726">
        <v>10972</v>
      </c>
      <c r="B726">
        <v>0.02</v>
      </c>
      <c r="D726" s="22"/>
      <c r="E726" s="22"/>
      <c r="F726" s="22"/>
    </row>
    <row r="727" spans="1:6" x14ac:dyDescent="0.3">
      <c r="A727">
        <v>10973</v>
      </c>
      <c r="B727">
        <v>15.17</v>
      </c>
      <c r="D727" s="22"/>
      <c r="E727" s="22"/>
      <c r="F727" s="22"/>
    </row>
    <row r="728" spans="1:6" x14ac:dyDescent="0.3">
      <c r="A728">
        <v>10974</v>
      </c>
      <c r="B728">
        <v>12.96</v>
      </c>
      <c r="D728" s="22"/>
      <c r="E728" s="22"/>
      <c r="F728" s="22"/>
    </row>
    <row r="729" spans="1:6" x14ac:dyDescent="0.3">
      <c r="A729">
        <v>10975</v>
      </c>
      <c r="B729">
        <v>32.270000000000003</v>
      </c>
      <c r="D729" s="22"/>
      <c r="E729" s="22"/>
      <c r="F729" s="22"/>
    </row>
    <row r="730" spans="1:6" x14ac:dyDescent="0.3">
      <c r="A730">
        <v>10976</v>
      </c>
      <c r="B730">
        <v>37.97</v>
      </c>
      <c r="D730" s="22"/>
      <c r="E730" s="22"/>
      <c r="F730" s="22"/>
    </row>
    <row r="731" spans="1:6" x14ac:dyDescent="0.3">
      <c r="A731">
        <v>10977</v>
      </c>
      <c r="B731">
        <v>208.5</v>
      </c>
      <c r="D731" s="22"/>
      <c r="E731" s="22"/>
      <c r="F731" s="22"/>
    </row>
    <row r="732" spans="1:6" x14ac:dyDescent="0.3">
      <c r="A732">
        <v>10978</v>
      </c>
      <c r="B732">
        <v>32.82</v>
      </c>
      <c r="D732" s="22"/>
      <c r="E732" s="22"/>
      <c r="F732" s="22"/>
    </row>
    <row r="733" spans="1:6" x14ac:dyDescent="0.3">
      <c r="A733">
        <v>10979</v>
      </c>
      <c r="B733">
        <v>353.07</v>
      </c>
      <c r="D733" s="22"/>
      <c r="E733" s="22"/>
      <c r="F733" s="22"/>
    </row>
    <row r="734" spans="1:6" x14ac:dyDescent="0.3">
      <c r="A734">
        <v>10980</v>
      </c>
      <c r="B734">
        <v>1.26</v>
      </c>
      <c r="D734" s="22"/>
      <c r="E734" s="22"/>
      <c r="F734" s="22"/>
    </row>
    <row r="735" spans="1:6" x14ac:dyDescent="0.3">
      <c r="A735">
        <v>10981</v>
      </c>
      <c r="B735">
        <v>193.37</v>
      </c>
      <c r="D735" s="22"/>
      <c r="E735" s="22"/>
      <c r="F735" s="22"/>
    </row>
    <row r="736" spans="1:6" x14ac:dyDescent="0.3">
      <c r="A736">
        <v>10982</v>
      </c>
      <c r="B736">
        <v>14.01</v>
      </c>
      <c r="D736" s="22"/>
      <c r="E736" s="22"/>
      <c r="F736" s="22"/>
    </row>
    <row r="737" spans="1:6" x14ac:dyDescent="0.3">
      <c r="A737">
        <v>10983</v>
      </c>
      <c r="B737">
        <v>657.54</v>
      </c>
      <c r="D737" s="22"/>
      <c r="E737" s="22"/>
      <c r="F737" s="22"/>
    </row>
    <row r="738" spans="1:6" x14ac:dyDescent="0.3">
      <c r="A738">
        <v>10984</v>
      </c>
      <c r="B738">
        <v>211.22</v>
      </c>
      <c r="D738" s="22"/>
      <c r="E738" s="22"/>
      <c r="F738" s="22"/>
    </row>
    <row r="739" spans="1:6" x14ac:dyDescent="0.3">
      <c r="A739">
        <v>10985</v>
      </c>
      <c r="B739">
        <v>91.51</v>
      </c>
      <c r="D739" s="22"/>
      <c r="E739" s="22"/>
      <c r="F739" s="22"/>
    </row>
    <row r="740" spans="1:6" x14ac:dyDescent="0.3">
      <c r="A740">
        <v>10986</v>
      </c>
      <c r="B740">
        <v>217.86</v>
      </c>
      <c r="D740" s="22"/>
      <c r="E740" s="22"/>
      <c r="F740" s="22"/>
    </row>
    <row r="741" spans="1:6" x14ac:dyDescent="0.3">
      <c r="A741">
        <v>10987</v>
      </c>
      <c r="B741">
        <v>185.48</v>
      </c>
      <c r="D741" s="22"/>
      <c r="E741" s="22"/>
      <c r="F741" s="22"/>
    </row>
    <row r="742" spans="1:6" x14ac:dyDescent="0.3">
      <c r="A742">
        <v>10988</v>
      </c>
      <c r="B742">
        <v>61.14</v>
      </c>
      <c r="D742" s="22"/>
      <c r="E742" s="22"/>
      <c r="F742" s="22"/>
    </row>
    <row r="743" spans="1:6" x14ac:dyDescent="0.3">
      <c r="A743">
        <v>10989</v>
      </c>
      <c r="B743">
        <v>34.76</v>
      </c>
      <c r="D743" s="22"/>
      <c r="E743" s="22"/>
      <c r="F743" s="22"/>
    </row>
    <row r="744" spans="1:6" x14ac:dyDescent="0.3">
      <c r="A744">
        <v>10990</v>
      </c>
      <c r="B744">
        <v>117.61</v>
      </c>
      <c r="D744" s="22"/>
      <c r="E744" s="22"/>
      <c r="F744" s="22"/>
    </row>
    <row r="745" spans="1:6" x14ac:dyDescent="0.3">
      <c r="A745">
        <v>10991</v>
      </c>
      <c r="B745">
        <v>38.51</v>
      </c>
      <c r="D745" s="22"/>
      <c r="E745" s="22"/>
      <c r="F745" s="22"/>
    </row>
    <row r="746" spans="1:6" x14ac:dyDescent="0.3">
      <c r="A746">
        <v>10992</v>
      </c>
      <c r="B746">
        <v>4.2699999999999996</v>
      </c>
      <c r="D746" s="22"/>
      <c r="E746" s="22"/>
      <c r="F746" s="22"/>
    </row>
    <row r="747" spans="1:6" x14ac:dyDescent="0.3">
      <c r="A747">
        <v>10993</v>
      </c>
      <c r="B747">
        <v>8.81</v>
      </c>
      <c r="D747" s="22"/>
      <c r="E747" s="22"/>
      <c r="F747" s="22"/>
    </row>
    <row r="748" spans="1:6" x14ac:dyDescent="0.3">
      <c r="A748">
        <v>10994</v>
      </c>
      <c r="B748">
        <v>65.53</v>
      </c>
      <c r="D748" s="22"/>
      <c r="E748" s="22"/>
      <c r="F748" s="22"/>
    </row>
    <row r="749" spans="1:6" x14ac:dyDescent="0.3">
      <c r="A749">
        <v>10995</v>
      </c>
      <c r="B749">
        <v>46</v>
      </c>
      <c r="D749" s="22"/>
      <c r="E749" s="22"/>
      <c r="F749" s="22"/>
    </row>
    <row r="750" spans="1:6" x14ac:dyDescent="0.3">
      <c r="A750">
        <v>10996</v>
      </c>
      <c r="B750">
        <v>1.1200000000000001</v>
      </c>
      <c r="D750" s="22"/>
      <c r="E750" s="22"/>
      <c r="F750" s="22"/>
    </row>
    <row r="751" spans="1:6" x14ac:dyDescent="0.3">
      <c r="A751">
        <v>10997</v>
      </c>
      <c r="B751">
        <v>73.91</v>
      </c>
      <c r="D751" s="22"/>
      <c r="E751" s="22"/>
      <c r="F751" s="22"/>
    </row>
    <row r="752" spans="1:6" x14ac:dyDescent="0.3">
      <c r="A752">
        <v>10998</v>
      </c>
      <c r="B752">
        <v>20.309999999999999</v>
      </c>
      <c r="D752" s="22"/>
      <c r="E752" s="22"/>
      <c r="F752" s="22"/>
    </row>
    <row r="753" spans="1:6" x14ac:dyDescent="0.3">
      <c r="A753">
        <v>10999</v>
      </c>
      <c r="B753">
        <v>96.35</v>
      </c>
      <c r="D753" s="22"/>
      <c r="E753" s="22"/>
      <c r="F753" s="22"/>
    </row>
    <row r="754" spans="1:6" x14ac:dyDescent="0.3">
      <c r="A754">
        <v>11000</v>
      </c>
      <c r="B754">
        <v>55.12</v>
      </c>
      <c r="D754" s="22"/>
      <c r="E754" s="22"/>
      <c r="F754" s="22"/>
    </row>
    <row r="755" spans="1:6" x14ac:dyDescent="0.3">
      <c r="A755">
        <v>11001</v>
      </c>
      <c r="B755">
        <v>197.3</v>
      </c>
      <c r="D755" s="22"/>
      <c r="E755" s="22"/>
      <c r="F755" s="22"/>
    </row>
    <row r="756" spans="1:6" x14ac:dyDescent="0.3">
      <c r="A756">
        <v>11002</v>
      </c>
      <c r="B756">
        <v>141.16</v>
      </c>
      <c r="D756" s="22"/>
      <c r="E756" s="22"/>
      <c r="F756" s="22"/>
    </row>
    <row r="757" spans="1:6" x14ac:dyDescent="0.3">
      <c r="A757">
        <v>11003</v>
      </c>
      <c r="B757">
        <v>14.91</v>
      </c>
      <c r="D757" s="22"/>
      <c r="E757" s="22"/>
      <c r="F757" s="22"/>
    </row>
    <row r="758" spans="1:6" x14ac:dyDescent="0.3">
      <c r="A758">
        <v>11004</v>
      </c>
      <c r="B758">
        <v>44.84</v>
      </c>
      <c r="D758" s="22"/>
      <c r="E758" s="22"/>
      <c r="F758" s="22"/>
    </row>
    <row r="759" spans="1:6" x14ac:dyDescent="0.3">
      <c r="A759">
        <v>11005</v>
      </c>
      <c r="B759">
        <v>0.75</v>
      </c>
      <c r="D759" s="22"/>
      <c r="E759" s="22"/>
      <c r="F759" s="22"/>
    </row>
    <row r="760" spans="1:6" x14ac:dyDescent="0.3">
      <c r="A760">
        <v>11006</v>
      </c>
      <c r="B760">
        <v>25.19</v>
      </c>
      <c r="D760" s="22"/>
      <c r="E760" s="22"/>
      <c r="F760" s="22"/>
    </row>
    <row r="761" spans="1:6" x14ac:dyDescent="0.3">
      <c r="A761">
        <v>11007</v>
      </c>
      <c r="B761">
        <v>202.24</v>
      </c>
      <c r="D761" s="22"/>
      <c r="E761" s="22"/>
      <c r="F761" s="22"/>
    </row>
    <row r="762" spans="1:6" x14ac:dyDescent="0.3">
      <c r="A762">
        <v>11008</v>
      </c>
      <c r="B762">
        <v>79.459999999999994</v>
      </c>
      <c r="D762" s="22"/>
      <c r="E762" s="22"/>
      <c r="F762" s="22"/>
    </row>
    <row r="763" spans="1:6" x14ac:dyDescent="0.3">
      <c r="A763">
        <v>11009</v>
      </c>
      <c r="B763">
        <v>59.11</v>
      </c>
      <c r="D763" s="22"/>
      <c r="E763" s="22"/>
      <c r="F763" s="22"/>
    </row>
    <row r="764" spans="1:6" x14ac:dyDescent="0.3">
      <c r="A764">
        <v>11010</v>
      </c>
      <c r="B764">
        <v>28.71</v>
      </c>
      <c r="D764" s="22"/>
      <c r="E764" s="22"/>
      <c r="F764" s="22"/>
    </row>
    <row r="765" spans="1:6" x14ac:dyDescent="0.3">
      <c r="A765">
        <v>11011</v>
      </c>
      <c r="B765">
        <v>1.21</v>
      </c>
      <c r="D765" s="22"/>
      <c r="E765" s="22"/>
      <c r="F765" s="22"/>
    </row>
    <row r="766" spans="1:6" x14ac:dyDescent="0.3">
      <c r="A766">
        <v>11012</v>
      </c>
      <c r="B766">
        <v>242.95</v>
      </c>
      <c r="D766" s="22"/>
      <c r="E766" s="22"/>
      <c r="F766" s="22"/>
    </row>
    <row r="767" spans="1:6" x14ac:dyDescent="0.3">
      <c r="A767">
        <v>11013</v>
      </c>
      <c r="B767">
        <v>32.99</v>
      </c>
      <c r="D767" s="22"/>
      <c r="E767" s="22"/>
      <c r="F767" s="22"/>
    </row>
    <row r="768" spans="1:6" x14ac:dyDescent="0.3">
      <c r="A768">
        <v>11014</v>
      </c>
      <c r="B768">
        <v>23.6</v>
      </c>
      <c r="D768" s="22"/>
      <c r="E768" s="22"/>
      <c r="F768" s="22"/>
    </row>
    <row r="769" spans="1:6" x14ac:dyDescent="0.3">
      <c r="A769">
        <v>11015</v>
      </c>
      <c r="B769">
        <v>4.62</v>
      </c>
      <c r="D769" s="22"/>
      <c r="E769" s="22"/>
      <c r="F769" s="22"/>
    </row>
    <row r="770" spans="1:6" x14ac:dyDescent="0.3">
      <c r="A770">
        <v>11016</v>
      </c>
      <c r="B770">
        <v>33.799999999999997</v>
      </c>
      <c r="D770" s="22"/>
      <c r="E770" s="22"/>
      <c r="F770" s="22"/>
    </row>
    <row r="771" spans="1:6" x14ac:dyDescent="0.3">
      <c r="A771">
        <v>11017</v>
      </c>
      <c r="B771">
        <v>754.26</v>
      </c>
      <c r="D771" s="22"/>
      <c r="E771" s="22"/>
      <c r="F771" s="22"/>
    </row>
    <row r="772" spans="1:6" x14ac:dyDescent="0.3">
      <c r="A772">
        <v>11018</v>
      </c>
      <c r="B772">
        <v>11.65</v>
      </c>
      <c r="D772" s="22"/>
      <c r="E772" s="22"/>
      <c r="F772" s="22"/>
    </row>
    <row r="773" spans="1:6" x14ac:dyDescent="0.3">
      <c r="A773">
        <v>11019</v>
      </c>
      <c r="B773">
        <v>3.17</v>
      </c>
      <c r="D773" s="22"/>
      <c r="E773" s="22"/>
      <c r="F773" s="22"/>
    </row>
    <row r="774" spans="1:6" x14ac:dyDescent="0.3">
      <c r="A774">
        <v>11020</v>
      </c>
      <c r="B774">
        <v>43.3</v>
      </c>
      <c r="D774" s="22"/>
      <c r="E774" s="22"/>
      <c r="F774" s="22"/>
    </row>
    <row r="775" spans="1:6" x14ac:dyDescent="0.3">
      <c r="A775">
        <v>11021</v>
      </c>
      <c r="B775">
        <v>297.18</v>
      </c>
      <c r="D775" s="22"/>
      <c r="E775" s="22"/>
      <c r="F775" s="22"/>
    </row>
    <row r="776" spans="1:6" x14ac:dyDescent="0.3">
      <c r="A776">
        <v>11022</v>
      </c>
      <c r="B776">
        <v>6.27</v>
      </c>
      <c r="D776" s="22"/>
      <c r="E776" s="22"/>
      <c r="F776" s="22"/>
    </row>
    <row r="777" spans="1:6" x14ac:dyDescent="0.3">
      <c r="A777">
        <v>11023</v>
      </c>
      <c r="B777">
        <v>123.83</v>
      </c>
      <c r="D777" s="22"/>
      <c r="E777" s="22"/>
      <c r="F777" s="22"/>
    </row>
    <row r="778" spans="1:6" x14ac:dyDescent="0.3">
      <c r="A778">
        <v>11024</v>
      </c>
      <c r="B778">
        <v>74.36</v>
      </c>
      <c r="D778" s="22"/>
      <c r="E778" s="22"/>
      <c r="F778" s="22"/>
    </row>
    <row r="779" spans="1:6" x14ac:dyDescent="0.3">
      <c r="A779">
        <v>11025</v>
      </c>
      <c r="B779">
        <v>29.17</v>
      </c>
      <c r="D779" s="22"/>
      <c r="E779" s="22"/>
      <c r="F779" s="22"/>
    </row>
    <row r="780" spans="1:6" x14ac:dyDescent="0.3">
      <c r="A780">
        <v>11026</v>
      </c>
      <c r="B780">
        <v>47.09</v>
      </c>
      <c r="D780" s="22"/>
      <c r="E780" s="22"/>
      <c r="F780" s="22"/>
    </row>
    <row r="781" spans="1:6" x14ac:dyDescent="0.3">
      <c r="A781">
        <v>11027</v>
      </c>
      <c r="B781">
        <v>52.52</v>
      </c>
      <c r="D781" s="22"/>
      <c r="E781" s="22"/>
      <c r="F781" s="22"/>
    </row>
    <row r="782" spans="1:6" x14ac:dyDescent="0.3">
      <c r="A782">
        <v>11028</v>
      </c>
      <c r="B782">
        <v>29.59</v>
      </c>
      <c r="D782" s="22"/>
      <c r="E782" s="22"/>
      <c r="F782" s="22"/>
    </row>
    <row r="783" spans="1:6" x14ac:dyDescent="0.3">
      <c r="A783">
        <v>11029</v>
      </c>
      <c r="B783">
        <v>47.84</v>
      </c>
      <c r="D783" s="22"/>
      <c r="E783" s="22"/>
      <c r="F783" s="22"/>
    </row>
    <row r="784" spans="1:6" x14ac:dyDescent="0.3">
      <c r="A784">
        <v>11030</v>
      </c>
      <c r="B784">
        <v>830.75</v>
      </c>
      <c r="D784" s="22"/>
      <c r="E784" s="22"/>
      <c r="F784" s="22"/>
    </row>
    <row r="785" spans="1:6" x14ac:dyDescent="0.3">
      <c r="A785">
        <v>11031</v>
      </c>
      <c r="B785">
        <v>227.22</v>
      </c>
      <c r="D785" s="22"/>
      <c r="E785" s="22"/>
      <c r="F785" s="22"/>
    </row>
    <row r="786" spans="1:6" x14ac:dyDescent="0.3">
      <c r="A786">
        <v>11032</v>
      </c>
      <c r="B786">
        <v>606.19000000000005</v>
      </c>
      <c r="D786" s="22"/>
      <c r="E786" s="22"/>
      <c r="F786" s="22"/>
    </row>
    <row r="787" spans="1:6" x14ac:dyDescent="0.3">
      <c r="A787">
        <v>11033</v>
      </c>
      <c r="B787">
        <v>84.74</v>
      </c>
      <c r="D787" s="22"/>
      <c r="E787" s="22"/>
      <c r="F787" s="22"/>
    </row>
    <row r="788" spans="1:6" x14ac:dyDescent="0.3">
      <c r="A788">
        <v>11034</v>
      </c>
      <c r="B788">
        <v>40.32</v>
      </c>
      <c r="D788" s="22"/>
      <c r="E788" s="22"/>
      <c r="F788" s="22"/>
    </row>
    <row r="789" spans="1:6" x14ac:dyDescent="0.3">
      <c r="A789">
        <v>11035</v>
      </c>
      <c r="B789">
        <v>0.17</v>
      </c>
      <c r="D789" s="22"/>
      <c r="E789" s="22"/>
      <c r="F789" s="22"/>
    </row>
    <row r="790" spans="1:6" x14ac:dyDescent="0.3">
      <c r="A790">
        <v>11036</v>
      </c>
      <c r="B790">
        <v>149.47</v>
      </c>
      <c r="D790" s="22"/>
      <c r="E790" s="22"/>
      <c r="F790" s="22"/>
    </row>
    <row r="791" spans="1:6" x14ac:dyDescent="0.3">
      <c r="A791">
        <v>11037</v>
      </c>
      <c r="B791">
        <v>3.2</v>
      </c>
      <c r="D791" s="22"/>
      <c r="E791" s="22"/>
      <c r="F791" s="22"/>
    </row>
    <row r="792" spans="1:6" x14ac:dyDescent="0.3">
      <c r="A792">
        <v>11038</v>
      </c>
      <c r="B792">
        <v>29.59</v>
      </c>
      <c r="D792" s="22"/>
      <c r="E792" s="22"/>
      <c r="F792" s="22"/>
    </row>
    <row r="793" spans="1:6" x14ac:dyDescent="0.3">
      <c r="A793">
        <v>11039</v>
      </c>
      <c r="B793">
        <v>65</v>
      </c>
      <c r="D793" s="22"/>
      <c r="E793" s="22"/>
      <c r="F793" s="22"/>
    </row>
    <row r="794" spans="1:6" x14ac:dyDescent="0.3">
      <c r="A794">
        <v>11040</v>
      </c>
      <c r="B794">
        <v>18.84</v>
      </c>
      <c r="D794" s="22"/>
      <c r="E794" s="22"/>
      <c r="F794" s="22"/>
    </row>
    <row r="795" spans="1:6" x14ac:dyDescent="0.3">
      <c r="A795">
        <v>11041</v>
      </c>
      <c r="B795">
        <v>48.22</v>
      </c>
      <c r="D795" s="22"/>
      <c r="E795" s="22"/>
      <c r="F795" s="22"/>
    </row>
    <row r="796" spans="1:6" x14ac:dyDescent="0.3">
      <c r="A796">
        <v>11042</v>
      </c>
      <c r="B796">
        <v>29.99</v>
      </c>
      <c r="D796" s="22"/>
      <c r="E796" s="22"/>
      <c r="F796" s="22"/>
    </row>
    <row r="797" spans="1:6" x14ac:dyDescent="0.3">
      <c r="A797">
        <v>11043</v>
      </c>
      <c r="B797">
        <v>8.8000000000000007</v>
      </c>
      <c r="D797" s="22"/>
      <c r="E797" s="22"/>
      <c r="F797" s="22"/>
    </row>
    <row r="798" spans="1:6" x14ac:dyDescent="0.3">
      <c r="A798">
        <v>11044</v>
      </c>
      <c r="B798">
        <v>8.7200000000000006</v>
      </c>
      <c r="D798" s="22"/>
      <c r="E798" s="22"/>
      <c r="F798" s="22"/>
    </row>
    <row r="799" spans="1:6" x14ac:dyDescent="0.3">
      <c r="A799">
        <v>11045</v>
      </c>
      <c r="B799">
        <v>70.58</v>
      </c>
      <c r="D799" s="22"/>
      <c r="E799" s="22"/>
      <c r="F799" s="22"/>
    </row>
    <row r="800" spans="1:6" x14ac:dyDescent="0.3">
      <c r="A800">
        <v>11046</v>
      </c>
      <c r="B800">
        <v>71.64</v>
      </c>
      <c r="D800" s="22"/>
      <c r="E800" s="22"/>
      <c r="F800" s="22"/>
    </row>
    <row r="801" spans="1:6" x14ac:dyDescent="0.3">
      <c r="A801">
        <v>11047</v>
      </c>
      <c r="B801">
        <v>46.62</v>
      </c>
      <c r="D801" s="22"/>
      <c r="E801" s="22"/>
      <c r="F801" s="22"/>
    </row>
    <row r="802" spans="1:6" x14ac:dyDescent="0.3">
      <c r="A802">
        <v>11048</v>
      </c>
      <c r="B802">
        <v>24.12</v>
      </c>
      <c r="D802" s="22"/>
      <c r="E802" s="22"/>
      <c r="F802" s="22"/>
    </row>
    <row r="803" spans="1:6" x14ac:dyDescent="0.3">
      <c r="A803">
        <v>11049</v>
      </c>
      <c r="B803">
        <v>8.34</v>
      </c>
      <c r="D803" s="22"/>
      <c r="E803" s="22"/>
      <c r="F803" s="22"/>
    </row>
    <row r="804" spans="1:6" x14ac:dyDescent="0.3">
      <c r="A804">
        <v>11050</v>
      </c>
      <c r="B804">
        <v>59.41</v>
      </c>
      <c r="D804" s="22"/>
      <c r="E804" s="22"/>
      <c r="F804" s="22"/>
    </row>
    <row r="805" spans="1:6" x14ac:dyDescent="0.3">
      <c r="A805">
        <v>11051</v>
      </c>
      <c r="B805">
        <v>2.79</v>
      </c>
      <c r="D805" s="22"/>
      <c r="E805" s="22"/>
      <c r="F805" s="22"/>
    </row>
    <row r="806" spans="1:6" x14ac:dyDescent="0.3">
      <c r="A806">
        <v>11052</v>
      </c>
      <c r="B806">
        <v>67.260000000000005</v>
      </c>
      <c r="D806" s="22"/>
      <c r="E806" s="22"/>
      <c r="F806" s="22"/>
    </row>
    <row r="807" spans="1:6" x14ac:dyDescent="0.3">
      <c r="A807">
        <v>11053</v>
      </c>
      <c r="B807">
        <v>53.05</v>
      </c>
      <c r="D807" s="22"/>
      <c r="E807" s="22"/>
      <c r="F807" s="22"/>
    </row>
    <row r="808" spans="1:6" x14ac:dyDescent="0.3">
      <c r="A808">
        <v>11054</v>
      </c>
      <c r="B808">
        <v>0.33</v>
      </c>
      <c r="D808" s="22"/>
      <c r="E808" s="22"/>
      <c r="F808" s="22"/>
    </row>
    <row r="809" spans="1:6" x14ac:dyDescent="0.3">
      <c r="A809">
        <v>11055</v>
      </c>
      <c r="B809">
        <v>120.92</v>
      </c>
      <c r="D809" s="22"/>
      <c r="E809" s="22"/>
      <c r="F809" s="22"/>
    </row>
    <row r="810" spans="1:6" x14ac:dyDescent="0.3">
      <c r="A810">
        <v>11056</v>
      </c>
      <c r="B810">
        <v>278.95999999999998</v>
      </c>
      <c r="D810" s="22"/>
      <c r="E810" s="22"/>
      <c r="F810" s="22"/>
    </row>
    <row r="811" spans="1:6" x14ac:dyDescent="0.3">
      <c r="A811">
        <v>11057</v>
      </c>
      <c r="B811">
        <v>4.13</v>
      </c>
      <c r="D811" s="22"/>
      <c r="E811" s="22"/>
      <c r="F811" s="22"/>
    </row>
    <row r="812" spans="1:6" x14ac:dyDescent="0.3">
      <c r="A812">
        <v>11058</v>
      </c>
      <c r="B812">
        <v>31.14</v>
      </c>
      <c r="D812" s="22"/>
      <c r="E812" s="22"/>
      <c r="F812" s="22"/>
    </row>
    <row r="813" spans="1:6" x14ac:dyDescent="0.3">
      <c r="A813">
        <v>11059</v>
      </c>
      <c r="B813">
        <v>85.8</v>
      </c>
      <c r="D813" s="22"/>
      <c r="E813" s="22"/>
      <c r="F813" s="22"/>
    </row>
    <row r="814" spans="1:6" x14ac:dyDescent="0.3">
      <c r="A814">
        <v>11060</v>
      </c>
      <c r="B814">
        <v>10.98</v>
      </c>
      <c r="D814" s="22"/>
      <c r="E814" s="22"/>
      <c r="F814" s="22"/>
    </row>
    <row r="815" spans="1:6" x14ac:dyDescent="0.3">
      <c r="A815">
        <v>11061</v>
      </c>
      <c r="B815">
        <v>14.01</v>
      </c>
      <c r="D815" s="22"/>
      <c r="E815" s="22"/>
      <c r="F815" s="22"/>
    </row>
    <row r="816" spans="1:6" x14ac:dyDescent="0.3">
      <c r="A816">
        <v>11062</v>
      </c>
      <c r="B816">
        <v>29.93</v>
      </c>
      <c r="D816" s="22"/>
      <c r="E816" s="22"/>
      <c r="F816" s="22"/>
    </row>
    <row r="817" spans="1:6" x14ac:dyDescent="0.3">
      <c r="A817">
        <v>11063</v>
      </c>
      <c r="B817">
        <v>81.73</v>
      </c>
      <c r="D817" s="22"/>
      <c r="E817" s="22"/>
      <c r="F817" s="22"/>
    </row>
    <row r="818" spans="1:6" x14ac:dyDescent="0.3">
      <c r="A818">
        <v>11064</v>
      </c>
      <c r="B818">
        <v>30.09</v>
      </c>
      <c r="D818" s="22"/>
      <c r="E818" s="22"/>
      <c r="F818" s="22"/>
    </row>
    <row r="819" spans="1:6" x14ac:dyDescent="0.3">
      <c r="A819">
        <v>11065</v>
      </c>
      <c r="B819">
        <v>12.91</v>
      </c>
      <c r="D819" s="22"/>
      <c r="E819" s="22"/>
      <c r="F819" s="22"/>
    </row>
    <row r="820" spans="1:6" x14ac:dyDescent="0.3">
      <c r="A820">
        <v>11066</v>
      </c>
      <c r="B820">
        <v>44.72</v>
      </c>
      <c r="D820" s="22"/>
      <c r="E820" s="22"/>
      <c r="F820" s="22"/>
    </row>
    <row r="821" spans="1:6" x14ac:dyDescent="0.3">
      <c r="A821">
        <v>11067</v>
      </c>
      <c r="B821">
        <v>7.98</v>
      </c>
      <c r="D821" s="22"/>
      <c r="E821" s="22"/>
      <c r="F821" s="22"/>
    </row>
    <row r="822" spans="1:6" x14ac:dyDescent="0.3">
      <c r="A822">
        <v>11068</v>
      </c>
      <c r="B822">
        <v>81.75</v>
      </c>
      <c r="D822" s="22"/>
      <c r="E822" s="22"/>
      <c r="F822" s="22"/>
    </row>
    <row r="823" spans="1:6" x14ac:dyDescent="0.3">
      <c r="A823">
        <v>11069</v>
      </c>
      <c r="B823">
        <v>15.67</v>
      </c>
      <c r="D823" s="22"/>
      <c r="E823" s="22"/>
      <c r="F823" s="22"/>
    </row>
    <row r="824" spans="1:6" x14ac:dyDescent="0.3">
      <c r="A824">
        <v>11070</v>
      </c>
      <c r="B824">
        <v>136</v>
      </c>
      <c r="D824" s="22"/>
      <c r="E824" s="22"/>
      <c r="F824" s="22"/>
    </row>
    <row r="825" spans="1:6" x14ac:dyDescent="0.3">
      <c r="A825">
        <v>11071</v>
      </c>
      <c r="B825">
        <v>0.93</v>
      </c>
      <c r="D825" s="22"/>
      <c r="E825" s="22"/>
      <c r="F825" s="22"/>
    </row>
    <row r="826" spans="1:6" x14ac:dyDescent="0.3">
      <c r="A826">
        <v>11072</v>
      </c>
      <c r="B826">
        <v>258.64</v>
      </c>
      <c r="D826" s="22"/>
      <c r="E826" s="22"/>
      <c r="F826" s="22"/>
    </row>
    <row r="827" spans="1:6" x14ac:dyDescent="0.3">
      <c r="A827">
        <v>11073</v>
      </c>
      <c r="B827">
        <v>24.95</v>
      </c>
      <c r="D827" s="22"/>
      <c r="E827" s="22"/>
      <c r="F827" s="22"/>
    </row>
    <row r="828" spans="1:6" x14ac:dyDescent="0.3">
      <c r="A828">
        <v>11074</v>
      </c>
      <c r="B828">
        <v>18.440000000000001</v>
      </c>
      <c r="D828" s="22"/>
      <c r="E828" s="22"/>
      <c r="F828" s="22"/>
    </row>
    <row r="829" spans="1:6" x14ac:dyDescent="0.3">
      <c r="A829">
        <v>11075</v>
      </c>
      <c r="B829">
        <v>6.19</v>
      </c>
      <c r="D829" s="22"/>
      <c r="E829" s="22"/>
      <c r="F829" s="22"/>
    </row>
    <row r="830" spans="1:6" x14ac:dyDescent="0.3">
      <c r="A830">
        <v>11076</v>
      </c>
      <c r="B830">
        <v>38.28</v>
      </c>
      <c r="D830" s="22"/>
      <c r="E830" s="22"/>
      <c r="F830" s="22"/>
    </row>
    <row r="831" spans="1:6" x14ac:dyDescent="0.3">
      <c r="A831">
        <v>11077</v>
      </c>
      <c r="B831">
        <v>8.5299999999999994</v>
      </c>
      <c r="D831" s="22"/>
      <c r="E831" s="22"/>
      <c r="F831" s="22"/>
    </row>
  </sheetData>
  <sortState xmlns:xlrd2="http://schemas.microsoft.com/office/spreadsheetml/2017/richdata2" ref="G2:J4">
    <sortCondition descending="1" ref="J2:J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D436-BAEE-480C-AF33-B573FA19B69B}">
  <sheetPr codeName="Sheet7"/>
  <dimension ref="A1:R126"/>
  <sheetViews>
    <sheetView workbookViewId="0">
      <selection activeCell="G3" sqref="G3"/>
    </sheetView>
  </sheetViews>
  <sheetFormatPr defaultRowHeight="14.4" x14ac:dyDescent="0.3"/>
  <cols>
    <col min="1" max="1" width="16.5546875" customWidth="1"/>
    <col min="2" max="2" width="17.21875" customWidth="1"/>
    <col min="3" max="4" width="23.88671875" customWidth="1"/>
    <col min="5" max="5" width="18.6640625" bestFit="1" customWidth="1"/>
    <col min="6" max="6" width="15.5546875" customWidth="1"/>
    <col min="7" max="9" width="11.109375" customWidth="1"/>
    <col min="10" max="10" width="10.109375" bestFit="1" customWidth="1"/>
    <col min="11" max="12" width="10.109375" customWidth="1"/>
    <col min="13" max="13" width="10.109375" bestFit="1" customWidth="1"/>
    <col min="14" max="14" width="10.21875" bestFit="1" customWidth="1"/>
    <col min="15" max="15" width="11.109375" customWidth="1"/>
    <col min="16" max="16" width="10.109375" customWidth="1"/>
    <col min="17" max="17" width="11.109375" customWidth="1"/>
    <col min="18" max="18" width="12.6640625" customWidth="1"/>
  </cols>
  <sheetData>
    <row r="1" spans="1:13" x14ac:dyDescent="0.3">
      <c r="A1" t="s">
        <v>166</v>
      </c>
      <c r="B1" t="s">
        <v>167</v>
      </c>
      <c r="C1" t="s">
        <v>178</v>
      </c>
      <c r="D1" t="s">
        <v>179</v>
      </c>
    </row>
    <row r="2" spans="1:13" x14ac:dyDescent="0.3">
      <c r="A2">
        <v>9</v>
      </c>
      <c r="B2">
        <v>1</v>
      </c>
      <c r="C2" s="21">
        <v>92.222222222222229</v>
      </c>
      <c r="D2" s="10">
        <v>140643.67111111112</v>
      </c>
      <c r="F2" t="s">
        <v>177</v>
      </c>
      <c r="G2" t="s">
        <v>325</v>
      </c>
      <c r="H2" t="s">
        <v>315</v>
      </c>
      <c r="I2" t="s">
        <v>316</v>
      </c>
      <c r="J2" t="s">
        <v>145</v>
      </c>
      <c r="L2" t="s">
        <v>180</v>
      </c>
      <c r="M2" t="s">
        <v>181</v>
      </c>
    </row>
    <row r="3" spans="1:13" x14ac:dyDescent="0.3">
      <c r="F3" t="s">
        <v>170</v>
      </c>
      <c r="G3">
        <v>123</v>
      </c>
      <c r="H3">
        <v>121</v>
      </c>
      <c r="I3">
        <v>2</v>
      </c>
      <c r="J3" s="25">
        <v>192107.6</v>
      </c>
      <c r="L3" t="s">
        <v>182</v>
      </c>
      <c r="M3" s="25">
        <v>155480.18</v>
      </c>
    </row>
    <row r="4" spans="1:13" x14ac:dyDescent="0.3">
      <c r="F4" t="s">
        <v>172</v>
      </c>
      <c r="G4">
        <v>96</v>
      </c>
      <c r="H4">
        <v>92</v>
      </c>
      <c r="I4">
        <v>4</v>
      </c>
      <c r="J4" s="25">
        <v>166537.76</v>
      </c>
      <c r="L4" t="s">
        <v>183</v>
      </c>
      <c r="M4" s="25">
        <v>137898.92000000001</v>
      </c>
    </row>
    <row r="5" spans="1:13" x14ac:dyDescent="0.3">
      <c r="F5" t="s">
        <v>168</v>
      </c>
      <c r="G5">
        <v>42</v>
      </c>
      <c r="H5">
        <v>41</v>
      </c>
      <c r="I5">
        <v>1</v>
      </c>
      <c r="J5" s="25">
        <v>68792.28</v>
      </c>
      <c r="L5" t="s">
        <v>184</v>
      </c>
      <c r="M5" s="25">
        <v>143401.37</v>
      </c>
    </row>
    <row r="6" spans="1:13" x14ac:dyDescent="0.3">
      <c r="F6" t="s">
        <v>175</v>
      </c>
      <c r="G6">
        <v>156</v>
      </c>
      <c r="H6">
        <v>146</v>
      </c>
      <c r="I6">
        <v>10</v>
      </c>
      <c r="J6" s="25">
        <v>232890.85</v>
      </c>
      <c r="L6" t="s">
        <v>185</v>
      </c>
      <c r="M6" s="25">
        <v>176831.63</v>
      </c>
    </row>
    <row r="7" spans="1:13" x14ac:dyDescent="0.3">
      <c r="F7" t="s">
        <v>169</v>
      </c>
      <c r="G7">
        <v>104</v>
      </c>
      <c r="H7">
        <v>100</v>
      </c>
      <c r="I7">
        <v>4</v>
      </c>
      <c r="J7" s="25">
        <v>126862.28</v>
      </c>
      <c r="L7" t="s">
        <v>32</v>
      </c>
      <c r="M7" s="25">
        <v>72114.92</v>
      </c>
    </row>
    <row r="8" spans="1:13" x14ac:dyDescent="0.3">
      <c r="F8" t="s">
        <v>174</v>
      </c>
      <c r="G8">
        <v>127</v>
      </c>
      <c r="H8">
        <v>122</v>
      </c>
      <c r="I8">
        <v>5</v>
      </c>
      <c r="J8" s="25">
        <v>202812.84</v>
      </c>
      <c r="L8" t="s">
        <v>186</v>
      </c>
      <c r="M8" s="25">
        <v>36362.800000000003</v>
      </c>
    </row>
    <row r="9" spans="1:13" x14ac:dyDescent="0.3">
      <c r="F9" t="s">
        <v>171</v>
      </c>
      <c r="G9">
        <v>43</v>
      </c>
      <c r="H9">
        <v>39</v>
      </c>
      <c r="I9">
        <v>4</v>
      </c>
      <c r="J9" s="25">
        <v>77308.070000000007</v>
      </c>
      <c r="L9" t="s">
        <v>187</v>
      </c>
      <c r="M9" s="25">
        <v>78882.75</v>
      </c>
    </row>
    <row r="10" spans="1:13" x14ac:dyDescent="0.3">
      <c r="F10" t="s">
        <v>173</v>
      </c>
      <c r="G10">
        <v>72</v>
      </c>
      <c r="H10">
        <v>68</v>
      </c>
      <c r="I10">
        <v>4</v>
      </c>
      <c r="J10" s="25">
        <v>124568.23</v>
      </c>
      <c r="L10" t="s">
        <v>188</v>
      </c>
      <c r="M10" s="25">
        <v>72772.95</v>
      </c>
    </row>
    <row r="11" spans="1:13" x14ac:dyDescent="0.3">
      <c r="F11" t="s">
        <v>176</v>
      </c>
      <c r="G11">
        <v>67</v>
      </c>
      <c r="H11">
        <v>64</v>
      </c>
      <c r="I11">
        <v>3</v>
      </c>
      <c r="J11" s="25">
        <v>73913.13</v>
      </c>
      <c r="L11" t="s">
        <v>189</v>
      </c>
      <c r="M11" s="25">
        <v>82010.64</v>
      </c>
    </row>
    <row r="12" spans="1:13" x14ac:dyDescent="0.3">
      <c r="F12" t="s">
        <v>153</v>
      </c>
      <c r="G12">
        <v>830</v>
      </c>
      <c r="H12">
        <v>793</v>
      </c>
      <c r="I12">
        <v>37</v>
      </c>
      <c r="J12" s="25">
        <v>1265793.04</v>
      </c>
      <c r="L12" t="s">
        <v>190</v>
      </c>
      <c r="M12" s="25">
        <v>104264.95</v>
      </c>
    </row>
    <row r="13" spans="1:13" x14ac:dyDescent="0.3">
      <c r="H13" s="79">
        <f>H12/830</f>
        <v>0.95542168674698791</v>
      </c>
      <c r="I13" s="79">
        <f>I12/830</f>
        <v>4.457831325301205E-2</v>
      </c>
      <c r="L13" t="s">
        <v>191</v>
      </c>
      <c r="M13" s="25">
        <v>89133.85</v>
      </c>
    </row>
    <row r="14" spans="1:13" x14ac:dyDescent="0.3">
      <c r="L14" t="s">
        <v>192</v>
      </c>
      <c r="M14" s="25">
        <v>116638.06</v>
      </c>
    </row>
    <row r="15" spans="1:13" x14ac:dyDescent="0.3">
      <c r="L15" t="s">
        <v>153</v>
      </c>
      <c r="M15" s="25">
        <v>1265793.0200000003</v>
      </c>
    </row>
    <row r="18" spans="1:18" x14ac:dyDescent="0.3">
      <c r="A18" t="s">
        <v>195</v>
      </c>
      <c r="B18" t="s">
        <v>180</v>
      </c>
      <c r="C18" t="s">
        <v>196</v>
      </c>
      <c r="E18" s="1" t="s">
        <v>198</v>
      </c>
      <c r="F18" s="1" t="s">
        <v>197</v>
      </c>
    </row>
    <row r="19" spans="1:18" x14ac:dyDescent="0.3">
      <c r="A19" t="s">
        <v>168</v>
      </c>
      <c r="B19" t="s">
        <v>182</v>
      </c>
      <c r="C19">
        <v>11702.8</v>
      </c>
      <c r="E19" s="1" t="s">
        <v>5</v>
      </c>
      <c r="F19" s="10" t="s">
        <v>182</v>
      </c>
      <c r="G19" s="10" t="s">
        <v>183</v>
      </c>
      <c r="H19" s="10" t="s">
        <v>184</v>
      </c>
      <c r="I19" s="10" t="s">
        <v>185</v>
      </c>
      <c r="J19" s="10" t="s">
        <v>32</v>
      </c>
      <c r="K19" s="10" t="s">
        <v>186</v>
      </c>
      <c r="L19" s="10" t="s">
        <v>187</v>
      </c>
      <c r="M19" s="10" t="s">
        <v>188</v>
      </c>
      <c r="N19" s="10" t="s">
        <v>189</v>
      </c>
      <c r="O19" s="10" t="s">
        <v>190</v>
      </c>
      <c r="P19" s="10" t="s">
        <v>191</v>
      </c>
      <c r="Q19" s="10" t="s">
        <v>192</v>
      </c>
      <c r="R19" s="10" t="s">
        <v>6</v>
      </c>
    </row>
    <row r="20" spans="1:18" x14ac:dyDescent="0.3">
      <c r="A20" t="s">
        <v>169</v>
      </c>
      <c r="B20" t="s">
        <v>182</v>
      </c>
      <c r="C20">
        <v>17848.68</v>
      </c>
      <c r="E20" s="2" t="s">
        <v>175</v>
      </c>
      <c r="F20" s="10">
        <v>42982.43</v>
      </c>
      <c r="G20" s="10">
        <v>22765.05</v>
      </c>
      <c r="H20" s="10">
        <v>13528.53</v>
      </c>
      <c r="I20" s="10">
        <v>23413.7</v>
      </c>
      <c r="J20" s="10">
        <v>12926.03</v>
      </c>
      <c r="K20" s="10">
        <v>4082.84</v>
      </c>
      <c r="L20" s="10">
        <v>17391.349999999999</v>
      </c>
      <c r="M20" s="10">
        <v>19865.52</v>
      </c>
      <c r="N20" s="10">
        <v>11506.38</v>
      </c>
      <c r="O20" s="10">
        <v>24158.81</v>
      </c>
      <c r="P20" s="10">
        <v>17935.669999999998</v>
      </c>
      <c r="Q20" s="10">
        <v>22334.52</v>
      </c>
      <c r="R20" s="10">
        <v>232890.83</v>
      </c>
    </row>
    <row r="21" spans="1:18" x14ac:dyDescent="0.3">
      <c r="A21" t="s">
        <v>170</v>
      </c>
      <c r="B21" t="s">
        <v>182</v>
      </c>
      <c r="C21">
        <v>15446.96</v>
      </c>
      <c r="E21" s="2" t="s">
        <v>174</v>
      </c>
      <c r="F21" s="10">
        <v>32686.02</v>
      </c>
      <c r="G21" s="10">
        <v>31752.880000000001</v>
      </c>
      <c r="H21" s="10">
        <v>27959.52</v>
      </c>
      <c r="I21" s="10">
        <v>23209.91</v>
      </c>
      <c r="J21" s="10">
        <v>18049.599999999999</v>
      </c>
      <c r="K21" s="10">
        <v>5599.79</v>
      </c>
      <c r="L21" s="10">
        <v>4045.19</v>
      </c>
      <c r="M21" s="10">
        <v>9283.68</v>
      </c>
      <c r="N21" s="10">
        <v>5317.9</v>
      </c>
      <c r="O21" s="10">
        <v>11206.84</v>
      </c>
      <c r="P21" s="10">
        <v>13306.06</v>
      </c>
      <c r="Q21" s="10">
        <v>20395.46</v>
      </c>
      <c r="R21" s="10">
        <v>202812.84999999998</v>
      </c>
    </row>
    <row r="22" spans="1:18" x14ac:dyDescent="0.3">
      <c r="A22" t="s">
        <v>171</v>
      </c>
      <c r="B22" t="s">
        <v>182</v>
      </c>
      <c r="C22">
        <v>6320.12</v>
      </c>
      <c r="E22" s="2" t="s">
        <v>169</v>
      </c>
      <c r="F22" s="10">
        <v>17848.68</v>
      </c>
      <c r="G22" s="10">
        <v>7509.36</v>
      </c>
      <c r="H22" s="10">
        <v>25424.12</v>
      </c>
      <c r="I22" s="10">
        <v>14577.6</v>
      </c>
      <c r="J22" s="10">
        <v>7117</v>
      </c>
      <c r="K22" s="10">
        <v>2262.91</v>
      </c>
      <c r="L22" s="10">
        <v>5233.08</v>
      </c>
      <c r="M22" s="10">
        <v>12757.52</v>
      </c>
      <c r="N22" s="10">
        <v>7591.1</v>
      </c>
      <c r="O22" s="10">
        <v>11701.95</v>
      </c>
      <c r="P22" s="10">
        <v>4544.8</v>
      </c>
      <c r="Q22" s="10">
        <v>10294.15</v>
      </c>
      <c r="R22" s="10">
        <v>126862.27000000002</v>
      </c>
    </row>
    <row r="23" spans="1:18" x14ac:dyDescent="0.3">
      <c r="A23" t="s">
        <v>172</v>
      </c>
      <c r="B23" t="s">
        <v>182</v>
      </c>
      <c r="C23">
        <v>7410.99</v>
      </c>
      <c r="E23" s="2" t="s">
        <v>173</v>
      </c>
      <c r="F23" s="10">
        <v>17827.34</v>
      </c>
      <c r="G23" s="10">
        <v>10208.129999999999</v>
      </c>
      <c r="H23" s="10">
        <v>10018.35</v>
      </c>
      <c r="I23" s="10">
        <v>33577.519999999997</v>
      </c>
      <c r="J23" s="10">
        <v>6697.8</v>
      </c>
      <c r="K23" s="10">
        <v>2082</v>
      </c>
      <c r="L23" s="10">
        <v>5563.98</v>
      </c>
      <c r="M23" s="10">
        <v>7185.99</v>
      </c>
      <c r="N23" s="10">
        <v>14456.46</v>
      </c>
      <c r="O23" s="10">
        <v>4619.08</v>
      </c>
      <c r="P23" s="10">
        <v>11459.58</v>
      </c>
      <c r="Q23" s="10">
        <v>872</v>
      </c>
      <c r="R23" s="10">
        <v>124568.23000000001</v>
      </c>
    </row>
    <row r="24" spans="1:18" x14ac:dyDescent="0.3">
      <c r="A24" t="s">
        <v>173</v>
      </c>
      <c r="B24" t="s">
        <v>182</v>
      </c>
      <c r="C24">
        <v>17827.34</v>
      </c>
      <c r="E24" s="2" t="s">
        <v>170</v>
      </c>
      <c r="F24" s="10">
        <v>15446.96</v>
      </c>
      <c r="G24" s="10">
        <v>13093.9</v>
      </c>
      <c r="H24" s="10">
        <v>29951.53</v>
      </c>
      <c r="I24" s="10">
        <v>12827.23</v>
      </c>
      <c r="J24" s="10">
        <v>15633.43</v>
      </c>
      <c r="K24" s="10">
        <v>5468.35</v>
      </c>
      <c r="L24" s="10">
        <v>21145.81</v>
      </c>
      <c r="M24" s="10">
        <v>10660.6</v>
      </c>
      <c r="N24" s="10">
        <v>14092.55</v>
      </c>
      <c r="O24" s="10">
        <v>16347.33</v>
      </c>
      <c r="P24" s="10">
        <v>13652.54</v>
      </c>
      <c r="Q24" s="10">
        <v>23787.37</v>
      </c>
      <c r="R24" s="10">
        <v>192107.59999999998</v>
      </c>
    </row>
    <row r="25" spans="1:18" x14ac:dyDescent="0.3">
      <c r="A25" t="s">
        <v>174</v>
      </c>
      <c r="B25" t="s">
        <v>182</v>
      </c>
      <c r="C25">
        <v>32686.02</v>
      </c>
      <c r="E25" s="2" t="s">
        <v>168</v>
      </c>
      <c r="F25" s="10">
        <v>11702.8</v>
      </c>
      <c r="G25" s="10">
        <v>5377.06</v>
      </c>
      <c r="H25" s="10">
        <v>4922.43</v>
      </c>
      <c r="I25" s="10">
        <v>210</v>
      </c>
      <c r="J25" s="10">
        <v>4500.2700000000004</v>
      </c>
      <c r="K25" s="10">
        <v>3037.4</v>
      </c>
      <c r="L25" s="10">
        <v>8114.22</v>
      </c>
      <c r="M25" s="10">
        <v>3585.58</v>
      </c>
      <c r="N25" s="10">
        <v>3444.83</v>
      </c>
      <c r="O25" s="10">
        <v>8974.5300000000007</v>
      </c>
      <c r="P25" s="10">
        <v>4385.34</v>
      </c>
      <c r="Q25" s="10">
        <v>10537.82</v>
      </c>
      <c r="R25" s="10">
        <v>68792.28</v>
      </c>
    </row>
    <row r="26" spans="1:18" x14ac:dyDescent="0.3">
      <c r="A26" t="s">
        <v>175</v>
      </c>
      <c r="B26" t="s">
        <v>182</v>
      </c>
      <c r="C26">
        <v>42982.43</v>
      </c>
      <c r="E26" s="2" t="s">
        <v>172</v>
      </c>
      <c r="F26" s="10">
        <v>7410.99</v>
      </c>
      <c r="G26" s="10">
        <v>24711.55</v>
      </c>
      <c r="H26" s="10">
        <v>16782.54</v>
      </c>
      <c r="I26" s="10">
        <v>44108.93</v>
      </c>
      <c r="J26" s="10">
        <v>6303.29</v>
      </c>
      <c r="K26" s="10">
        <v>6882.2</v>
      </c>
      <c r="L26" s="10">
        <v>9141</v>
      </c>
      <c r="M26" s="10">
        <v>1871.5</v>
      </c>
      <c r="N26" s="10">
        <v>12237.45</v>
      </c>
      <c r="O26" s="10">
        <v>15328.8</v>
      </c>
      <c r="P26" s="10">
        <v>8181.58</v>
      </c>
      <c r="Q26" s="10">
        <v>13577.92</v>
      </c>
      <c r="R26" s="10">
        <v>166537.75</v>
      </c>
    </row>
    <row r="27" spans="1:18" x14ac:dyDescent="0.3">
      <c r="A27" t="s">
        <v>176</v>
      </c>
      <c r="B27" t="s">
        <v>182</v>
      </c>
      <c r="C27">
        <v>3254.83</v>
      </c>
      <c r="E27" s="2" t="s">
        <v>171</v>
      </c>
      <c r="F27" s="10">
        <v>6320.12</v>
      </c>
      <c r="G27" s="10">
        <v>19203.34</v>
      </c>
      <c r="H27" s="10">
        <v>8550.18</v>
      </c>
      <c r="I27" s="10">
        <v>10066.299999999999</v>
      </c>
      <c r="J27" s="10">
        <v>139.80000000000001</v>
      </c>
      <c r="K27" s="10">
        <v>3482.5</v>
      </c>
      <c r="L27" s="10">
        <v>4388.1000000000004</v>
      </c>
      <c r="M27" s="10">
        <v>1446</v>
      </c>
      <c r="N27" s="10">
        <v>8776.15</v>
      </c>
      <c r="O27" s="10">
        <v>5742.22</v>
      </c>
      <c r="P27" s="10">
        <v>7117.36</v>
      </c>
      <c r="Q27" s="10">
        <v>2076</v>
      </c>
      <c r="R27" s="10">
        <v>77308.070000000007</v>
      </c>
    </row>
    <row r="28" spans="1:18" x14ac:dyDescent="0.3">
      <c r="A28" t="s">
        <v>168</v>
      </c>
      <c r="B28" t="s">
        <v>183</v>
      </c>
      <c r="C28">
        <v>5377.06</v>
      </c>
      <c r="E28" s="2" t="s">
        <v>176</v>
      </c>
      <c r="F28" s="10">
        <v>3254.83</v>
      </c>
      <c r="G28" s="10">
        <v>3277.64</v>
      </c>
      <c r="H28" s="10">
        <v>6264.18</v>
      </c>
      <c r="I28" s="10">
        <v>14840.45</v>
      </c>
      <c r="J28" s="10">
        <v>747.7</v>
      </c>
      <c r="K28" s="10">
        <v>3464.81</v>
      </c>
      <c r="L28" s="10">
        <v>3860.02</v>
      </c>
      <c r="M28" s="10">
        <v>6116.56</v>
      </c>
      <c r="N28" s="10">
        <v>4587.8100000000004</v>
      </c>
      <c r="O28" s="10">
        <v>6185.4</v>
      </c>
      <c r="P28" s="10">
        <v>8550.91</v>
      </c>
      <c r="Q28" s="10">
        <v>12762.82</v>
      </c>
      <c r="R28" s="10">
        <v>73913.13</v>
      </c>
    </row>
    <row r="29" spans="1:18" x14ac:dyDescent="0.3">
      <c r="A29" t="s">
        <v>169</v>
      </c>
      <c r="B29" t="s">
        <v>183</v>
      </c>
      <c r="C29">
        <v>7509.36</v>
      </c>
      <c r="E29" s="2" t="s">
        <v>6</v>
      </c>
      <c r="F29" s="10">
        <v>155480.16999999998</v>
      </c>
      <c r="G29" s="10">
        <v>137898.91000000003</v>
      </c>
      <c r="H29" s="10">
        <v>143401.38000000003</v>
      </c>
      <c r="I29" s="10">
        <v>176831.64</v>
      </c>
      <c r="J29" s="10">
        <v>72114.92</v>
      </c>
      <c r="K29" s="10">
        <v>36362.800000000003</v>
      </c>
      <c r="L29" s="10">
        <v>78882.750000000015</v>
      </c>
      <c r="M29" s="10">
        <v>72772.95</v>
      </c>
      <c r="N29" s="10">
        <v>82010.63</v>
      </c>
      <c r="O29" s="10">
        <v>104264.95999999999</v>
      </c>
      <c r="P29" s="10">
        <v>89133.84</v>
      </c>
      <c r="Q29" s="10">
        <v>116638.06</v>
      </c>
      <c r="R29" s="10">
        <v>1265793.0099999998</v>
      </c>
    </row>
    <row r="30" spans="1:18" x14ac:dyDescent="0.3">
      <c r="A30" t="s">
        <v>170</v>
      </c>
      <c r="B30" t="s">
        <v>183</v>
      </c>
      <c r="C30">
        <v>13093.9</v>
      </c>
    </row>
    <row r="31" spans="1:18" x14ac:dyDescent="0.3">
      <c r="A31" t="s">
        <v>171</v>
      </c>
      <c r="B31" t="s">
        <v>183</v>
      </c>
      <c r="C31">
        <v>19203.34</v>
      </c>
    </row>
    <row r="32" spans="1:18" x14ac:dyDescent="0.3">
      <c r="A32" t="s">
        <v>172</v>
      </c>
      <c r="B32" t="s">
        <v>183</v>
      </c>
      <c r="C32">
        <v>24711.55</v>
      </c>
    </row>
    <row r="33" spans="1:3" x14ac:dyDescent="0.3">
      <c r="A33" t="s">
        <v>173</v>
      </c>
      <c r="B33" t="s">
        <v>183</v>
      </c>
      <c r="C33">
        <v>10208.129999999999</v>
      </c>
    </row>
    <row r="34" spans="1:3" x14ac:dyDescent="0.3">
      <c r="A34" t="s">
        <v>174</v>
      </c>
      <c r="B34" t="s">
        <v>183</v>
      </c>
      <c r="C34">
        <v>31752.880000000001</v>
      </c>
    </row>
    <row r="35" spans="1:3" x14ac:dyDescent="0.3">
      <c r="A35" t="s">
        <v>175</v>
      </c>
      <c r="B35" t="s">
        <v>183</v>
      </c>
      <c r="C35">
        <v>22765.05</v>
      </c>
    </row>
    <row r="36" spans="1:3" x14ac:dyDescent="0.3">
      <c r="A36" t="s">
        <v>176</v>
      </c>
      <c r="B36" t="s">
        <v>183</v>
      </c>
      <c r="C36">
        <v>3277.64</v>
      </c>
    </row>
    <row r="37" spans="1:3" x14ac:dyDescent="0.3">
      <c r="A37" t="s">
        <v>168</v>
      </c>
      <c r="B37" t="s">
        <v>184</v>
      </c>
      <c r="C37">
        <v>4922.43</v>
      </c>
    </row>
    <row r="38" spans="1:3" x14ac:dyDescent="0.3">
      <c r="A38" t="s">
        <v>169</v>
      </c>
      <c r="B38" t="s">
        <v>184</v>
      </c>
      <c r="C38">
        <v>25424.12</v>
      </c>
    </row>
    <row r="39" spans="1:3" x14ac:dyDescent="0.3">
      <c r="A39" t="s">
        <v>170</v>
      </c>
      <c r="B39" t="s">
        <v>184</v>
      </c>
      <c r="C39">
        <v>29951.53</v>
      </c>
    </row>
    <row r="40" spans="1:3" x14ac:dyDescent="0.3">
      <c r="A40" t="s">
        <v>171</v>
      </c>
      <c r="B40" t="s">
        <v>184</v>
      </c>
      <c r="C40">
        <v>8550.18</v>
      </c>
    </row>
    <row r="41" spans="1:3" x14ac:dyDescent="0.3">
      <c r="A41" t="s">
        <v>172</v>
      </c>
      <c r="B41" t="s">
        <v>184</v>
      </c>
      <c r="C41">
        <v>16782.54</v>
      </c>
    </row>
    <row r="42" spans="1:3" x14ac:dyDescent="0.3">
      <c r="A42" t="s">
        <v>173</v>
      </c>
      <c r="B42" t="s">
        <v>184</v>
      </c>
      <c r="C42">
        <v>10018.35</v>
      </c>
    </row>
    <row r="43" spans="1:3" x14ac:dyDescent="0.3">
      <c r="A43" t="s">
        <v>174</v>
      </c>
      <c r="B43" t="s">
        <v>184</v>
      </c>
      <c r="C43">
        <v>27959.52</v>
      </c>
    </row>
    <row r="44" spans="1:3" x14ac:dyDescent="0.3">
      <c r="A44" t="s">
        <v>175</v>
      </c>
      <c r="B44" t="s">
        <v>184</v>
      </c>
      <c r="C44">
        <v>13528.53</v>
      </c>
    </row>
    <row r="45" spans="1:3" x14ac:dyDescent="0.3">
      <c r="A45" t="s">
        <v>176</v>
      </c>
      <c r="B45" t="s">
        <v>184</v>
      </c>
      <c r="C45">
        <v>6264.18</v>
      </c>
    </row>
    <row r="46" spans="1:3" x14ac:dyDescent="0.3">
      <c r="A46" t="s">
        <v>168</v>
      </c>
      <c r="B46" t="s">
        <v>185</v>
      </c>
      <c r="C46">
        <v>210</v>
      </c>
    </row>
    <row r="47" spans="1:3" x14ac:dyDescent="0.3">
      <c r="A47" t="s">
        <v>169</v>
      </c>
      <c r="B47" t="s">
        <v>185</v>
      </c>
      <c r="C47">
        <v>14577.6</v>
      </c>
    </row>
    <row r="48" spans="1:3" x14ac:dyDescent="0.3">
      <c r="A48" t="s">
        <v>170</v>
      </c>
      <c r="B48" t="s">
        <v>185</v>
      </c>
      <c r="C48">
        <v>12827.23</v>
      </c>
    </row>
    <row r="49" spans="1:3" x14ac:dyDescent="0.3">
      <c r="A49" t="s">
        <v>171</v>
      </c>
      <c r="B49" t="s">
        <v>185</v>
      </c>
      <c r="C49">
        <v>10066.299999999999</v>
      </c>
    </row>
    <row r="50" spans="1:3" x14ac:dyDescent="0.3">
      <c r="A50" t="s">
        <v>172</v>
      </c>
      <c r="B50" t="s">
        <v>185</v>
      </c>
      <c r="C50">
        <v>44108.93</v>
      </c>
    </row>
    <row r="51" spans="1:3" x14ac:dyDescent="0.3">
      <c r="A51" t="s">
        <v>173</v>
      </c>
      <c r="B51" t="s">
        <v>185</v>
      </c>
      <c r="C51">
        <v>33577.519999999997</v>
      </c>
    </row>
    <row r="52" spans="1:3" x14ac:dyDescent="0.3">
      <c r="A52" t="s">
        <v>174</v>
      </c>
      <c r="B52" t="s">
        <v>185</v>
      </c>
      <c r="C52">
        <v>23209.91</v>
      </c>
    </row>
    <row r="53" spans="1:3" x14ac:dyDescent="0.3">
      <c r="A53" t="s">
        <v>175</v>
      </c>
      <c r="B53" t="s">
        <v>185</v>
      </c>
      <c r="C53">
        <v>23413.7</v>
      </c>
    </row>
    <row r="54" spans="1:3" x14ac:dyDescent="0.3">
      <c r="A54" t="s">
        <v>176</v>
      </c>
      <c r="B54" t="s">
        <v>185</v>
      </c>
      <c r="C54">
        <v>14840.45</v>
      </c>
    </row>
    <row r="55" spans="1:3" x14ac:dyDescent="0.3">
      <c r="A55" t="s">
        <v>168</v>
      </c>
      <c r="B55" t="s">
        <v>32</v>
      </c>
      <c r="C55">
        <v>4500.2700000000004</v>
      </c>
    </row>
    <row r="56" spans="1:3" x14ac:dyDescent="0.3">
      <c r="A56" t="s">
        <v>169</v>
      </c>
      <c r="B56" t="s">
        <v>32</v>
      </c>
      <c r="C56">
        <v>7117</v>
      </c>
    </row>
    <row r="57" spans="1:3" x14ac:dyDescent="0.3">
      <c r="A57" t="s">
        <v>170</v>
      </c>
      <c r="B57" t="s">
        <v>32</v>
      </c>
      <c r="C57">
        <v>15633.43</v>
      </c>
    </row>
    <row r="58" spans="1:3" x14ac:dyDescent="0.3">
      <c r="A58" t="s">
        <v>171</v>
      </c>
      <c r="B58" t="s">
        <v>32</v>
      </c>
      <c r="C58">
        <v>139.80000000000001</v>
      </c>
    </row>
    <row r="59" spans="1:3" x14ac:dyDescent="0.3">
      <c r="A59" t="s">
        <v>172</v>
      </c>
      <c r="B59" t="s">
        <v>32</v>
      </c>
      <c r="C59">
        <v>6303.29</v>
      </c>
    </row>
    <row r="60" spans="1:3" x14ac:dyDescent="0.3">
      <c r="A60" t="s">
        <v>173</v>
      </c>
      <c r="B60" t="s">
        <v>32</v>
      </c>
      <c r="C60">
        <v>6697.8</v>
      </c>
    </row>
    <row r="61" spans="1:3" x14ac:dyDescent="0.3">
      <c r="A61" t="s">
        <v>174</v>
      </c>
      <c r="B61" t="s">
        <v>32</v>
      </c>
      <c r="C61">
        <v>18049.599999999999</v>
      </c>
    </row>
    <row r="62" spans="1:3" x14ac:dyDescent="0.3">
      <c r="A62" t="s">
        <v>175</v>
      </c>
      <c r="B62" t="s">
        <v>32</v>
      </c>
      <c r="C62">
        <v>12926.03</v>
      </c>
    </row>
    <row r="63" spans="1:3" x14ac:dyDescent="0.3">
      <c r="A63" t="s">
        <v>176</v>
      </c>
      <c r="B63" t="s">
        <v>32</v>
      </c>
      <c r="C63">
        <v>747.7</v>
      </c>
    </row>
    <row r="64" spans="1:3" x14ac:dyDescent="0.3">
      <c r="A64" t="s">
        <v>168</v>
      </c>
      <c r="B64" t="s">
        <v>186</v>
      </c>
      <c r="C64">
        <v>3037.4</v>
      </c>
    </row>
    <row r="65" spans="1:3" x14ac:dyDescent="0.3">
      <c r="A65" t="s">
        <v>169</v>
      </c>
      <c r="B65" t="s">
        <v>186</v>
      </c>
      <c r="C65">
        <v>2262.91</v>
      </c>
    </row>
    <row r="66" spans="1:3" x14ac:dyDescent="0.3">
      <c r="A66" t="s">
        <v>170</v>
      </c>
      <c r="B66" t="s">
        <v>186</v>
      </c>
      <c r="C66">
        <v>5468.35</v>
      </c>
    </row>
    <row r="67" spans="1:3" x14ac:dyDescent="0.3">
      <c r="A67" t="s">
        <v>171</v>
      </c>
      <c r="B67" t="s">
        <v>186</v>
      </c>
      <c r="C67">
        <v>3482.5</v>
      </c>
    </row>
    <row r="68" spans="1:3" x14ac:dyDescent="0.3">
      <c r="A68" t="s">
        <v>172</v>
      </c>
      <c r="B68" t="s">
        <v>186</v>
      </c>
      <c r="C68">
        <v>6882.2</v>
      </c>
    </row>
    <row r="69" spans="1:3" x14ac:dyDescent="0.3">
      <c r="A69" t="s">
        <v>173</v>
      </c>
      <c r="B69" t="s">
        <v>186</v>
      </c>
      <c r="C69">
        <v>2082</v>
      </c>
    </row>
    <row r="70" spans="1:3" x14ac:dyDescent="0.3">
      <c r="A70" t="s">
        <v>174</v>
      </c>
      <c r="B70" t="s">
        <v>186</v>
      </c>
      <c r="C70">
        <v>5599.79</v>
      </c>
    </row>
    <row r="71" spans="1:3" x14ac:dyDescent="0.3">
      <c r="A71" t="s">
        <v>175</v>
      </c>
      <c r="B71" t="s">
        <v>186</v>
      </c>
      <c r="C71">
        <v>4082.84</v>
      </c>
    </row>
    <row r="72" spans="1:3" x14ac:dyDescent="0.3">
      <c r="A72" t="s">
        <v>176</v>
      </c>
      <c r="B72" t="s">
        <v>186</v>
      </c>
      <c r="C72">
        <v>3464.81</v>
      </c>
    </row>
    <row r="73" spans="1:3" x14ac:dyDescent="0.3">
      <c r="A73" t="s">
        <v>168</v>
      </c>
      <c r="B73" t="s">
        <v>187</v>
      </c>
      <c r="C73">
        <v>8114.22</v>
      </c>
    </row>
    <row r="74" spans="1:3" x14ac:dyDescent="0.3">
      <c r="A74" t="s">
        <v>169</v>
      </c>
      <c r="B74" t="s">
        <v>187</v>
      </c>
      <c r="C74">
        <v>5233.08</v>
      </c>
    </row>
    <row r="75" spans="1:3" x14ac:dyDescent="0.3">
      <c r="A75" t="s">
        <v>170</v>
      </c>
      <c r="B75" t="s">
        <v>187</v>
      </c>
      <c r="C75">
        <v>21145.81</v>
      </c>
    </row>
    <row r="76" spans="1:3" x14ac:dyDescent="0.3">
      <c r="A76" t="s">
        <v>171</v>
      </c>
      <c r="B76" t="s">
        <v>187</v>
      </c>
      <c r="C76">
        <v>4388.1000000000004</v>
      </c>
    </row>
    <row r="77" spans="1:3" x14ac:dyDescent="0.3">
      <c r="A77" t="s">
        <v>172</v>
      </c>
      <c r="B77" t="s">
        <v>187</v>
      </c>
      <c r="C77">
        <v>9141</v>
      </c>
    </row>
    <row r="78" spans="1:3" x14ac:dyDescent="0.3">
      <c r="A78" t="s">
        <v>173</v>
      </c>
      <c r="B78" t="s">
        <v>187</v>
      </c>
      <c r="C78">
        <v>5563.98</v>
      </c>
    </row>
    <row r="79" spans="1:3" x14ac:dyDescent="0.3">
      <c r="A79" t="s">
        <v>174</v>
      </c>
      <c r="B79" t="s">
        <v>187</v>
      </c>
      <c r="C79">
        <v>4045.19</v>
      </c>
    </row>
    <row r="80" spans="1:3" x14ac:dyDescent="0.3">
      <c r="A80" t="s">
        <v>175</v>
      </c>
      <c r="B80" t="s">
        <v>187</v>
      </c>
      <c r="C80">
        <v>17391.349999999999</v>
      </c>
    </row>
    <row r="81" spans="1:3" x14ac:dyDescent="0.3">
      <c r="A81" t="s">
        <v>176</v>
      </c>
      <c r="B81" t="s">
        <v>187</v>
      </c>
      <c r="C81">
        <v>3860.02</v>
      </c>
    </row>
    <row r="82" spans="1:3" x14ac:dyDescent="0.3">
      <c r="A82" t="s">
        <v>168</v>
      </c>
      <c r="B82" t="s">
        <v>188</v>
      </c>
      <c r="C82">
        <v>3585.58</v>
      </c>
    </row>
    <row r="83" spans="1:3" x14ac:dyDescent="0.3">
      <c r="A83" t="s">
        <v>169</v>
      </c>
      <c r="B83" t="s">
        <v>188</v>
      </c>
      <c r="C83">
        <v>12757.52</v>
      </c>
    </row>
    <row r="84" spans="1:3" x14ac:dyDescent="0.3">
      <c r="A84" t="s">
        <v>170</v>
      </c>
      <c r="B84" t="s">
        <v>188</v>
      </c>
      <c r="C84">
        <v>10660.6</v>
      </c>
    </row>
    <row r="85" spans="1:3" x14ac:dyDescent="0.3">
      <c r="A85" t="s">
        <v>171</v>
      </c>
      <c r="B85" t="s">
        <v>188</v>
      </c>
      <c r="C85">
        <v>1446</v>
      </c>
    </row>
    <row r="86" spans="1:3" x14ac:dyDescent="0.3">
      <c r="A86" t="s">
        <v>172</v>
      </c>
      <c r="B86" t="s">
        <v>188</v>
      </c>
      <c r="C86">
        <v>1871.5</v>
      </c>
    </row>
    <row r="87" spans="1:3" x14ac:dyDescent="0.3">
      <c r="A87" t="s">
        <v>173</v>
      </c>
      <c r="B87" t="s">
        <v>188</v>
      </c>
      <c r="C87">
        <v>7185.99</v>
      </c>
    </row>
    <row r="88" spans="1:3" x14ac:dyDescent="0.3">
      <c r="A88" t="s">
        <v>174</v>
      </c>
      <c r="B88" t="s">
        <v>188</v>
      </c>
      <c r="C88">
        <v>9283.68</v>
      </c>
    </row>
    <row r="89" spans="1:3" x14ac:dyDescent="0.3">
      <c r="A89" t="s">
        <v>175</v>
      </c>
      <c r="B89" t="s">
        <v>188</v>
      </c>
      <c r="C89">
        <v>19865.52</v>
      </c>
    </row>
    <row r="90" spans="1:3" x14ac:dyDescent="0.3">
      <c r="A90" t="s">
        <v>176</v>
      </c>
      <c r="B90" t="s">
        <v>188</v>
      </c>
      <c r="C90">
        <v>6116.56</v>
      </c>
    </row>
    <row r="91" spans="1:3" x14ac:dyDescent="0.3">
      <c r="A91" t="s">
        <v>168</v>
      </c>
      <c r="B91" t="s">
        <v>189</v>
      </c>
      <c r="C91">
        <v>3444.83</v>
      </c>
    </row>
    <row r="92" spans="1:3" x14ac:dyDescent="0.3">
      <c r="A92" t="s">
        <v>169</v>
      </c>
      <c r="B92" t="s">
        <v>189</v>
      </c>
      <c r="C92">
        <v>7591.1</v>
      </c>
    </row>
    <row r="93" spans="1:3" x14ac:dyDescent="0.3">
      <c r="A93" t="s">
        <v>170</v>
      </c>
      <c r="B93" t="s">
        <v>189</v>
      </c>
      <c r="C93">
        <v>14092.55</v>
      </c>
    </row>
    <row r="94" spans="1:3" x14ac:dyDescent="0.3">
      <c r="A94" t="s">
        <v>171</v>
      </c>
      <c r="B94" t="s">
        <v>189</v>
      </c>
      <c r="C94">
        <v>8776.15</v>
      </c>
    </row>
    <row r="95" spans="1:3" x14ac:dyDescent="0.3">
      <c r="A95" t="s">
        <v>172</v>
      </c>
      <c r="B95" t="s">
        <v>189</v>
      </c>
      <c r="C95">
        <v>12237.45</v>
      </c>
    </row>
    <row r="96" spans="1:3" x14ac:dyDescent="0.3">
      <c r="A96" t="s">
        <v>173</v>
      </c>
      <c r="B96" t="s">
        <v>189</v>
      </c>
      <c r="C96">
        <v>14456.46</v>
      </c>
    </row>
    <row r="97" spans="1:3" x14ac:dyDescent="0.3">
      <c r="A97" t="s">
        <v>174</v>
      </c>
      <c r="B97" t="s">
        <v>189</v>
      </c>
      <c r="C97">
        <v>5317.9</v>
      </c>
    </row>
    <row r="98" spans="1:3" x14ac:dyDescent="0.3">
      <c r="A98" t="s">
        <v>175</v>
      </c>
      <c r="B98" t="s">
        <v>189</v>
      </c>
      <c r="C98">
        <v>11506.38</v>
      </c>
    </row>
    <row r="99" spans="1:3" x14ac:dyDescent="0.3">
      <c r="A99" t="s">
        <v>176</v>
      </c>
      <c r="B99" t="s">
        <v>189</v>
      </c>
      <c r="C99">
        <v>4587.8100000000004</v>
      </c>
    </row>
    <row r="100" spans="1:3" x14ac:dyDescent="0.3">
      <c r="A100" t="s">
        <v>168</v>
      </c>
      <c r="B100" t="s">
        <v>190</v>
      </c>
      <c r="C100">
        <v>8974.5300000000007</v>
      </c>
    </row>
    <row r="101" spans="1:3" x14ac:dyDescent="0.3">
      <c r="A101" t="s">
        <v>169</v>
      </c>
      <c r="B101" t="s">
        <v>190</v>
      </c>
      <c r="C101">
        <v>11701.95</v>
      </c>
    </row>
    <row r="102" spans="1:3" x14ac:dyDescent="0.3">
      <c r="A102" t="s">
        <v>170</v>
      </c>
      <c r="B102" t="s">
        <v>190</v>
      </c>
      <c r="C102">
        <v>16347.33</v>
      </c>
    </row>
    <row r="103" spans="1:3" x14ac:dyDescent="0.3">
      <c r="A103" t="s">
        <v>171</v>
      </c>
      <c r="B103" t="s">
        <v>190</v>
      </c>
      <c r="C103">
        <v>5742.22</v>
      </c>
    </row>
    <row r="104" spans="1:3" x14ac:dyDescent="0.3">
      <c r="A104" t="s">
        <v>172</v>
      </c>
      <c r="B104" t="s">
        <v>190</v>
      </c>
      <c r="C104">
        <v>15328.8</v>
      </c>
    </row>
    <row r="105" spans="1:3" x14ac:dyDescent="0.3">
      <c r="A105" t="s">
        <v>173</v>
      </c>
      <c r="B105" t="s">
        <v>190</v>
      </c>
      <c r="C105">
        <v>4619.08</v>
      </c>
    </row>
    <row r="106" spans="1:3" x14ac:dyDescent="0.3">
      <c r="A106" t="s">
        <v>174</v>
      </c>
      <c r="B106" t="s">
        <v>190</v>
      </c>
      <c r="C106">
        <v>11206.84</v>
      </c>
    </row>
    <row r="107" spans="1:3" x14ac:dyDescent="0.3">
      <c r="A107" t="s">
        <v>175</v>
      </c>
      <c r="B107" t="s">
        <v>190</v>
      </c>
      <c r="C107">
        <v>24158.81</v>
      </c>
    </row>
    <row r="108" spans="1:3" x14ac:dyDescent="0.3">
      <c r="A108" t="s">
        <v>176</v>
      </c>
      <c r="B108" t="s">
        <v>190</v>
      </c>
      <c r="C108">
        <v>6185.4</v>
      </c>
    </row>
    <row r="109" spans="1:3" x14ac:dyDescent="0.3">
      <c r="A109" t="s">
        <v>168</v>
      </c>
      <c r="B109" t="s">
        <v>191</v>
      </c>
      <c r="C109">
        <v>4385.34</v>
      </c>
    </row>
    <row r="110" spans="1:3" x14ac:dyDescent="0.3">
      <c r="A110" t="s">
        <v>169</v>
      </c>
      <c r="B110" t="s">
        <v>191</v>
      </c>
      <c r="C110">
        <v>4544.8</v>
      </c>
    </row>
    <row r="111" spans="1:3" x14ac:dyDescent="0.3">
      <c r="A111" t="s">
        <v>170</v>
      </c>
      <c r="B111" t="s">
        <v>191</v>
      </c>
      <c r="C111">
        <v>13652.54</v>
      </c>
    </row>
    <row r="112" spans="1:3" x14ac:dyDescent="0.3">
      <c r="A112" t="s">
        <v>171</v>
      </c>
      <c r="B112" t="s">
        <v>191</v>
      </c>
      <c r="C112">
        <v>7117.36</v>
      </c>
    </row>
    <row r="113" spans="1:3" x14ac:dyDescent="0.3">
      <c r="A113" t="s">
        <v>172</v>
      </c>
      <c r="B113" t="s">
        <v>191</v>
      </c>
      <c r="C113">
        <v>8181.58</v>
      </c>
    </row>
    <row r="114" spans="1:3" x14ac:dyDescent="0.3">
      <c r="A114" t="s">
        <v>173</v>
      </c>
      <c r="B114" t="s">
        <v>191</v>
      </c>
      <c r="C114">
        <v>11459.58</v>
      </c>
    </row>
    <row r="115" spans="1:3" x14ac:dyDescent="0.3">
      <c r="A115" t="s">
        <v>174</v>
      </c>
      <c r="B115" t="s">
        <v>191</v>
      </c>
      <c r="C115">
        <v>13306.06</v>
      </c>
    </row>
    <row r="116" spans="1:3" x14ac:dyDescent="0.3">
      <c r="A116" t="s">
        <v>175</v>
      </c>
      <c r="B116" t="s">
        <v>191</v>
      </c>
      <c r="C116">
        <v>17935.669999999998</v>
      </c>
    </row>
    <row r="117" spans="1:3" x14ac:dyDescent="0.3">
      <c r="A117" t="s">
        <v>176</v>
      </c>
      <c r="B117" t="s">
        <v>191</v>
      </c>
      <c r="C117">
        <v>8550.91</v>
      </c>
    </row>
    <row r="118" spans="1:3" x14ac:dyDescent="0.3">
      <c r="A118" t="s">
        <v>168</v>
      </c>
      <c r="B118" t="s">
        <v>192</v>
      </c>
      <c r="C118">
        <v>10537.82</v>
      </c>
    </row>
    <row r="119" spans="1:3" x14ac:dyDescent="0.3">
      <c r="A119" t="s">
        <v>169</v>
      </c>
      <c r="B119" t="s">
        <v>192</v>
      </c>
      <c r="C119">
        <v>10294.15</v>
      </c>
    </row>
    <row r="120" spans="1:3" x14ac:dyDescent="0.3">
      <c r="A120" t="s">
        <v>170</v>
      </c>
      <c r="B120" t="s">
        <v>192</v>
      </c>
      <c r="C120">
        <v>23787.37</v>
      </c>
    </row>
    <row r="121" spans="1:3" x14ac:dyDescent="0.3">
      <c r="A121" t="s">
        <v>171</v>
      </c>
      <c r="B121" t="s">
        <v>192</v>
      </c>
      <c r="C121">
        <v>2076</v>
      </c>
    </row>
    <row r="122" spans="1:3" x14ac:dyDescent="0.3">
      <c r="A122" t="s">
        <v>172</v>
      </c>
      <c r="B122" t="s">
        <v>192</v>
      </c>
      <c r="C122">
        <v>13577.92</v>
      </c>
    </row>
    <row r="123" spans="1:3" x14ac:dyDescent="0.3">
      <c r="A123" t="s">
        <v>173</v>
      </c>
      <c r="B123" t="s">
        <v>192</v>
      </c>
      <c r="C123">
        <v>872</v>
      </c>
    </row>
    <row r="124" spans="1:3" x14ac:dyDescent="0.3">
      <c r="A124" t="s">
        <v>174</v>
      </c>
      <c r="B124" t="s">
        <v>192</v>
      </c>
      <c r="C124">
        <v>20395.46</v>
      </c>
    </row>
    <row r="125" spans="1:3" x14ac:dyDescent="0.3">
      <c r="A125" t="s">
        <v>175</v>
      </c>
      <c r="B125" t="s">
        <v>192</v>
      </c>
      <c r="C125">
        <v>22334.52</v>
      </c>
    </row>
    <row r="126" spans="1:3" x14ac:dyDescent="0.3">
      <c r="A126" t="s">
        <v>176</v>
      </c>
      <c r="B126" t="s">
        <v>192</v>
      </c>
      <c r="C126">
        <v>12762.82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2D0E-F041-48E0-878A-8B8D96D65648}">
  <sheetPr codeName="Sheet6"/>
  <dimension ref="A1:AS160"/>
  <sheetViews>
    <sheetView topLeftCell="A20" zoomScale="85" zoomScaleNormal="85" workbookViewId="0">
      <selection activeCell="H17" sqref="H17"/>
    </sheetView>
  </sheetViews>
  <sheetFormatPr defaultRowHeight="14.4" x14ac:dyDescent="0.3"/>
  <cols>
    <col min="1" max="1" width="30.21875" customWidth="1"/>
    <col min="2" max="2" width="16" style="10" customWidth="1"/>
    <col min="3" max="3" width="15.77734375" style="10" customWidth="1"/>
    <col min="4" max="4" width="23" style="7" customWidth="1"/>
    <col min="5" max="5" width="11.33203125" style="9" customWidth="1"/>
    <col min="6" max="6" width="22.33203125" style="10" customWidth="1"/>
    <col min="7" max="7" width="19.33203125" style="10" customWidth="1"/>
    <col min="8" max="8" width="22.44140625" bestFit="1" customWidth="1"/>
    <col min="9" max="9" width="19" customWidth="1"/>
    <col min="10" max="10" width="23.88671875" customWidth="1"/>
    <col min="12" max="12" width="28.77734375" customWidth="1"/>
    <col min="13" max="13" width="13.44140625" style="7" customWidth="1"/>
    <col min="14" max="14" width="20" customWidth="1"/>
    <col min="15" max="16" width="16" customWidth="1"/>
    <col min="17" max="17" width="15.33203125" customWidth="1"/>
    <col min="18" max="18" width="11.33203125" customWidth="1"/>
    <col min="20" max="20" width="22.77734375" customWidth="1"/>
    <col min="21" max="21" width="13.88671875" customWidth="1"/>
    <col min="27" max="27" width="30.21875" customWidth="1"/>
    <col min="28" max="28" width="18" customWidth="1"/>
    <col min="29" max="29" width="14.6640625" customWidth="1"/>
    <col min="30" max="30" width="12.21875" customWidth="1"/>
    <col min="31" max="31" width="12.33203125" customWidth="1"/>
    <col min="32" max="32" width="19.6640625" customWidth="1"/>
    <col min="33" max="33" width="12.77734375" customWidth="1"/>
    <col min="39" max="39" width="23.109375" bestFit="1" customWidth="1"/>
    <col min="40" max="40" width="11.33203125" bestFit="1" customWidth="1"/>
    <col min="41" max="41" width="16.33203125" bestFit="1" customWidth="1"/>
    <col min="42" max="42" width="11.88671875" bestFit="1" customWidth="1"/>
    <col min="43" max="43" width="10.21875" bestFit="1" customWidth="1"/>
    <col min="44" max="44" width="10.44140625" bestFit="1" customWidth="1"/>
    <col min="48" max="48" width="16.109375" customWidth="1"/>
    <col min="49" max="49" width="16" customWidth="1"/>
  </cols>
  <sheetData>
    <row r="1" spans="1:45" ht="28.8" x14ac:dyDescent="0.3">
      <c r="A1" s="15" t="s">
        <v>144</v>
      </c>
      <c r="B1" s="16" t="s">
        <v>152</v>
      </c>
      <c r="C1" s="17" t="s">
        <v>145</v>
      </c>
      <c r="D1" s="18" t="s">
        <v>150</v>
      </c>
      <c r="E1" s="19" t="s">
        <v>154</v>
      </c>
      <c r="F1" s="17" t="s">
        <v>151</v>
      </c>
      <c r="G1" s="17" t="s">
        <v>147</v>
      </c>
      <c r="H1" s="15" t="s">
        <v>312</v>
      </c>
      <c r="I1" s="14" t="s">
        <v>149</v>
      </c>
      <c r="J1" s="14" t="s">
        <v>146</v>
      </c>
      <c r="N1" s="74" t="s">
        <v>163</v>
      </c>
      <c r="O1" s="75" t="s">
        <v>152</v>
      </c>
      <c r="P1" s="74" t="s">
        <v>164</v>
      </c>
      <c r="Q1" s="74" t="s">
        <v>165</v>
      </c>
      <c r="R1" s="74" t="s">
        <v>154</v>
      </c>
      <c r="T1" s="7" t="s">
        <v>222</v>
      </c>
      <c r="U1" s="7" t="s">
        <v>221</v>
      </c>
      <c r="Z1" t="s">
        <v>293</v>
      </c>
      <c r="AA1" t="s">
        <v>294</v>
      </c>
      <c r="AB1" t="s">
        <v>295</v>
      </c>
      <c r="AC1" s="23" t="s">
        <v>296</v>
      </c>
      <c r="AD1" t="s">
        <v>297</v>
      </c>
      <c r="AE1" t="s">
        <v>298</v>
      </c>
      <c r="AF1" t="s">
        <v>314</v>
      </c>
      <c r="AG1" t="s">
        <v>299</v>
      </c>
      <c r="AM1" t="s">
        <v>9</v>
      </c>
      <c r="AN1" t="s">
        <v>309</v>
      </c>
      <c r="AO1" t="s">
        <v>310</v>
      </c>
      <c r="AP1" t="s">
        <v>308</v>
      </c>
      <c r="AQ1" t="s">
        <v>306</v>
      </c>
      <c r="AR1" t="s">
        <v>307</v>
      </c>
      <c r="AS1" t="s">
        <v>311</v>
      </c>
    </row>
    <row r="2" spans="1:45" x14ac:dyDescent="0.3">
      <c r="A2" s="4" t="s">
        <v>12</v>
      </c>
      <c r="B2" s="65">
        <v>49198.09</v>
      </c>
      <c r="C2" s="65">
        <v>141396.74</v>
      </c>
      <c r="D2" s="11">
        <v>0.37</v>
      </c>
      <c r="E2" s="6">
        <v>0.11170604510094144</v>
      </c>
      <c r="F2" s="82">
        <v>5891.5308333333332</v>
      </c>
      <c r="G2" s="82">
        <v>263.5</v>
      </c>
      <c r="H2" s="63">
        <v>0.05</v>
      </c>
      <c r="I2" s="4">
        <v>24</v>
      </c>
      <c r="J2" s="12">
        <v>67324.25</v>
      </c>
      <c r="L2">
        <f>H2/100</f>
        <v>5.0000000000000001E-4</v>
      </c>
      <c r="N2" s="71" t="s">
        <v>158</v>
      </c>
      <c r="O2" s="68">
        <v>103924.31</v>
      </c>
      <c r="P2" s="69">
        <v>267868.18</v>
      </c>
      <c r="Q2" s="69">
        <v>15958.7</v>
      </c>
      <c r="R2" s="73">
        <f t="shared" ref="R2:R10" si="0">P2/$P$10</f>
        <v>0.21162083495102801</v>
      </c>
      <c r="T2" s="8">
        <v>0.61113689095099999</v>
      </c>
      <c r="U2" s="8">
        <v>0.38886310904799998</v>
      </c>
      <c r="Z2">
        <v>1</v>
      </c>
      <c r="AA2" t="s">
        <v>102</v>
      </c>
      <c r="AB2" t="s">
        <v>223</v>
      </c>
      <c r="AC2">
        <v>10</v>
      </c>
      <c r="AD2">
        <v>39</v>
      </c>
      <c r="AE2">
        <v>390</v>
      </c>
      <c r="AF2">
        <v>61827</v>
      </c>
      <c r="AG2">
        <v>51317</v>
      </c>
      <c r="AM2">
        <v>830</v>
      </c>
      <c r="AN2">
        <v>1265793.04</v>
      </c>
      <c r="AO2">
        <v>77</v>
      </c>
      <c r="AP2" s="25">
        <v>74094.09</v>
      </c>
      <c r="AQ2" s="25">
        <v>88665.55</v>
      </c>
      <c r="AR2" s="25">
        <v>207306.1</v>
      </c>
      <c r="AS2" s="25">
        <v>8</v>
      </c>
    </row>
    <row r="3" spans="1:45" x14ac:dyDescent="0.3">
      <c r="A3" s="4" t="s">
        <v>13</v>
      </c>
      <c r="B3" s="65">
        <v>35775.300000000003</v>
      </c>
      <c r="C3" s="65">
        <v>71155.7</v>
      </c>
      <c r="D3" s="11">
        <v>-0.26</v>
      </c>
      <c r="E3" s="6">
        <v>5.6214321726151956E-2</v>
      </c>
      <c r="F3" s="82">
        <v>1317.698148148148</v>
      </c>
      <c r="G3" s="82">
        <v>55</v>
      </c>
      <c r="H3" s="63">
        <v>0.05</v>
      </c>
      <c r="I3" s="4">
        <v>54</v>
      </c>
      <c r="J3" s="12">
        <v>26345</v>
      </c>
      <c r="L3">
        <f t="shared" ref="L3:L66" si="1">H3/100</f>
        <v>5.0000000000000001E-4</v>
      </c>
      <c r="N3" s="70" t="s">
        <v>159</v>
      </c>
      <c r="O3" s="66">
        <v>115387.64</v>
      </c>
      <c r="P3" s="67">
        <v>234507.29</v>
      </c>
      <c r="Q3" s="67">
        <v>13744.03</v>
      </c>
      <c r="R3" s="72">
        <f t="shared" si="0"/>
        <v>0.18526511253372036</v>
      </c>
      <c r="Z3">
        <v>2</v>
      </c>
      <c r="AA3" t="s">
        <v>107</v>
      </c>
      <c r="AB3" t="s">
        <v>224</v>
      </c>
      <c r="AC3">
        <v>24</v>
      </c>
      <c r="AD3">
        <v>17</v>
      </c>
      <c r="AE3">
        <v>408</v>
      </c>
      <c r="AF3" s="7">
        <f>100%-AG3</f>
        <v>0.16999045724359907</v>
      </c>
      <c r="AG3" s="7">
        <f>AG2/AF2</f>
        <v>0.83000954275640093</v>
      </c>
      <c r="AN3" s="25">
        <f>AN2/830</f>
        <v>1525.0518554216867</v>
      </c>
      <c r="AP3" s="10">
        <f>AP2/830</f>
        <v>89.269987951807224</v>
      </c>
      <c r="AQ3" s="10">
        <f>AQ2/830</f>
        <v>106.82596385542169</v>
      </c>
      <c r="AR3" s="10">
        <f>AR2/830</f>
        <v>249.76638554216868</v>
      </c>
    </row>
    <row r="4" spans="1:45" x14ac:dyDescent="0.3">
      <c r="A4" s="4" t="s">
        <v>15</v>
      </c>
      <c r="B4" s="65">
        <v>34755.910000000003</v>
      </c>
      <c r="C4" s="65">
        <v>80368.67</v>
      </c>
      <c r="D4" s="11">
        <v>-0.03</v>
      </c>
      <c r="E4" s="6">
        <v>6.3492738769809542E-2</v>
      </c>
      <c r="F4" s="82">
        <v>2511.5209374999999</v>
      </c>
      <c r="G4" s="82">
        <v>123.79</v>
      </c>
      <c r="H4" s="63">
        <v>0.06</v>
      </c>
      <c r="I4" s="4">
        <v>32</v>
      </c>
      <c r="J4" s="12">
        <v>33683.26</v>
      </c>
      <c r="L4">
        <f t="shared" si="1"/>
        <v>5.9999999999999995E-4</v>
      </c>
      <c r="N4" s="71" t="s">
        <v>155</v>
      </c>
      <c r="O4" s="68">
        <v>82657.75</v>
      </c>
      <c r="P4" s="69">
        <v>167357.22</v>
      </c>
      <c r="Q4" s="69">
        <v>9417.61</v>
      </c>
      <c r="R4" s="73">
        <f t="shared" si="0"/>
        <v>0.13221531064825573</v>
      </c>
      <c r="Z4">
        <v>3</v>
      </c>
      <c r="AA4" t="s">
        <v>83</v>
      </c>
      <c r="AB4" t="s">
        <v>225</v>
      </c>
      <c r="AC4">
        <v>12</v>
      </c>
      <c r="AD4">
        <v>13</v>
      </c>
      <c r="AE4">
        <v>156</v>
      </c>
    </row>
    <row r="5" spans="1:45" x14ac:dyDescent="0.3">
      <c r="A5" s="4" t="s">
        <v>132</v>
      </c>
      <c r="B5" s="65">
        <v>32604</v>
      </c>
      <c r="C5" s="65">
        <v>42593.06</v>
      </c>
      <c r="D5" s="11">
        <v>-0.78</v>
      </c>
      <c r="E5" s="6">
        <v>3.3649306775722726E-2</v>
      </c>
      <c r="F5" s="82">
        <v>851.86119999999994</v>
      </c>
      <c r="G5" s="82">
        <v>38</v>
      </c>
      <c r="H5" s="63">
        <v>0.06</v>
      </c>
      <c r="I5" s="4">
        <v>50</v>
      </c>
      <c r="J5" s="12">
        <v>7225.7</v>
      </c>
      <c r="L5">
        <f t="shared" si="1"/>
        <v>5.9999999999999995E-4</v>
      </c>
      <c r="N5" s="70" t="s">
        <v>156</v>
      </c>
      <c r="O5" s="66">
        <v>80975.11</v>
      </c>
      <c r="P5" s="67">
        <v>163022.35999999999</v>
      </c>
      <c r="Q5" s="67">
        <v>10167.719999999999</v>
      </c>
      <c r="R5" s="72">
        <f t="shared" si="0"/>
        <v>0.12879069077516811</v>
      </c>
      <c r="Z5">
        <v>4</v>
      </c>
      <c r="AA5" t="s">
        <v>117</v>
      </c>
      <c r="AB5" t="s">
        <v>226</v>
      </c>
      <c r="AC5">
        <v>48</v>
      </c>
      <c r="AD5">
        <v>53</v>
      </c>
      <c r="AE5">
        <v>2544</v>
      </c>
    </row>
    <row r="6" spans="1:45" x14ac:dyDescent="0.3">
      <c r="A6" s="4" t="s">
        <v>140</v>
      </c>
      <c r="B6" s="65">
        <v>24570.799999999999</v>
      </c>
      <c r="C6" s="65">
        <v>41819.65</v>
      </c>
      <c r="D6" s="11">
        <v>-0.55000000000000004</v>
      </c>
      <c r="E6" s="6">
        <v>3.3038298542141679E-2</v>
      </c>
      <c r="F6" s="82">
        <v>1072.2987179487179</v>
      </c>
      <c r="G6" s="82">
        <v>53</v>
      </c>
      <c r="H6" s="63">
        <v>0.05</v>
      </c>
      <c r="I6" s="4">
        <v>39</v>
      </c>
      <c r="J6" s="12">
        <v>11090.25</v>
      </c>
      <c r="L6">
        <f t="shared" si="1"/>
        <v>5.0000000000000001E-4</v>
      </c>
      <c r="N6" s="71" t="s">
        <v>162</v>
      </c>
      <c r="O6" s="68">
        <v>66959.22</v>
      </c>
      <c r="P6" s="69">
        <v>131261.74</v>
      </c>
      <c r="Q6" s="69">
        <v>7247.71</v>
      </c>
      <c r="R6" s="73">
        <f t="shared" si="0"/>
        <v>0.10369921136554834</v>
      </c>
      <c r="Z6">
        <v>5</v>
      </c>
      <c r="AA6" t="s">
        <v>115</v>
      </c>
      <c r="AB6" t="s">
        <v>227</v>
      </c>
      <c r="AC6">
        <v>36</v>
      </c>
      <c r="AD6">
        <v>0</v>
      </c>
      <c r="AE6">
        <v>0</v>
      </c>
    </row>
    <row r="7" spans="1:45" x14ac:dyDescent="0.3">
      <c r="A7" s="4" t="s">
        <v>14</v>
      </c>
      <c r="B7" s="65">
        <v>21638.3</v>
      </c>
      <c r="C7" s="65">
        <v>47234.97</v>
      </c>
      <c r="D7" s="11">
        <v>-0.26</v>
      </c>
      <c r="E7" s="6">
        <v>3.7316501704081836E-2</v>
      </c>
      <c r="F7" s="82">
        <v>984.06187499999999</v>
      </c>
      <c r="G7" s="82">
        <v>49.3</v>
      </c>
      <c r="H7" s="63">
        <v>0.05</v>
      </c>
      <c r="I7" s="4">
        <v>48</v>
      </c>
      <c r="J7" s="12">
        <v>15992.92</v>
      </c>
      <c r="L7">
        <f t="shared" si="1"/>
        <v>5.0000000000000001E-4</v>
      </c>
      <c r="N7" s="70" t="s">
        <v>161</v>
      </c>
      <c r="O7" s="66">
        <v>55368.59</v>
      </c>
      <c r="P7" s="67">
        <v>106047.08</v>
      </c>
      <c r="Q7" s="67">
        <v>6018.61</v>
      </c>
      <c r="R7" s="72">
        <f t="shared" si="0"/>
        <v>8.3779161876257432E-2</v>
      </c>
      <c r="Z7">
        <v>6</v>
      </c>
      <c r="AA7" t="s">
        <v>120</v>
      </c>
      <c r="AB7" t="s">
        <v>228</v>
      </c>
      <c r="AC7">
        <v>12</v>
      </c>
      <c r="AD7">
        <v>120</v>
      </c>
      <c r="AE7">
        <v>1440</v>
      </c>
    </row>
    <row r="8" spans="1:45" x14ac:dyDescent="0.3">
      <c r="A8" s="4" t="s">
        <v>11</v>
      </c>
      <c r="B8" s="65">
        <v>20505.400000000001</v>
      </c>
      <c r="C8" s="65">
        <v>46825.48</v>
      </c>
      <c r="D8" s="11">
        <v>-0.16</v>
      </c>
      <c r="E8" s="6">
        <v>3.6992997015017688E-2</v>
      </c>
      <c r="F8" s="82">
        <v>918.14666666666676</v>
      </c>
      <c r="G8" s="82">
        <v>34</v>
      </c>
      <c r="H8" s="63">
        <v>0.06</v>
      </c>
      <c r="I8" s="4">
        <v>51</v>
      </c>
      <c r="J8" s="12">
        <v>17295.12</v>
      </c>
      <c r="L8">
        <f t="shared" si="1"/>
        <v>5.9999999999999995E-4</v>
      </c>
      <c r="N8" s="71" t="s">
        <v>157</v>
      </c>
      <c r="O8" s="68">
        <v>54940.77</v>
      </c>
      <c r="P8" s="69">
        <v>99984.58</v>
      </c>
      <c r="Q8" s="69">
        <v>6080.11</v>
      </c>
      <c r="R8" s="73">
        <f t="shared" si="0"/>
        <v>7.8989674330963294E-2</v>
      </c>
      <c r="Z8">
        <v>7</v>
      </c>
      <c r="AA8" t="s">
        <v>124</v>
      </c>
      <c r="AB8" t="s">
        <v>229</v>
      </c>
      <c r="AC8">
        <v>12</v>
      </c>
      <c r="AD8">
        <v>15</v>
      </c>
      <c r="AE8">
        <v>180</v>
      </c>
    </row>
    <row r="9" spans="1:45" x14ac:dyDescent="0.3">
      <c r="A9" s="4" t="s">
        <v>134</v>
      </c>
      <c r="B9" s="65">
        <v>17604.599999999999</v>
      </c>
      <c r="C9" s="65">
        <v>32698.38</v>
      </c>
      <c r="D9" s="11">
        <v>-0.54</v>
      </c>
      <c r="E9" s="6">
        <v>2.5832326197957053E-2</v>
      </c>
      <c r="F9" s="82">
        <v>883.74</v>
      </c>
      <c r="G9" s="82">
        <v>39</v>
      </c>
      <c r="H9" s="63">
        <v>0.06</v>
      </c>
      <c r="I9" s="4">
        <v>37</v>
      </c>
      <c r="J9" s="12">
        <v>8131.5</v>
      </c>
      <c r="L9">
        <f t="shared" si="1"/>
        <v>5.9999999999999995E-4</v>
      </c>
      <c r="N9" s="70" t="s">
        <v>160</v>
      </c>
      <c r="O9" s="66">
        <v>56871.83</v>
      </c>
      <c r="P9" s="67">
        <v>95744.59</v>
      </c>
      <c r="Q9" s="67">
        <v>5459.59</v>
      </c>
      <c r="R9" s="72">
        <f t="shared" si="0"/>
        <v>7.5640003519058682E-2</v>
      </c>
      <c r="Z9">
        <v>8</v>
      </c>
      <c r="AA9" t="s">
        <v>135</v>
      </c>
      <c r="AB9" t="s">
        <v>230</v>
      </c>
      <c r="AC9">
        <v>12</v>
      </c>
      <c r="AD9">
        <v>6</v>
      </c>
      <c r="AE9">
        <v>72</v>
      </c>
    </row>
    <row r="10" spans="1:45" x14ac:dyDescent="0.3">
      <c r="A10" s="4" t="s">
        <v>141</v>
      </c>
      <c r="B10" s="65">
        <v>15950</v>
      </c>
      <c r="C10" s="65">
        <v>29171.88</v>
      </c>
      <c r="D10" s="11">
        <v>-0.47</v>
      </c>
      <c r="E10" s="6">
        <v>2.3046325841453288E-2</v>
      </c>
      <c r="F10" s="82">
        <v>1080.44</v>
      </c>
      <c r="G10" s="82">
        <v>62.5</v>
      </c>
      <c r="H10" s="63">
        <v>0.08</v>
      </c>
      <c r="I10" s="4">
        <v>27</v>
      </c>
      <c r="J10" s="12">
        <v>8496.8799999999992</v>
      </c>
      <c r="L10">
        <f t="shared" si="1"/>
        <v>8.0000000000000004E-4</v>
      </c>
      <c r="N10" s="76" t="s">
        <v>153</v>
      </c>
      <c r="O10" s="77">
        <f>SUM(O2:O9)</f>
        <v>617085.22</v>
      </c>
      <c r="P10" s="77">
        <f>SUM(P2:P9)</f>
        <v>1265793.04</v>
      </c>
      <c r="Q10" s="77">
        <f>SUM(Q2:Q9)</f>
        <v>74094.080000000002</v>
      </c>
      <c r="R10" s="78">
        <f t="shared" si="0"/>
        <v>1</v>
      </c>
      <c r="Z10">
        <v>9</v>
      </c>
      <c r="AA10" t="s">
        <v>143</v>
      </c>
      <c r="AB10" t="s">
        <v>231</v>
      </c>
      <c r="AC10">
        <v>18</v>
      </c>
      <c r="AD10">
        <v>29</v>
      </c>
      <c r="AE10">
        <v>522</v>
      </c>
    </row>
    <row r="11" spans="1:45" x14ac:dyDescent="0.3">
      <c r="A11" s="4" t="s">
        <v>138</v>
      </c>
      <c r="B11" s="65">
        <v>13948.68</v>
      </c>
      <c r="C11" s="65">
        <v>25696.639999999999</v>
      </c>
      <c r="D11" s="11">
        <v>-0.5</v>
      </c>
      <c r="E11" s="6">
        <v>2.0300821834949349E-2</v>
      </c>
      <c r="F11" s="82">
        <v>778.68606060606055</v>
      </c>
      <c r="G11" s="82">
        <v>45.6</v>
      </c>
      <c r="H11" s="63">
        <v>0.04</v>
      </c>
      <c r="I11" s="4">
        <v>33</v>
      </c>
      <c r="J11" s="12">
        <v>6990.48</v>
      </c>
      <c r="L11">
        <f t="shared" si="1"/>
        <v>4.0000000000000002E-4</v>
      </c>
      <c r="Z11">
        <v>10</v>
      </c>
      <c r="AA11" t="s">
        <v>125</v>
      </c>
      <c r="AB11" t="s">
        <v>232</v>
      </c>
      <c r="AC11">
        <v>12</v>
      </c>
      <c r="AD11">
        <v>31</v>
      </c>
      <c r="AE11">
        <v>372</v>
      </c>
    </row>
    <row r="12" spans="1:45" x14ac:dyDescent="0.3">
      <c r="A12" s="4" t="s">
        <v>131</v>
      </c>
      <c r="B12" s="65">
        <v>13062.6</v>
      </c>
      <c r="C12" s="65">
        <v>21942.36</v>
      </c>
      <c r="D12" s="11">
        <v>-0.64</v>
      </c>
      <c r="E12" s="6">
        <v>1.7334871057006644E-2</v>
      </c>
      <c r="F12" s="82">
        <v>707.81806451612908</v>
      </c>
      <c r="G12" s="82">
        <v>36</v>
      </c>
      <c r="H12" s="63">
        <v>7.0000000000000007E-2</v>
      </c>
      <c r="I12" s="4">
        <v>31</v>
      </c>
      <c r="J12" s="12">
        <v>4640.3999999999996</v>
      </c>
      <c r="L12">
        <f t="shared" si="1"/>
        <v>7.000000000000001E-4</v>
      </c>
      <c r="Z12">
        <v>11</v>
      </c>
      <c r="AA12" t="s">
        <v>113</v>
      </c>
      <c r="AB12" t="s">
        <v>233</v>
      </c>
      <c r="AC12">
        <v>1</v>
      </c>
      <c r="AD12">
        <v>22</v>
      </c>
      <c r="AE12">
        <v>22</v>
      </c>
    </row>
    <row r="13" spans="1:45" x14ac:dyDescent="0.3">
      <c r="A13" s="4" t="s">
        <v>130</v>
      </c>
      <c r="B13" s="65">
        <v>11602.8</v>
      </c>
      <c r="C13" s="65">
        <v>24900.13</v>
      </c>
      <c r="D13" s="11">
        <v>-0.44</v>
      </c>
      <c r="E13" s="6">
        <v>1.967156417325679E-2</v>
      </c>
      <c r="F13" s="82">
        <v>655.26657894736843</v>
      </c>
      <c r="G13" s="82">
        <v>34.799999999999997</v>
      </c>
      <c r="H13" s="63">
        <v>0.02</v>
      </c>
      <c r="I13" s="4">
        <v>38</v>
      </c>
      <c r="J13" s="12">
        <v>6525</v>
      </c>
      <c r="L13">
        <f t="shared" si="1"/>
        <v>2.0000000000000001E-4</v>
      </c>
      <c r="Z13">
        <v>12</v>
      </c>
      <c r="AA13" t="s">
        <v>133</v>
      </c>
      <c r="AB13" t="s">
        <v>234</v>
      </c>
      <c r="AC13">
        <v>10</v>
      </c>
      <c r="AD13">
        <v>86</v>
      </c>
      <c r="AE13">
        <v>860</v>
      </c>
    </row>
    <row r="14" spans="1:45" x14ac:dyDescent="0.3">
      <c r="A14" s="4" t="s">
        <v>139</v>
      </c>
      <c r="B14" s="65">
        <v>11069.9</v>
      </c>
      <c r="C14" s="65">
        <v>23526.7</v>
      </c>
      <c r="D14" s="11">
        <v>-0.32</v>
      </c>
      <c r="E14" s="6">
        <v>1.8586529019525622E-2</v>
      </c>
      <c r="F14" s="82">
        <v>840.23928571428576</v>
      </c>
      <c r="G14" s="82">
        <v>46</v>
      </c>
      <c r="H14" s="63">
        <v>0.05</v>
      </c>
      <c r="I14" s="4">
        <v>28</v>
      </c>
      <c r="J14" s="12">
        <v>7525.6</v>
      </c>
      <c r="L14">
        <f t="shared" si="1"/>
        <v>5.0000000000000001E-4</v>
      </c>
      <c r="Z14">
        <v>13</v>
      </c>
      <c r="AA14" t="s">
        <v>74</v>
      </c>
      <c r="AB14" t="s">
        <v>235</v>
      </c>
      <c r="AC14">
        <v>2</v>
      </c>
      <c r="AD14">
        <v>24</v>
      </c>
      <c r="AE14">
        <v>48</v>
      </c>
    </row>
    <row r="15" spans="1:45" x14ac:dyDescent="0.3">
      <c r="A15" s="4" t="s">
        <v>136</v>
      </c>
      <c r="B15" s="65">
        <v>10974</v>
      </c>
      <c r="C15" s="65">
        <v>15099.88</v>
      </c>
      <c r="D15" s="11">
        <v>-0.74</v>
      </c>
      <c r="E15" s="6">
        <v>1.1929185045559069E-2</v>
      </c>
      <c r="F15" s="82">
        <v>1677.7644444444443</v>
      </c>
      <c r="G15" s="82">
        <v>43.9</v>
      </c>
      <c r="H15" s="63">
        <v>0.03</v>
      </c>
      <c r="I15" s="4">
        <v>9</v>
      </c>
      <c r="J15" s="12">
        <v>2853.5</v>
      </c>
      <c r="L15">
        <f t="shared" si="1"/>
        <v>2.9999999999999997E-4</v>
      </c>
      <c r="Z15">
        <v>14</v>
      </c>
      <c r="AA15" t="s">
        <v>118</v>
      </c>
      <c r="AB15" t="s">
        <v>236</v>
      </c>
      <c r="AC15">
        <v>40</v>
      </c>
      <c r="AD15">
        <v>35</v>
      </c>
      <c r="AE15">
        <v>1400</v>
      </c>
    </row>
    <row r="16" spans="1:45" x14ac:dyDescent="0.3">
      <c r="A16" s="4" t="s">
        <v>128</v>
      </c>
      <c r="B16" s="65">
        <v>10661.93</v>
      </c>
      <c r="C16" s="65">
        <v>20574.169999999998</v>
      </c>
      <c r="D16" s="11">
        <v>-0.55000000000000004</v>
      </c>
      <c r="E16" s="6">
        <v>1.6253975600388215E-2</v>
      </c>
      <c r="F16" s="82">
        <v>685.80566666666664</v>
      </c>
      <c r="G16" s="82">
        <v>32.799999999999997</v>
      </c>
      <c r="H16" s="63">
        <v>0.04</v>
      </c>
      <c r="I16" s="4">
        <v>30</v>
      </c>
      <c r="J16" s="12">
        <v>4808.4799999999996</v>
      </c>
      <c r="L16">
        <f t="shared" si="1"/>
        <v>4.0000000000000002E-4</v>
      </c>
      <c r="Z16">
        <v>15</v>
      </c>
      <c r="AA16" t="s">
        <v>98</v>
      </c>
      <c r="AB16" t="s">
        <v>237</v>
      </c>
      <c r="AC16">
        <v>24</v>
      </c>
      <c r="AD16">
        <v>39</v>
      </c>
      <c r="AE16">
        <v>936</v>
      </c>
    </row>
    <row r="17" spans="1:31" x14ac:dyDescent="0.3">
      <c r="A17" s="4" t="s">
        <v>126</v>
      </c>
      <c r="B17" s="65">
        <v>10443.08</v>
      </c>
      <c r="C17" s="65">
        <v>19849.14</v>
      </c>
      <c r="D17" s="11">
        <v>-0.42</v>
      </c>
      <c r="E17" s="6">
        <v>1.5681188463432048E-2</v>
      </c>
      <c r="F17" s="82">
        <v>620.28562499999998</v>
      </c>
      <c r="G17" s="82">
        <v>31.23</v>
      </c>
      <c r="H17" s="63">
        <v>0.05</v>
      </c>
      <c r="I17" s="4">
        <v>32</v>
      </c>
      <c r="J17" s="12">
        <v>6044.57</v>
      </c>
      <c r="L17">
        <f t="shared" si="1"/>
        <v>5.0000000000000001E-4</v>
      </c>
      <c r="Z17">
        <v>16</v>
      </c>
      <c r="AA17" t="s">
        <v>101</v>
      </c>
      <c r="AB17" t="s">
        <v>238</v>
      </c>
      <c r="AC17">
        <v>32</v>
      </c>
      <c r="AD17">
        <v>29</v>
      </c>
      <c r="AE17">
        <v>928</v>
      </c>
    </row>
    <row r="18" spans="1:31" x14ac:dyDescent="0.3">
      <c r="A18" s="4" t="s">
        <v>125</v>
      </c>
      <c r="B18" s="65">
        <v>9935.5</v>
      </c>
      <c r="C18" s="65">
        <v>20867.34</v>
      </c>
      <c r="D18" s="11">
        <v>-0.09</v>
      </c>
      <c r="E18" s="6">
        <v>1.6485585333697789E-2</v>
      </c>
      <c r="F18" s="82">
        <v>632.34363636363639</v>
      </c>
      <c r="G18" s="82">
        <v>31</v>
      </c>
      <c r="H18" s="63">
        <v>0.04</v>
      </c>
      <c r="I18" s="4">
        <v>33</v>
      </c>
      <c r="J18" s="12">
        <v>9002.4</v>
      </c>
      <c r="L18">
        <f t="shared" si="1"/>
        <v>4.0000000000000002E-4</v>
      </c>
      <c r="Z18">
        <v>17</v>
      </c>
      <c r="AA18" t="s">
        <v>134</v>
      </c>
      <c r="AB18" t="s">
        <v>239</v>
      </c>
      <c r="AC18">
        <v>20</v>
      </c>
      <c r="AD18">
        <v>0</v>
      </c>
      <c r="AE18">
        <v>0</v>
      </c>
    </row>
    <row r="19" spans="1:31" x14ac:dyDescent="0.3">
      <c r="A19" s="4" t="s">
        <v>106</v>
      </c>
      <c r="B19" s="65">
        <v>9814.73</v>
      </c>
      <c r="C19" s="65">
        <v>17910.63</v>
      </c>
      <c r="D19" s="11">
        <v>-0.46</v>
      </c>
      <c r="E19" s="6">
        <v>1.4149729637092589E-2</v>
      </c>
      <c r="F19" s="82">
        <v>436.84463414634149</v>
      </c>
      <c r="G19" s="82">
        <v>18.399999999999999</v>
      </c>
      <c r="H19" s="63">
        <v>0.05</v>
      </c>
      <c r="I19" s="4">
        <v>41</v>
      </c>
      <c r="J19" s="12">
        <v>5317.6</v>
      </c>
      <c r="L19">
        <f t="shared" si="1"/>
        <v>5.0000000000000001E-4</v>
      </c>
      <c r="Z19">
        <v>18</v>
      </c>
      <c r="AA19" t="s">
        <v>141</v>
      </c>
      <c r="AB19" t="s">
        <v>240</v>
      </c>
      <c r="AC19">
        <v>16</v>
      </c>
      <c r="AD19">
        <v>42</v>
      </c>
      <c r="AE19">
        <v>672</v>
      </c>
    </row>
    <row r="20" spans="1:31" x14ac:dyDescent="0.3">
      <c r="A20" s="4" t="s">
        <v>114</v>
      </c>
      <c r="B20" s="65">
        <v>9373.19</v>
      </c>
      <c r="C20" s="65">
        <v>13869.89</v>
      </c>
      <c r="D20" s="11">
        <v>-0.78</v>
      </c>
      <c r="E20" s="6">
        <v>1.095747015019651E-2</v>
      </c>
      <c r="F20" s="82">
        <v>433.43406249999998</v>
      </c>
      <c r="G20" s="82">
        <v>21.05</v>
      </c>
      <c r="H20" s="63">
        <v>0.05</v>
      </c>
      <c r="I20" s="4">
        <v>32</v>
      </c>
      <c r="J20" s="12">
        <v>2022.9</v>
      </c>
      <c r="L20">
        <f t="shared" si="1"/>
        <v>5.0000000000000001E-4</v>
      </c>
      <c r="Z20">
        <v>19</v>
      </c>
      <c r="AA20" t="s">
        <v>79</v>
      </c>
      <c r="AB20" t="s">
        <v>241</v>
      </c>
      <c r="AC20">
        <v>10</v>
      </c>
      <c r="AD20">
        <v>25</v>
      </c>
      <c r="AE20">
        <v>250</v>
      </c>
    </row>
    <row r="21" spans="1:31" x14ac:dyDescent="0.3">
      <c r="A21" s="4" t="s">
        <v>124</v>
      </c>
      <c r="B21" s="65">
        <v>9186.2999999999993</v>
      </c>
      <c r="C21" s="65">
        <v>22044.3</v>
      </c>
      <c r="D21" s="11">
        <v>0.34</v>
      </c>
      <c r="E21" s="6">
        <v>1.7415405546257173E-2</v>
      </c>
      <c r="F21" s="82">
        <v>760.14827586206889</v>
      </c>
      <c r="G21" s="82">
        <v>30</v>
      </c>
      <c r="H21" s="63">
        <v>0.03</v>
      </c>
      <c r="I21" s="4">
        <v>29</v>
      </c>
      <c r="J21" s="12">
        <v>12306</v>
      </c>
      <c r="L21">
        <f t="shared" si="1"/>
        <v>2.9999999999999997E-4</v>
      </c>
      <c r="Z21">
        <v>20</v>
      </c>
      <c r="AA21" t="s">
        <v>142</v>
      </c>
      <c r="AB21" t="s">
        <v>242</v>
      </c>
      <c r="AC21">
        <v>30</v>
      </c>
      <c r="AD21">
        <v>40</v>
      </c>
      <c r="AE21">
        <v>1200</v>
      </c>
    </row>
    <row r="22" spans="1:31" x14ac:dyDescent="0.3">
      <c r="A22" s="4" t="s">
        <v>123</v>
      </c>
      <c r="B22" s="65">
        <v>9091.5</v>
      </c>
      <c r="C22" s="65">
        <v>14352.6</v>
      </c>
      <c r="D22" s="11">
        <v>-0.42</v>
      </c>
      <c r="E22" s="6">
        <v>1.1338819996244413E-2</v>
      </c>
      <c r="F22" s="82">
        <v>598.02499999999998</v>
      </c>
      <c r="G22" s="82">
        <v>28.5</v>
      </c>
      <c r="H22" s="63">
        <v>7.0000000000000007E-2</v>
      </c>
      <c r="I22" s="4">
        <v>24</v>
      </c>
      <c r="J22" s="12">
        <v>5261.1</v>
      </c>
      <c r="L22">
        <f t="shared" si="1"/>
        <v>7.000000000000001E-4</v>
      </c>
      <c r="Z22">
        <v>21</v>
      </c>
      <c r="AA22" t="s">
        <v>85</v>
      </c>
      <c r="AB22" t="s">
        <v>243</v>
      </c>
      <c r="AC22">
        <v>24</v>
      </c>
      <c r="AD22">
        <v>3</v>
      </c>
      <c r="AE22">
        <v>72</v>
      </c>
    </row>
    <row r="23" spans="1:31" x14ac:dyDescent="0.3">
      <c r="A23" s="4" t="s">
        <v>101</v>
      </c>
      <c r="B23" s="65">
        <v>8663.42</v>
      </c>
      <c r="C23" s="65">
        <v>17215.78</v>
      </c>
      <c r="D23" s="11">
        <v>-0.37</v>
      </c>
      <c r="E23" s="6">
        <v>1.3600785259461326E-2</v>
      </c>
      <c r="F23" s="82">
        <v>400.36697674418605</v>
      </c>
      <c r="G23" s="82">
        <v>17.45</v>
      </c>
      <c r="H23" s="63">
        <v>7.0000000000000007E-2</v>
      </c>
      <c r="I23" s="4">
        <v>43</v>
      </c>
      <c r="J23" s="12">
        <v>5424.16</v>
      </c>
      <c r="L23">
        <f t="shared" si="1"/>
        <v>7.000000000000001E-4</v>
      </c>
      <c r="Z23">
        <v>22</v>
      </c>
      <c r="AA23" t="s">
        <v>112</v>
      </c>
      <c r="AB23" t="s">
        <v>244</v>
      </c>
      <c r="AC23">
        <v>24</v>
      </c>
      <c r="AD23">
        <v>104</v>
      </c>
      <c r="AE23">
        <v>2496</v>
      </c>
    </row>
    <row r="24" spans="1:31" x14ac:dyDescent="0.3">
      <c r="A24" s="4" t="s">
        <v>116</v>
      </c>
      <c r="B24" s="65">
        <v>8438.75</v>
      </c>
      <c r="C24" s="65">
        <v>19551.03</v>
      </c>
      <c r="D24" s="11">
        <v>-0.19</v>
      </c>
      <c r="E24" s="6">
        <v>1.5445676038569625E-2</v>
      </c>
      <c r="F24" s="82">
        <v>465.50071428571425</v>
      </c>
      <c r="G24" s="82">
        <v>21.5</v>
      </c>
      <c r="H24" s="63">
        <v>0.04</v>
      </c>
      <c r="I24" s="4">
        <v>42</v>
      </c>
      <c r="J24" s="12">
        <v>6863.88</v>
      </c>
      <c r="L24">
        <f t="shared" si="1"/>
        <v>4.0000000000000002E-4</v>
      </c>
      <c r="Z24">
        <v>23</v>
      </c>
      <c r="AA24" t="s">
        <v>78</v>
      </c>
      <c r="AB24" t="s">
        <v>245</v>
      </c>
      <c r="AC24">
        <v>12</v>
      </c>
      <c r="AD24">
        <v>61</v>
      </c>
      <c r="AE24">
        <v>732</v>
      </c>
    </row>
    <row r="25" spans="1:31" x14ac:dyDescent="0.3">
      <c r="A25" s="4" t="s">
        <v>133</v>
      </c>
      <c r="B25" s="65">
        <v>8335.2999999999993</v>
      </c>
      <c r="C25" s="65">
        <v>12257.66</v>
      </c>
      <c r="D25" s="11">
        <v>-0.56999999999999995</v>
      </c>
      <c r="E25" s="6">
        <v>9.6837785707931164E-3</v>
      </c>
      <c r="F25" s="82">
        <v>875.54714285714283</v>
      </c>
      <c r="G25" s="82">
        <v>38</v>
      </c>
      <c r="H25" s="63">
        <v>0.06</v>
      </c>
      <c r="I25" s="4">
        <v>14</v>
      </c>
      <c r="J25" s="12">
        <v>3575.8</v>
      </c>
      <c r="L25">
        <f t="shared" si="1"/>
        <v>5.9999999999999995E-4</v>
      </c>
      <c r="Z25">
        <v>24</v>
      </c>
      <c r="AA25" t="s">
        <v>73</v>
      </c>
      <c r="AB25" t="s">
        <v>246</v>
      </c>
      <c r="AC25">
        <v>12</v>
      </c>
      <c r="AD25">
        <v>20</v>
      </c>
      <c r="AE25">
        <v>240</v>
      </c>
    </row>
    <row r="26" spans="1:31" x14ac:dyDescent="0.3">
      <c r="A26" s="4" t="s">
        <v>129</v>
      </c>
      <c r="B26" s="65">
        <v>8056.48</v>
      </c>
      <c r="C26" s="65">
        <v>21957.97</v>
      </c>
      <c r="D26" s="11">
        <v>0.33</v>
      </c>
      <c r="E26" s="6">
        <v>1.7347203246306241E-2</v>
      </c>
      <c r="F26" s="82">
        <v>731.93233333333342</v>
      </c>
      <c r="G26" s="82">
        <v>33.25</v>
      </c>
      <c r="H26" s="63">
        <v>0.04</v>
      </c>
      <c r="I26" s="4">
        <v>30</v>
      </c>
      <c r="J26" s="12">
        <v>10696.19</v>
      </c>
      <c r="L26">
        <f t="shared" si="1"/>
        <v>4.0000000000000002E-4</v>
      </c>
      <c r="Z26">
        <v>25</v>
      </c>
      <c r="AA26" t="s">
        <v>93</v>
      </c>
      <c r="AB26" t="s">
        <v>247</v>
      </c>
      <c r="AC26">
        <v>20</v>
      </c>
      <c r="AD26">
        <v>76</v>
      </c>
      <c r="AE26">
        <v>1520</v>
      </c>
    </row>
    <row r="27" spans="1:31" x14ac:dyDescent="0.3">
      <c r="A27" s="4" t="s">
        <v>119</v>
      </c>
      <c r="B27" s="65">
        <v>7832.88</v>
      </c>
      <c r="C27" s="65">
        <v>17426.400000000001</v>
      </c>
      <c r="D27" s="11">
        <v>-0.28000000000000003</v>
      </c>
      <c r="E27" s="6">
        <v>1.3767178962874577E-2</v>
      </c>
      <c r="F27" s="82">
        <v>528.07272727272732</v>
      </c>
      <c r="G27" s="82">
        <v>24</v>
      </c>
      <c r="H27" s="63">
        <v>0.08</v>
      </c>
      <c r="I27" s="4">
        <v>33</v>
      </c>
      <c r="J27" s="12">
        <v>5660.4</v>
      </c>
      <c r="L27">
        <f t="shared" si="1"/>
        <v>8.0000000000000004E-4</v>
      </c>
      <c r="Z27">
        <v>26</v>
      </c>
      <c r="AA27" t="s">
        <v>126</v>
      </c>
      <c r="AB27" t="s">
        <v>248</v>
      </c>
      <c r="AC27">
        <v>100</v>
      </c>
      <c r="AD27">
        <v>15</v>
      </c>
      <c r="AE27">
        <v>1500</v>
      </c>
    </row>
    <row r="28" spans="1:31" x14ac:dyDescent="0.3">
      <c r="A28" s="4" t="s">
        <v>104</v>
      </c>
      <c r="B28" s="65">
        <v>7379.1</v>
      </c>
      <c r="C28" s="65">
        <v>15760.44</v>
      </c>
      <c r="D28" s="11">
        <v>-0.14000000000000001</v>
      </c>
      <c r="E28" s="6">
        <v>1.2451039687694935E-2</v>
      </c>
      <c r="F28" s="82">
        <v>404.11384615384617</v>
      </c>
      <c r="G28" s="82">
        <v>18</v>
      </c>
      <c r="H28" s="63">
        <v>0.05</v>
      </c>
      <c r="I28" s="4">
        <v>39</v>
      </c>
      <c r="J28" s="12">
        <v>6335.1</v>
      </c>
      <c r="L28">
        <f t="shared" si="1"/>
        <v>5.0000000000000001E-4</v>
      </c>
      <c r="Z28">
        <v>27</v>
      </c>
      <c r="AA28" t="s">
        <v>136</v>
      </c>
      <c r="AB28" t="s">
        <v>249</v>
      </c>
      <c r="AC28">
        <v>100</v>
      </c>
      <c r="AD28">
        <v>49</v>
      </c>
      <c r="AE28">
        <v>4900</v>
      </c>
    </row>
    <row r="29" spans="1:31" x14ac:dyDescent="0.3">
      <c r="A29" s="4" t="s">
        <v>142</v>
      </c>
      <c r="B29" s="65">
        <v>7314.3</v>
      </c>
      <c r="C29" s="65">
        <v>22563.360000000001</v>
      </c>
      <c r="D29" s="11">
        <v>0.19</v>
      </c>
      <c r="E29" s="6">
        <v>1.7825472565978384E-2</v>
      </c>
      <c r="F29" s="82">
        <v>1410.21</v>
      </c>
      <c r="G29" s="82">
        <v>81</v>
      </c>
      <c r="H29" s="63">
        <v>0.05</v>
      </c>
      <c r="I29" s="4">
        <v>16</v>
      </c>
      <c r="J29" s="12">
        <v>8704.26</v>
      </c>
      <c r="L29">
        <f t="shared" si="1"/>
        <v>5.0000000000000001E-4</v>
      </c>
      <c r="Z29">
        <v>28</v>
      </c>
      <c r="AA29" t="s">
        <v>138</v>
      </c>
      <c r="AB29" t="s">
        <v>250</v>
      </c>
      <c r="AC29">
        <v>25</v>
      </c>
      <c r="AD29">
        <v>26</v>
      </c>
      <c r="AE29">
        <v>650</v>
      </c>
    </row>
    <row r="30" spans="1:31" x14ac:dyDescent="0.3">
      <c r="A30" s="4" t="s">
        <v>87</v>
      </c>
      <c r="B30" s="65">
        <v>7300.75</v>
      </c>
      <c r="C30" s="65">
        <v>14920.88</v>
      </c>
      <c r="D30" s="11">
        <v>-0.53</v>
      </c>
      <c r="E30" s="6">
        <v>1.1787771728158196E-2</v>
      </c>
      <c r="F30" s="82">
        <v>292.56627450980392</v>
      </c>
      <c r="G30" s="82">
        <v>12.5</v>
      </c>
      <c r="H30" s="63">
        <v>0.06</v>
      </c>
      <c r="I30" s="4">
        <v>51</v>
      </c>
      <c r="J30" s="12">
        <v>3465.63</v>
      </c>
      <c r="L30">
        <f t="shared" si="1"/>
        <v>5.9999999999999995E-4</v>
      </c>
      <c r="Z30">
        <v>29</v>
      </c>
      <c r="AA30" t="s">
        <v>15</v>
      </c>
      <c r="AB30" t="s">
        <v>251</v>
      </c>
      <c r="AC30">
        <v>50</v>
      </c>
      <c r="AD30">
        <v>0</v>
      </c>
      <c r="AE30">
        <v>0</v>
      </c>
    </row>
    <row r="31" spans="1:31" x14ac:dyDescent="0.3">
      <c r="A31" s="4" t="s">
        <v>107</v>
      </c>
      <c r="B31" s="65">
        <v>7038.55</v>
      </c>
      <c r="C31" s="65">
        <v>16355.96</v>
      </c>
      <c r="D31" s="11">
        <v>-0.11</v>
      </c>
      <c r="E31" s="6">
        <v>1.2921511524446703E-2</v>
      </c>
      <c r="F31" s="82">
        <v>371.7263636363636</v>
      </c>
      <c r="G31" s="82">
        <v>19</v>
      </c>
      <c r="H31" s="63">
        <v>0.1</v>
      </c>
      <c r="I31" s="4">
        <v>44</v>
      </c>
      <c r="J31" s="12">
        <v>6299.45</v>
      </c>
      <c r="L31">
        <f t="shared" si="1"/>
        <v>1E-3</v>
      </c>
      <c r="Z31">
        <v>30</v>
      </c>
      <c r="AA31" t="s">
        <v>121</v>
      </c>
      <c r="AB31" t="s">
        <v>252</v>
      </c>
      <c r="AC31">
        <v>10</v>
      </c>
      <c r="AD31">
        <v>10</v>
      </c>
      <c r="AE31">
        <v>100</v>
      </c>
    </row>
    <row r="32" spans="1:31" x14ac:dyDescent="0.3">
      <c r="A32" s="4" t="s">
        <v>143</v>
      </c>
      <c r="B32" s="65">
        <v>6935.5</v>
      </c>
      <c r="C32" s="65">
        <v>7226.5</v>
      </c>
      <c r="D32" s="11">
        <v>-0.96</v>
      </c>
      <c r="E32" s="6">
        <v>5.7090689284770881E-3</v>
      </c>
      <c r="F32" s="82">
        <v>1445.3</v>
      </c>
      <c r="G32" s="82">
        <v>97</v>
      </c>
      <c r="H32" s="63">
        <v>0.1</v>
      </c>
      <c r="I32" s="4">
        <v>5</v>
      </c>
      <c r="J32" s="12">
        <v>291</v>
      </c>
      <c r="L32">
        <f t="shared" si="1"/>
        <v>1E-3</v>
      </c>
      <c r="Z32">
        <v>31</v>
      </c>
      <c r="AA32" t="s">
        <v>87</v>
      </c>
      <c r="AB32" t="s">
        <v>253</v>
      </c>
      <c r="AC32">
        <v>12</v>
      </c>
      <c r="AD32">
        <v>0</v>
      </c>
      <c r="AE32">
        <v>0</v>
      </c>
    </row>
    <row r="33" spans="1:31" x14ac:dyDescent="0.3">
      <c r="A33" s="4" t="s">
        <v>113</v>
      </c>
      <c r="B33" s="65">
        <v>6911.94</v>
      </c>
      <c r="C33" s="65">
        <v>12901.77</v>
      </c>
      <c r="D33" s="11">
        <v>-0.37</v>
      </c>
      <c r="E33" s="6">
        <v>1.0192637408061695E-2</v>
      </c>
      <c r="F33" s="82">
        <v>339.52026315789476</v>
      </c>
      <c r="G33" s="82">
        <v>21</v>
      </c>
      <c r="H33" s="63">
        <v>0.06</v>
      </c>
      <c r="I33" s="4">
        <v>38</v>
      </c>
      <c r="J33" s="12">
        <v>4383.75</v>
      </c>
      <c r="L33">
        <f t="shared" si="1"/>
        <v>5.9999999999999995E-4</v>
      </c>
      <c r="Z33">
        <v>32</v>
      </c>
      <c r="AA33" t="s">
        <v>127</v>
      </c>
      <c r="AB33" t="s">
        <v>254</v>
      </c>
      <c r="AC33">
        <v>24</v>
      </c>
      <c r="AD33">
        <v>9</v>
      </c>
      <c r="AE33">
        <v>216</v>
      </c>
    </row>
    <row r="34" spans="1:31" x14ac:dyDescent="0.3">
      <c r="A34" s="4" t="s">
        <v>137</v>
      </c>
      <c r="B34" s="65">
        <v>6899.26</v>
      </c>
      <c r="C34" s="65">
        <v>16701.099999999999</v>
      </c>
      <c r="D34" s="11">
        <v>-0.06</v>
      </c>
      <c r="E34" s="6">
        <v>1.3194178520914507E-2</v>
      </c>
      <c r="F34" s="82">
        <v>982.41764705882349</v>
      </c>
      <c r="G34" s="82">
        <v>43.9</v>
      </c>
      <c r="H34" s="63">
        <v>0.04</v>
      </c>
      <c r="I34" s="4">
        <v>17</v>
      </c>
      <c r="J34" s="12">
        <v>6453.3</v>
      </c>
      <c r="L34">
        <f t="shared" si="1"/>
        <v>4.0000000000000002E-4</v>
      </c>
      <c r="Z34">
        <v>33</v>
      </c>
      <c r="AA34" t="s">
        <v>72</v>
      </c>
      <c r="AB34" t="s">
        <v>255</v>
      </c>
      <c r="AC34">
        <v>1</v>
      </c>
      <c r="AD34">
        <v>112</v>
      </c>
      <c r="AE34">
        <v>112</v>
      </c>
    </row>
    <row r="35" spans="1:31" x14ac:dyDescent="0.3">
      <c r="A35" s="4" t="s">
        <v>108</v>
      </c>
      <c r="B35" s="65">
        <v>6894.15</v>
      </c>
      <c r="C35" s="65">
        <v>13458.46</v>
      </c>
      <c r="D35" s="11">
        <v>-0.43</v>
      </c>
      <c r="E35" s="6">
        <v>1.0632432825178405E-2</v>
      </c>
      <c r="F35" s="82">
        <v>434.14387096774192</v>
      </c>
      <c r="G35" s="82">
        <v>19</v>
      </c>
      <c r="H35" s="63">
        <v>0.08</v>
      </c>
      <c r="I35" s="4">
        <v>31</v>
      </c>
      <c r="J35" s="12">
        <v>3937.75</v>
      </c>
      <c r="L35">
        <f t="shared" si="1"/>
        <v>8.0000000000000004E-4</v>
      </c>
      <c r="Z35">
        <v>34</v>
      </c>
      <c r="AA35" t="s">
        <v>94</v>
      </c>
      <c r="AB35" t="s">
        <v>224</v>
      </c>
      <c r="AC35">
        <v>24</v>
      </c>
      <c r="AD35">
        <v>111</v>
      </c>
      <c r="AE35">
        <v>2664</v>
      </c>
    </row>
    <row r="36" spans="1:31" x14ac:dyDescent="0.3">
      <c r="A36" s="4" t="s">
        <v>109</v>
      </c>
      <c r="B36" s="65">
        <v>6737.94</v>
      </c>
      <c r="C36" s="65">
        <v>9915.94</v>
      </c>
      <c r="D36" s="11">
        <v>-0.83</v>
      </c>
      <c r="E36" s="6">
        <v>7.8337763717765303E-3</v>
      </c>
      <c r="F36" s="82">
        <v>413.16416666666669</v>
      </c>
      <c r="G36" s="82">
        <v>19.45</v>
      </c>
      <c r="H36" s="63">
        <v>0.06</v>
      </c>
      <c r="I36" s="4">
        <v>24</v>
      </c>
      <c r="J36" s="12">
        <v>1135.8800000000001</v>
      </c>
      <c r="L36">
        <f t="shared" si="1"/>
        <v>5.9999999999999995E-4</v>
      </c>
      <c r="Z36">
        <v>35</v>
      </c>
      <c r="AA36" t="s">
        <v>105</v>
      </c>
      <c r="AB36" t="s">
        <v>224</v>
      </c>
      <c r="AC36">
        <v>24</v>
      </c>
      <c r="AD36">
        <v>20</v>
      </c>
      <c r="AE36">
        <v>480</v>
      </c>
    </row>
    <row r="37" spans="1:31" x14ac:dyDescent="0.3">
      <c r="A37" s="4" t="s">
        <v>118</v>
      </c>
      <c r="B37" s="65">
        <v>6234.49</v>
      </c>
      <c r="C37" s="65">
        <v>7991.49</v>
      </c>
      <c r="D37" s="11">
        <v>-0.94</v>
      </c>
      <c r="E37" s="6">
        <v>6.3134252060105672E-3</v>
      </c>
      <c r="F37" s="82">
        <v>363.24954545454545</v>
      </c>
      <c r="G37" s="82">
        <v>23.25</v>
      </c>
      <c r="H37" s="63">
        <v>7.0000000000000007E-2</v>
      </c>
      <c r="I37" s="4">
        <v>22</v>
      </c>
      <c r="J37" s="12">
        <v>371.3</v>
      </c>
      <c r="L37">
        <f t="shared" si="1"/>
        <v>7.000000000000001E-4</v>
      </c>
      <c r="Z37">
        <v>36</v>
      </c>
      <c r="AA37" t="s">
        <v>108</v>
      </c>
      <c r="AB37" t="s">
        <v>256</v>
      </c>
      <c r="AC37">
        <v>24</v>
      </c>
      <c r="AD37">
        <v>112</v>
      </c>
      <c r="AE37">
        <v>2688</v>
      </c>
    </row>
    <row r="38" spans="1:31" x14ac:dyDescent="0.3">
      <c r="A38" s="4" t="s">
        <v>121</v>
      </c>
      <c r="B38" s="65">
        <v>6034.39</v>
      </c>
      <c r="C38" s="65">
        <v>13424.2</v>
      </c>
      <c r="D38" s="11">
        <v>-0.21</v>
      </c>
      <c r="E38" s="6">
        <v>1.0605366790238999E-2</v>
      </c>
      <c r="F38" s="82">
        <v>419.50625000000002</v>
      </c>
      <c r="G38" s="82">
        <v>25.89</v>
      </c>
      <c r="H38" s="63">
        <v>0.08</v>
      </c>
      <c r="I38" s="4">
        <v>32</v>
      </c>
      <c r="J38" s="12">
        <v>4744.34</v>
      </c>
      <c r="L38">
        <f t="shared" si="1"/>
        <v>8.0000000000000004E-4</v>
      </c>
      <c r="Z38">
        <v>37</v>
      </c>
      <c r="AA38" t="s">
        <v>122</v>
      </c>
      <c r="AB38" t="s">
        <v>257</v>
      </c>
      <c r="AC38">
        <v>12</v>
      </c>
      <c r="AD38">
        <v>11</v>
      </c>
      <c r="AE38">
        <v>132</v>
      </c>
    </row>
    <row r="39" spans="1:31" x14ac:dyDescent="0.3">
      <c r="A39" s="4" t="s">
        <v>96</v>
      </c>
      <c r="B39" s="65">
        <v>5468.4</v>
      </c>
      <c r="C39" s="65">
        <v>10672.65</v>
      </c>
      <c r="D39" s="11">
        <v>-0.38</v>
      </c>
      <c r="E39" s="6">
        <v>8.4315912958570528E-3</v>
      </c>
      <c r="F39" s="82">
        <v>273.65769230769229</v>
      </c>
      <c r="G39" s="82">
        <v>15</v>
      </c>
      <c r="H39" s="63">
        <v>0.06</v>
      </c>
      <c r="I39" s="4">
        <v>39</v>
      </c>
      <c r="J39" s="12">
        <v>3395.25</v>
      </c>
      <c r="L39">
        <f t="shared" si="1"/>
        <v>5.9999999999999995E-4</v>
      </c>
      <c r="Z39">
        <v>38</v>
      </c>
      <c r="AA39" t="s">
        <v>12</v>
      </c>
      <c r="AB39" t="s">
        <v>258</v>
      </c>
      <c r="AC39">
        <v>12</v>
      </c>
      <c r="AD39">
        <v>17</v>
      </c>
      <c r="AE39">
        <v>204</v>
      </c>
    </row>
    <row r="40" spans="1:31" x14ac:dyDescent="0.3">
      <c r="A40" s="4" t="s">
        <v>95</v>
      </c>
      <c r="B40" s="65">
        <v>5408.2</v>
      </c>
      <c r="C40" s="65">
        <v>8575</v>
      </c>
      <c r="D40" s="11">
        <v>-0.48</v>
      </c>
      <c r="E40" s="6">
        <v>6.7744089201814198E-3</v>
      </c>
      <c r="F40" s="82">
        <v>285.83333333333331</v>
      </c>
      <c r="G40" s="82">
        <v>14</v>
      </c>
      <c r="H40" s="63">
        <v>0.06</v>
      </c>
      <c r="I40" s="4">
        <v>30</v>
      </c>
      <c r="J40" s="12">
        <v>2788.8</v>
      </c>
      <c r="L40">
        <f t="shared" si="1"/>
        <v>5.9999999999999995E-4</v>
      </c>
      <c r="Z40">
        <v>39</v>
      </c>
      <c r="AA40" t="s">
        <v>103</v>
      </c>
      <c r="AB40" t="s">
        <v>259</v>
      </c>
      <c r="AC40">
        <v>1</v>
      </c>
      <c r="AD40">
        <v>69</v>
      </c>
      <c r="AE40">
        <v>69</v>
      </c>
    </row>
    <row r="41" spans="1:31" x14ac:dyDescent="0.3">
      <c r="A41" s="4" t="s">
        <v>105</v>
      </c>
      <c r="B41" s="65">
        <v>5274.9</v>
      </c>
      <c r="C41" s="65">
        <v>13644</v>
      </c>
      <c r="D41" s="11">
        <v>-0.12</v>
      </c>
      <c r="E41" s="6">
        <v>1.0779012863784873E-2</v>
      </c>
      <c r="F41" s="82">
        <v>379</v>
      </c>
      <c r="G41" s="82">
        <v>18</v>
      </c>
      <c r="H41" s="63">
        <v>0.05</v>
      </c>
      <c r="I41" s="4">
        <v>36</v>
      </c>
      <c r="J41" s="12">
        <v>4632.3</v>
      </c>
      <c r="L41">
        <f t="shared" si="1"/>
        <v>5.0000000000000001E-4</v>
      </c>
      <c r="Z41">
        <v>40</v>
      </c>
      <c r="AA41" t="s">
        <v>106</v>
      </c>
      <c r="AB41" t="s">
        <v>260</v>
      </c>
      <c r="AC41">
        <v>24</v>
      </c>
      <c r="AD41">
        <v>123</v>
      </c>
      <c r="AE41">
        <v>2952</v>
      </c>
    </row>
    <row r="42" spans="1:31" x14ac:dyDescent="0.3">
      <c r="A42" s="4" t="s">
        <v>85</v>
      </c>
      <c r="B42" s="65">
        <v>5273</v>
      </c>
      <c r="C42" s="65">
        <v>9104</v>
      </c>
      <c r="D42" s="11">
        <v>-0.35</v>
      </c>
      <c r="E42" s="6">
        <v>7.1923287241203084E-3</v>
      </c>
      <c r="F42" s="82">
        <v>233.43589743589743</v>
      </c>
      <c r="G42" s="82">
        <v>10</v>
      </c>
      <c r="H42" s="63">
        <v>0.06</v>
      </c>
      <c r="I42" s="4">
        <v>39</v>
      </c>
      <c r="J42" s="12">
        <v>3415</v>
      </c>
      <c r="L42">
        <f t="shared" si="1"/>
        <v>5.9999999999999995E-4</v>
      </c>
      <c r="Z42">
        <v>41</v>
      </c>
      <c r="AA42" t="s">
        <v>82</v>
      </c>
      <c r="AB42" t="s">
        <v>261</v>
      </c>
      <c r="AC42">
        <v>12</v>
      </c>
      <c r="AD42">
        <v>85</v>
      </c>
      <c r="AE42">
        <v>1020</v>
      </c>
    </row>
    <row r="43" spans="1:31" x14ac:dyDescent="0.3">
      <c r="A43" s="4" t="s">
        <v>117</v>
      </c>
      <c r="B43" s="65">
        <v>5214.88</v>
      </c>
      <c r="C43" s="65">
        <v>8567.9</v>
      </c>
      <c r="D43" s="11">
        <v>-0.71</v>
      </c>
      <c r="E43" s="6">
        <v>6.7687997885973626E-3</v>
      </c>
      <c r="F43" s="82">
        <v>428.39499999999998</v>
      </c>
      <c r="G43" s="82">
        <v>22</v>
      </c>
      <c r="H43" s="63">
        <v>0.08</v>
      </c>
      <c r="I43" s="4">
        <v>20</v>
      </c>
      <c r="J43" s="12">
        <v>1501.5</v>
      </c>
      <c r="L43">
        <f t="shared" si="1"/>
        <v>8.0000000000000004E-4</v>
      </c>
      <c r="Z43">
        <v>42</v>
      </c>
      <c r="AA43" t="s">
        <v>95</v>
      </c>
      <c r="AB43" t="s">
        <v>262</v>
      </c>
      <c r="AC43">
        <v>32</v>
      </c>
      <c r="AD43">
        <v>26</v>
      </c>
      <c r="AE43">
        <v>832</v>
      </c>
    </row>
    <row r="44" spans="1:31" x14ac:dyDescent="0.3">
      <c r="A44" s="4" t="s">
        <v>82</v>
      </c>
      <c r="B44" s="65">
        <v>4957.25</v>
      </c>
      <c r="C44" s="65">
        <v>8680.35</v>
      </c>
      <c r="D44" s="11">
        <v>-0.41</v>
      </c>
      <c r="E44" s="6">
        <v>6.8576373726293629E-3</v>
      </c>
      <c r="F44" s="82">
        <v>184.68829787234043</v>
      </c>
      <c r="G44" s="82">
        <v>9.65</v>
      </c>
      <c r="H44" s="63">
        <v>0.04</v>
      </c>
      <c r="I44" s="4">
        <v>47</v>
      </c>
      <c r="J44" s="12">
        <v>2915.75</v>
      </c>
      <c r="L44">
        <f t="shared" si="1"/>
        <v>4.0000000000000002E-4</v>
      </c>
      <c r="Z44">
        <v>43</v>
      </c>
      <c r="AA44" t="s">
        <v>139</v>
      </c>
      <c r="AB44" t="s">
        <v>263</v>
      </c>
      <c r="AC44">
        <v>16</v>
      </c>
      <c r="AD44">
        <v>17</v>
      </c>
      <c r="AE44">
        <v>272</v>
      </c>
    </row>
    <row r="45" spans="1:31" x14ac:dyDescent="0.3">
      <c r="A45" s="4" t="s">
        <v>102</v>
      </c>
      <c r="B45" s="65">
        <v>4887</v>
      </c>
      <c r="C45" s="65">
        <v>12788.1</v>
      </c>
      <c r="D45" s="11">
        <v>0.28999999999999998</v>
      </c>
      <c r="E45" s="6">
        <v>1.0102836001419478E-2</v>
      </c>
      <c r="F45" s="82">
        <v>336.52894736842109</v>
      </c>
      <c r="G45" s="82">
        <v>18</v>
      </c>
      <c r="H45" s="63">
        <v>0.08</v>
      </c>
      <c r="I45" s="4">
        <v>38</v>
      </c>
      <c r="J45" s="12">
        <v>6295.5</v>
      </c>
      <c r="L45">
        <f t="shared" si="1"/>
        <v>8.0000000000000004E-4</v>
      </c>
      <c r="Z45">
        <v>44</v>
      </c>
      <c r="AA45" t="s">
        <v>109</v>
      </c>
      <c r="AB45" t="s">
        <v>264</v>
      </c>
      <c r="AC45">
        <v>20</v>
      </c>
      <c r="AD45">
        <v>27</v>
      </c>
      <c r="AE45">
        <v>540</v>
      </c>
    </row>
    <row r="46" spans="1:31" x14ac:dyDescent="0.3">
      <c r="A46" s="4" t="s">
        <v>90</v>
      </c>
      <c r="B46" s="65">
        <v>4761.38</v>
      </c>
      <c r="C46" s="65">
        <v>9171.6299999999992</v>
      </c>
      <c r="D46" s="11">
        <v>-0.21</v>
      </c>
      <c r="E46" s="6">
        <v>7.2457576775047825E-3</v>
      </c>
      <c r="F46" s="82">
        <v>241.35868421052629</v>
      </c>
      <c r="G46" s="82">
        <v>13</v>
      </c>
      <c r="H46" s="63">
        <v>0.05</v>
      </c>
      <c r="I46" s="4">
        <v>38</v>
      </c>
      <c r="J46" s="12">
        <v>3755.05</v>
      </c>
      <c r="L46">
        <f t="shared" si="1"/>
        <v>5.0000000000000001E-4</v>
      </c>
      <c r="Z46">
        <v>45</v>
      </c>
      <c r="AA46" t="s">
        <v>80</v>
      </c>
      <c r="AB46" t="s">
        <v>265</v>
      </c>
      <c r="AC46">
        <v>1</v>
      </c>
      <c r="AD46">
        <v>5</v>
      </c>
      <c r="AE46">
        <v>5</v>
      </c>
    </row>
    <row r="47" spans="1:31" x14ac:dyDescent="0.3">
      <c r="A47" s="4" t="s">
        <v>77</v>
      </c>
      <c r="B47" s="65">
        <v>4485.54</v>
      </c>
      <c r="C47" s="65">
        <v>8177.49</v>
      </c>
      <c r="D47" s="11">
        <v>-0.34</v>
      </c>
      <c r="E47" s="6">
        <v>6.4603686531421994E-3</v>
      </c>
      <c r="F47" s="82">
        <v>177.77152173913043</v>
      </c>
      <c r="G47" s="82">
        <v>7.75</v>
      </c>
      <c r="H47" s="63">
        <v>0.05</v>
      </c>
      <c r="I47" s="4">
        <v>46</v>
      </c>
      <c r="J47" s="12">
        <v>2953.53</v>
      </c>
      <c r="L47">
        <f t="shared" si="1"/>
        <v>5.0000000000000001E-4</v>
      </c>
      <c r="Z47">
        <v>46</v>
      </c>
      <c r="AA47" t="s">
        <v>86</v>
      </c>
      <c r="AB47" t="s">
        <v>266</v>
      </c>
      <c r="AC47">
        <v>4</v>
      </c>
      <c r="AD47">
        <v>95</v>
      </c>
      <c r="AE47">
        <v>380</v>
      </c>
    </row>
    <row r="48" spans="1:31" x14ac:dyDescent="0.3">
      <c r="A48" s="4" t="s">
        <v>103</v>
      </c>
      <c r="B48" s="65">
        <v>4475.7</v>
      </c>
      <c r="C48" s="65">
        <v>12294.54</v>
      </c>
      <c r="D48" s="11">
        <v>-0.05</v>
      </c>
      <c r="E48" s="6">
        <v>9.712914454288896E-3</v>
      </c>
      <c r="F48" s="82">
        <v>409.81800000000004</v>
      </c>
      <c r="G48" s="82">
        <v>18</v>
      </c>
      <c r="H48" s="63">
        <v>7.0000000000000007E-2</v>
      </c>
      <c r="I48" s="4">
        <v>30</v>
      </c>
      <c r="J48" s="12">
        <v>4260.6000000000004</v>
      </c>
      <c r="L48">
        <f t="shared" si="1"/>
        <v>7.000000000000001E-4</v>
      </c>
      <c r="Z48">
        <v>47</v>
      </c>
      <c r="AA48" t="s">
        <v>81</v>
      </c>
      <c r="AB48" t="s">
        <v>267</v>
      </c>
      <c r="AC48">
        <v>10</v>
      </c>
      <c r="AD48">
        <v>36</v>
      </c>
      <c r="AE48">
        <v>360</v>
      </c>
    </row>
    <row r="49" spans="1:31" x14ac:dyDescent="0.3">
      <c r="A49" s="4" t="s">
        <v>135</v>
      </c>
      <c r="B49" s="65">
        <v>4260</v>
      </c>
      <c r="C49" s="65">
        <v>12772</v>
      </c>
      <c r="D49" s="11">
        <v>0.08</v>
      </c>
      <c r="E49" s="6">
        <v>1.0090116703038728E-2</v>
      </c>
      <c r="F49" s="82">
        <v>982.46153846153845</v>
      </c>
      <c r="G49" s="82">
        <v>40</v>
      </c>
      <c r="H49" s="63">
        <v>7.0000000000000007E-2</v>
      </c>
      <c r="I49" s="4">
        <v>13</v>
      </c>
      <c r="J49" s="12">
        <v>4592</v>
      </c>
      <c r="L49">
        <f t="shared" si="1"/>
        <v>7.000000000000001E-4</v>
      </c>
      <c r="Z49">
        <v>48</v>
      </c>
      <c r="AA49" t="s">
        <v>89</v>
      </c>
      <c r="AB49" t="s">
        <v>268</v>
      </c>
      <c r="AC49">
        <v>10</v>
      </c>
      <c r="AD49">
        <v>15</v>
      </c>
      <c r="AE49">
        <v>150</v>
      </c>
    </row>
    <row r="50" spans="1:31" x14ac:dyDescent="0.3">
      <c r="A50" s="4" t="s">
        <v>112</v>
      </c>
      <c r="B50" s="65">
        <v>4233.6000000000004</v>
      </c>
      <c r="C50" s="65">
        <v>7122.36</v>
      </c>
      <c r="D50" s="11">
        <v>-0.34</v>
      </c>
      <c r="E50" s="6">
        <v>5.6267963984540335E-3</v>
      </c>
      <c r="F50" s="82">
        <v>508.73999999999995</v>
      </c>
      <c r="G50" s="82">
        <v>21</v>
      </c>
      <c r="H50" s="63">
        <v>0.02</v>
      </c>
      <c r="I50" s="4">
        <v>14</v>
      </c>
      <c r="J50" s="12">
        <v>2793</v>
      </c>
      <c r="L50">
        <f t="shared" si="1"/>
        <v>2.0000000000000001E-4</v>
      </c>
      <c r="Z50">
        <v>49</v>
      </c>
      <c r="AA50" t="s">
        <v>111</v>
      </c>
      <c r="AB50" t="s">
        <v>269</v>
      </c>
      <c r="AC50">
        <v>24</v>
      </c>
      <c r="AD50">
        <v>10</v>
      </c>
      <c r="AE50">
        <v>240</v>
      </c>
    </row>
    <row r="51" spans="1:31" x14ac:dyDescent="0.3">
      <c r="A51" s="4" t="s">
        <v>88</v>
      </c>
      <c r="B51" s="65">
        <v>4157.5</v>
      </c>
      <c r="C51" s="65">
        <v>8714</v>
      </c>
      <c r="D51" s="11">
        <v>-0.22</v>
      </c>
      <c r="E51" s="6">
        <v>6.8842214962636606E-3</v>
      </c>
      <c r="F51" s="82">
        <v>256.29411764705884</v>
      </c>
      <c r="G51" s="82">
        <v>12.5</v>
      </c>
      <c r="H51" s="63">
        <v>0.06</v>
      </c>
      <c r="I51" s="4">
        <v>34</v>
      </c>
      <c r="J51" s="12">
        <v>3262.5</v>
      </c>
      <c r="L51">
        <f t="shared" si="1"/>
        <v>5.9999999999999995E-4</v>
      </c>
      <c r="Z51">
        <v>50</v>
      </c>
      <c r="AA51" t="s">
        <v>99</v>
      </c>
      <c r="AB51" t="s">
        <v>270</v>
      </c>
      <c r="AC51">
        <v>12</v>
      </c>
      <c r="AD51">
        <v>65</v>
      </c>
      <c r="AE51">
        <v>780</v>
      </c>
    </row>
    <row r="52" spans="1:31" x14ac:dyDescent="0.3">
      <c r="A52" s="4" t="s">
        <v>97</v>
      </c>
      <c r="B52" s="65">
        <v>3517.5</v>
      </c>
      <c r="C52" s="65">
        <v>3997.2</v>
      </c>
      <c r="D52" s="11">
        <v>-0.95</v>
      </c>
      <c r="E52" s="6">
        <v>3.1578620799707488E-3</v>
      </c>
      <c r="F52" s="82">
        <v>285.51428571428568</v>
      </c>
      <c r="G52" s="82">
        <v>15</v>
      </c>
      <c r="H52" s="63">
        <v>0.05</v>
      </c>
      <c r="I52" s="4">
        <v>14</v>
      </c>
      <c r="J52" s="12">
        <v>179.7</v>
      </c>
      <c r="L52">
        <f t="shared" si="1"/>
        <v>5.0000000000000001E-4</v>
      </c>
      <c r="Z52">
        <v>51</v>
      </c>
      <c r="AA52" t="s">
        <v>140</v>
      </c>
      <c r="AB52" t="s">
        <v>271</v>
      </c>
      <c r="AC52">
        <v>50</v>
      </c>
      <c r="AD52">
        <v>20</v>
      </c>
      <c r="AE52">
        <v>1000</v>
      </c>
    </row>
    <row r="53" spans="1:31" x14ac:dyDescent="0.3">
      <c r="A53" s="4" t="s">
        <v>80</v>
      </c>
      <c r="B53" s="65">
        <v>3355.88</v>
      </c>
      <c r="C53" s="65">
        <v>4338.18</v>
      </c>
      <c r="D53" s="11">
        <v>-0.73</v>
      </c>
      <c r="E53" s="6">
        <v>3.4272425993414151E-3</v>
      </c>
      <c r="F53" s="82">
        <v>309.87</v>
      </c>
      <c r="G53" s="82">
        <v>9.5</v>
      </c>
      <c r="H53" s="63">
        <v>0.08</v>
      </c>
      <c r="I53" s="4">
        <v>14</v>
      </c>
      <c r="J53" s="12">
        <v>891.1</v>
      </c>
      <c r="L53">
        <f t="shared" si="1"/>
        <v>8.0000000000000004E-4</v>
      </c>
      <c r="Z53">
        <v>52</v>
      </c>
      <c r="AA53" t="s">
        <v>75</v>
      </c>
      <c r="AB53" t="s">
        <v>272</v>
      </c>
      <c r="AC53">
        <v>16</v>
      </c>
      <c r="AD53">
        <v>38</v>
      </c>
      <c r="AE53">
        <v>608</v>
      </c>
    </row>
    <row r="54" spans="1:31" x14ac:dyDescent="0.3">
      <c r="A54" s="4" t="s">
        <v>76</v>
      </c>
      <c r="B54" s="65">
        <v>3184.29</v>
      </c>
      <c r="C54" s="65">
        <v>4728.24</v>
      </c>
      <c r="D54" s="11">
        <v>-0.79</v>
      </c>
      <c r="E54" s="6">
        <v>3.7353972283100403E-3</v>
      </c>
      <c r="F54" s="82">
        <v>131.34</v>
      </c>
      <c r="G54" s="82">
        <v>7.45</v>
      </c>
      <c r="H54" s="63">
        <v>7.0000000000000007E-2</v>
      </c>
      <c r="I54" s="4">
        <v>36</v>
      </c>
      <c r="J54" s="12">
        <v>658.95</v>
      </c>
      <c r="L54">
        <f t="shared" si="1"/>
        <v>7.000000000000001E-4</v>
      </c>
      <c r="Z54">
        <v>53</v>
      </c>
      <c r="AA54" t="s">
        <v>128</v>
      </c>
      <c r="AB54" t="s">
        <v>273</v>
      </c>
      <c r="AC54">
        <v>48</v>
      </c>
      <c r="AD54">
        <v>0</v>
      </c>
      <c r="AE54">
        <v>0</v>
      </c>
    </row>
    <row r="55" spans="1:31" x14ac:dyDescent="0.3">
      <c r="A55" s="4" t="s">
        <v>111</v>
      </c>
      <c r="B55" s="65">
        <v>3128.6</v>
      </c>
      <c r="C55" s="65">
        <v>9244.6</v>
      </c>
      <c r="D55" s="11">
        <v>0.34</v>
      </c>
      <c r="E55" s="6">
        <v>7.3034053298552948E-3</v>
      </c>
      <c r="F55" s="82">
        <v>440.21904761904761</v>
      </c>
      <c r="G55" s="82">
        <v>20</v>
      </c>
      <c r="H55" s="63">
        <v>0.03</v>
      </c>
      <c r="I55" s="4">
        <v>21</v>
      </c>
      <c r="J55" s="12">
        <v>4196</v>
      </c>
      <c r="L55">
        <f t="shared" si="1"/>
        <v>2.9999999999999997E-4</v>
      </c>
      <c r="Z55">
        <v>54</v>
      </c>
      <c r="AA55" t="s">
        <v>76</v>
      </c>
      <c r="AB55" t="s">
        <v>274</v>
      </c>
      <c r="AC55">
        <v>16</v>
      </c>
      <c r="AD55">
        <v>21</v>
      </c>
      <c r="AE55">
        <v>336</v>
      </c>
    </row>
    <row r="56" spans="1:31" x14ac:dyDescent="0.3">
      <c r="A56" s="4" t="s">
        <v>79</v>
      </c>
      <c r="B56" s="65">
        <v>2986.75</v>
      </c>
      <c r="C56" s="65">
        <v>5862.62</v>
      </c>
      <c r="D56" s="11">
        <v>-0.34</v>
      </c>
      <c r="E56" s="6">
        <v>4.6315784517357425E-3</v>
      </c>
      <c r="F56" s="82">
        <v>158.44918918918918</v>
      </c>
      <c r="G56" s="82">
        <v>9.1999999999999993</v>
      </c>
      <c r="H56" s="63">
        <v>0.06</v>
      </c>
      <c r="I56" s="4">
        <v>37</v>
      </c>
      <c r="J56" s="12">
        <v>1974.32</v>
      </c>
      <c r="L56">
        <f t="shared" si="1"/>
        <v>5.9999999999999995E-4</v>
      </c>
      <c r="Z56">
        <v>55</v>
      </c>
      <c r="AA56" t="s">
        <v>119</v>
      </c>
      <c r="AB56" t="s">
        <v>275</v>
      </c>
      <c r="AC56">
        <v>24</v>
      </c>
      <c r="AD56">
        <v>115</v>
      </c>
      <c r="AE56">
        <v>2760</v>
      </c>
    </row>
    <row r="57" spans="1:31" x14ac:dyDescent="0.3">
      <c r="A57" s="4" t="s">
        <v>86</v>
      </c>
      <c r="B57" s="65">
        <v>2981.4</v>
      </c>
      <c r="C57" s="65">
        <v>5883</v>
      </c>
      <c r="D57" s="11">
        <v>-0.39</v>
      </c>
      <c r="E57" s="6">
        <v>4.6476790294375852E-3</v>
      </c>
      <c r="F57" s="82">
        <v>217.88888888888889</v>
      </c>
      <c r="G57" s="82">
        <v>12</v>
      </c>
      <c r="H57" s="63">
        <v>0.06</v>
      </c>
      <c r="I57" s="4">
        <v>27</v>
      </c>
      <c r="J57" s="12">
        <v>1817.28</v>
      </c>
      <c r="L57">
        <f t="shared" si="1"/>
        <v>5.9999999999999995E-4</v>
      </c>
      <c r="Z57">
        <v>56</v>
      </c>
      <c r="AA57" t="s">
        <v>132</v>
      </c>
      <c r="AB57" t="s">
        <v>276</v>
      </c>
      <c r="AC57">
        <v>24</v>
      </c>
      <c r="AD57">
        <v>21</v>
      </c>
      <c r="AE57">
        <v>504</v>
      </c>
    </row>
    <row r="58" spans="1:31" x14ac:dyDescent="0.3">
      <c r="A58" s="4" t="s">
        <v>100</v>
      </c>
      <c r="B58" s="65">
        <v>2958</v>
      </c>
      <c r="C58" s="65">
        <v>3383</v>
      </c>
      <c r="D58" s="11">
        <v>-0.99</v>
      </c>
      <c r="E58" s="6">
        <v>2.6726326970231769E-3</v>
      </c>
      <c r="F58" s="82">
        <v>422.875</v>
      </c>
      <c r="G58" s="82">
        <v>17</v>
      </c>
      <c r="H58" s="63">
        <v>0.03</v>
      </c>
      <c r="I58" s="4">
        <v>8</v>
      </c>
      <c r="J58" s="12">
        <v>17</v>
      </c>
      <c r="L58">
        <f t="shared" si="1"/>
        <v>2.9999999999999997E-4</v>
      </c>
      <c r="Z58">
        <v>57</v>
      </c>
      <c r="AA58" t="s">
        <v>110</v>
      </c>
      <c r="AB58" t="s">
        <v>276</v>
      </c>
      <c r="AC58">
        <v>24</v>
      </c>
      <c r="AD58">
        <v>36</v>
      </c>
      <c r="AE58">
        <v>864</v>
      </c>
    </row>
    <row r="59" spans="1:31" x14ac:dyDescent="0.3">
      <c r="A59" s="4" t="s">
        <v>81</v>
      </c>
      <c r="B59" s="65">
        <v>2930.75</v>
      </c>
      <c r="C59" s="65">
        <v>3958.08</v>
      </c>
      <c r="D59" s="11">
        <v>-0.68</v>
      </c>
      <c r="E59" s="6">
        <v>3.126956554961128E-3</v>
      </c>
      <c r="F59" s="82">
        <v>188.48</v>
      </c>
      <c r="G59" s="82">
        <v>9.5</v>
      </c>
      <c r="H59" s="63">
        <v>7.0000000000000007E-2</v>
      </c>
      <c r="I59" s="4">
        <v>21</v>
      </c>
      <c r="J59" s="12">
        <v>930.05</v>
      </c>
      <c r="L59">
        <f t="shared" si="1"/>
        <v>7.000000000000001E-4</v>
      </c>
      <c r="Z59">
        <v>58</v>
      </c>
      <c r="AA59" t="s">
        <v>91</v>
      </c>
      <c r="AB59" t="s">
        <v>277</v>
      </c>
      <c r="AC59">
        <v>24</v>
      </c>
      <c r="AD59">
        <v>62</v>
      </c>
      <c r="AE59">
        <v>1488</v>
      </c>
    </row>
    <row r="60" spans="1:31" x14ac:dyDescent="0.3">
      <c r="A60" s="4" t="s">
        <v>127</v>
      </c>
      <c r="B60" s="65">
        <v>2668.8</v>
      </c>
      <c r="C60" s="65">
        <v>8404.16</v>
      </c>
      <c r="D60" s="11">
        <v>0.71</v>
      </c>
      <c r="E60" s="6">
        <v>6.6394421540095488E-3</v>
      </c>
      <c r="F60" s="82">
        <v>560.27733333333333</v>
      </c>
      <c r="G60" s="82">
        <v>32</v>
      </c>
      <c r="H60" s="63">
        <v>7.0000000000000007E-2</v>
      </c>
      <c r="I60" s="4">
        <v>15</v>
      </c>
      <c r="J60" s="12">
        <v>4568</v>
      </c>
      <c r="L60">
        <f t="shared" si="1"/>
        <v>7.000000000000001E-4</v>
      </c>
      <c r="Z60">
        <v>59</v>
      </c>
      <c r="AA60" t="s">
        <v>13</v>
      </c>
      <c r="AB60" t="s">
        <v>278</v>
      </c>
      <c r="AC60">
        <v>5</v>
      </c>
      <c r="AD60">
        <v>79</v>
      </c>
      <c r="AE60">
        <v>395</v>
      </c>
    </row>
    <row r="61" spans="1:31" x14ac:dyDescent="0.3">
      <c r="A61" s="4" t="s">
        <v>120</v>
      </c>
      <c r="B61" s="65">
        <v>2500</v>
      </c>
      <c r="C61" s="65">
        <v>7137</v>
      </c>
      <c r="D61" s="11">
        <v>0.56999999999999995</v>
      </c>
      <c r="E61" s="6">
        <v>5.6383622697766525E-3</v>
      </c>
      <c r="F61" s="82">
        <v>594.75</v>
      </c>
      <c r="G61" s="82">
        <v>25</v>
      </c>
      <c r="H61" s="63">
        <v>0.03</v>
      </c>
      <c r="I61" s="4">
        <v>12</v>
      </c>
      <c r="J61" s="12">
        <v>3917</v>
      </c>
      <c r="L61">
        <f t="shared" si="1"/>
        <v>2.9999999999999997E-4</v>
      </c>
      <c r="Z61">
        <v>60</v>
      </c>
      <c r="AA61" t="s">
        <v>11</v>
      </c>
      <c r="AB61" t="s">
        <v>279</v>
      </c>
      <c r="AC61">
        <v>15</v>
      </c>
      <c r="AD61">
        <v>19</v>
      </c>
      <c r="AE61">
        <v>285</v>
      </c>
    </row>
    <row r="62" spans="1:31" x14ac:dyDescent="0.3">
      <c r="A62" s="4" t="s">
        <v>78</v>
      </c>
      <c r="B62" s="65">
        <v>2288.6999999999998</v>
      </c>
      <c r="C62" s="65">
        <v>4601.7</v>
      </c>
      <c r="D62" s="11">
        <v>-0.32</v>
      </c>
      <c r="E62" s="6">
        <v>3.6354282831485524E-3</v>
      </c>
      <c r="F62" s="82">
        <v>230.08499999999998</v>
      </c>
      <c r="G62" s="82">
        <v>9</v>
      </c>
      <c r="H62" s="63">
        <v>0.04</v>
      </c>
      <c r="I62" s="4">
        <v>20</v>
      </c>
      <c r="J62" s="12">
        <v>1557</v>
      </c>
      <c r="L62">
        <f t="shared" si="1"/>
        <v>4.0000000000000002E-4</v>
      </c>
      <c r="Z62">
        <v>61</v>
      </c>
      <c r="AA62" t="s">
        <v>123</v>
      </c>
      <c r="AB62" t="s">
        <v>280</v>
      </c>
      <c r="AC62">
        <v>24</v>
      </c>
      <c r="AD62">
        <v>113</v>
      </c>
      <c r="AE62">
        <v>2712</v>
      </c>
    </row>
    <row r="63" spans="1:31" x14ac:dyDescent="0.3">
      <c r="A63" s="4" t="s">
        <v>99</v>
      </c>
      <c r="B63" s="65">
        <v>2173.44</v>
      </c>
      <c r="C63" s="65">
        <v>3437.69</v>
      </c>
      <c r="D63" s="11">
        <v>-0.59</v>
      </c>
      <c r="E63" s="6">
        <v>2.7158388105910747E-3</v>
      </c>
      <c r="F63" s="82">
        <v>343.76900000000001</v>
      </c>
      <c r="G63" s="82">
        <v>16.25</v>
      </c>
      <c r="H63" s="63">
        <v>0.03</v>
      </c>
      <c r="I63" s="4">
        <v>10</v>
      </c>
      <c r="J63" s="12">
        <v>893.75</v>
      </c>
      <c r="L63">
        <f t="shared" si="1"/>
        <v>2.9999999999999997E-4</v>
      </c>
      <c r="Z63">
        <v>62</v>
      </c>
      <c r="AA63" t="s">
        <v>14</v>
      </c>
      <c r="AB63" t="s">
        <v>281</v>
      </c>
      <c r="AC63">
        <v>48</v>
      </c>
      <c r="AD63">
        <v>17</v>
      </c>
      <c r="AE63">
        <v>816</v>
      </c>
    </row>
    <row r="64" spans="1:31" x14ac:dyDescent="0.3">
      <c r="A64" s="4" t="s">
        <v>110</v>
      </c>
      <c r="B64" s="65">
        <v>2156.6999999999998</v>
      </c>
      <c r="C64" s="65">
        <v>7661.55</v>
      </c>
      <c r="D64" s="11">
        <v>0.6</v>
      </c>
      <c r="E64" s="6">
        <v>6.0527664912438436E-3</v>
      </c>
      <c r="F64" s="82">
        <v>333.1108695652174</v>
      </c>
      <c r="G64" s="82">
        <v>19.5</v>
      </c>
      <c r="H64" s="63">
        <v>0.03</v>
      </c>
      <c r="I64" s="4">
        <v>23</v>
      </c>
      <c r="J64" s="12">
        <v>3441.75</v>
      </c>
      <c r="L64">
        <f t="shared" si="1"/>
        <v>2.9999999999999997E-4</v>
      </c>
      <c r="Z64">
        <v>63</v>
      </c>
      <c r="AA64" t="s">
        <v>137</v>
      </c>
      <c r="AB64" t="s">
        <v>282</v>
      </c>
      <c r="AC64">
        <v>15</v>
      </c>
      <c r="AD64">
        <v>24</v>
      </c>
      <c r="AE64">
        <v>360</v>
      </c>
    </row>
    <row r="65" spans="1:31" x14ac:dyDescent="0.3">
      <c r="A65" s="4" t="s">
        <v>75</v>
      </c>
      <c r="B65" s="65">
        <v>2124.15</v>
      </c>
      <c r="C65" s="65">
        <v>3232.95</v>
      </c>
      <c r="D65" s="11">
        <v>-0.59</v>
      </c>
      <c r="E65" s="6">
        <v>2.5540904161516641E-3</v>
      </c>
      <c r="F65" s="82">
        <v>111.48103448275862</v>
      </c>
      <c r="G65" s="82">
        <v>7</v>
      </c>
      <c r="H65" s="63">
        <v>0.04</v>
      </c>
      <c r="I65" s="4">
        <v>29</v>
      </c>
      <c r="J65" s="12">
        <v>862.4</v>
      </c>
      <c r="L65">
        <f t="shared" si="1"/>
        <v>4.0000000000000002E-4</v>
      </c>
      <c r="Z65">
        <v>64</v>
      </c>
      <c r="AA65" t="s">
        <v>129</v>
      </c>
      <c r="AB65" t="s">
        <v>283</v>
      </c>
      <c r="AC65">
        <v>20</v>
      </c>
      <c r="AD65">
        <v>22</v>
      </c>
      <c r="AE65">
        <v>440</v>
      </c>
    </row>
    <row r="66" spans="1:31" x14ac:dyDescent="0.3">
      <c r="A66" s="4" t="s">
        <v>94</v>
      </c>
      <c r="B66" s="65">
        <v>2107</v>
      </c>
      <c r="C66" s="65">
        <v>6350.4</v>
      </c>
      <c r="D66" s="11">
        <v>0.54</v>
      </c>
      <c r="E66" s="6">
        <v>5.0169336917457825E-3</v>
      </c>
      <c r="F66" s="82">
        <v>334.2315789473684</v>
      </c>
      <c r="G66" s="82">
        <v>14</v>
      </c>
      <c r="H66" s="63">
        <v>0.05</v>
      </c>
      <c r="I66" s="4">
        <v>19</v>
      </c>
      <c r="J66" s="12">
        <v>3241</v>
      </c>
      <c r="L66">
        <f t="shared" si="1"/>
        <v>5.0000000000000001E-4</v>
      </c>
      <c r="Z66">
        <v>65</v>
      </c>
      <c r="AA66" t="s">
        <v>114</v>
      </c>
      <c r="AB66" t="s">
        <v>284</v>
      </c>
      <c r="AC66">
        <v>32</v>
      </c>
      <c r="AD66">
        <v>76</v>
      </c>
      <c r="AE66">
        <v>2432</v>
      </c>
    </row>
    <row r="67" spans="1:31" x14ac:dyDescent="0.3">
      <c r="A67" s="4" t="s">
        <v>91</v>
      </c>
      <c r="B67" s="65">
        <v>2076.2800000000002</v>
      </c>
      <c r="C67" s="65">
        <v>5881.68</v>
      </c>
      <c r="D67" s="11">
        <v>0.17</v>
      </c>
      <c r="E67" s="6">
        <v>4.6466362049740707E-3</v>
      </c>
      <c r="F67" s="82">
        <v>326.76</v>
      </c>
      <c r="G67" s="82">
        <v>13.25</v>
      </c>
      <c r="H67" s="63">
        <v>0.1</v>
      </c>
      <c r="I67" s="4">
        <v>18</v>
      </c>
      <c r="J67" s="12">
        <v>2427.4</v>
      </c>
      <c r="L67">
        <f t="shared" ref="L67:L78" si="2">H67/100</f>
        <v>1E-3</v>
      </c>
      <c r="Z67">
        <v>66</v>
      </c>
      <c r="AA67" t="s">
        <v>100</v>
      </c>
      <c r="AB67" t="s">
        <v>285</v>
      </c>
      <c r="AC67">
        <v>24</v>
      </c>
      <c r="AD67">
        <v>4</v>
      </c>
      <c r="AE67">
        <v>96</v>
      </c>
    </row>
    <row r="68" spans="1:31" x14ac:dyDescent="0.3">
      <c r="A68" s="4" t="s">
        <v>83</v>
      </c>
      <c r="B68" s="65">
        <v>1724</v>
      </c>
      <c r="C68" s="65">
        <v>3044</v>
      </c>
      <c r="D68" s="11">
        <v>-0.37</v>
      </c>
      <c r="E68" s="6">
        <v>2.4048164143477832E-3</v>
      </c>
      <c r="F68" s="82">
        <v>253.66666666666666</v>
      </c>
      <c r="G68" s="82">
        <v>10</v>
      </c>
      <c r="H68" s="63">
        <v>0.02</v>
      </c>
      <c r="I68" s="4">
        <v>12</v>
      </c>
      <c r="J68" s="12">
        <v>1080</v>
      </c>
      <c r="L68">
        <f t="shared" si="2"/>
        <v>2.0000000000000001E-4</v>
      </c>
      <c r="Z68">
        <v>67</v>
      </c>
      <c r="AA68" t="s">
        <v>92</v>
      </c>
      <c r="AB68" t="s">
        <v>224</v>
      </c>
      <c r="AC68">
        <v>24</v>
      </c>
      <c r="AD68">
        <v>52</v>
      </c>
      <c r="AE68">
        <v>1248</v>
      </c>
    </row>
    <row r="69" spans="1:31" x14ac:dyDescent="0.3">
      <c r="A69" s="4" t="s">
        <v>93</v>
      </c>
      <c r="B69" s="65">
        <v>1692.6</v>
      </c>
      <c r="C69" s="65">
        <v>3704.4</v>
      </c>
      <c r="D69" s="11">
        <v>-0.27</v>
      </c>
      <c r="E69" s="6">
        <v>2.9265446535183732E-3</v>
      </c>
      <c r="F69" s="82">
        <v>205.8</v>
      </c>
      <c r="G69" s="82">
        <v>14</v>
      </c>
      <c r="H69" s="63">
        <v>0.09</v>
      </c>
      <c r="I69" s="4">
        <v>18</v>
      </c>
      <c r="J69" s="12">
        <v>1236.2</v>
      </c>
      <c r="L69">
        <f t="shared" si="2"/>
        <v>8.9999999999999998E-4</v>
      </c>
      <c r="Z69">
        <v>68</v>
      </c>
      <c r="AA69" t="s">
        <v>88</v>
      </c>
      <c r="AB69" t="s">
        <v>286</v>
      </c>
      <c r="AC69">
        <v>10</v>
      </c>
      <c r="AD69">
        <v>6</v>
      </c>
      <c r="AE69">
        <v>60</v>
      </c>
    </row>
    <row r="70" spans="1:31" x14ac:dyDescent="0.3">
      <c r="A70" s="4" t="s">
        <v>73</v>
      </c>
      <c r="B70" s="65">
        <v>1630.13</v>
      </c>
      <c r="C70" s="65">
        <v>4504.37</v>
      </c>
      <c r="D70" s="11">
        <v>0.42</v>
      </c>
      <c r="E70" s="6">
        <v>3.5585357793349948E-3</v>
      </c>
      <c r="F70" s="82">
        <v>88.320980392156855</v>
      </c>
      <c r="G70" s="82">
        <v>4.5</v>
      </c>
      <c r="H70" s="63">
        <v>0.06</v>
      </c>
      <c r="I70" s="4">
        <v>51</v>
      </c>
      <c r="J70" s="12">
        <v>2317.5</v>
      </c>
      <c r="L70">
        <f t="shared" si="2"/>
        <v>5.9999999999999995E-4</v>
      </c>
      <c r="Z70">
        <v>69</v>
      </c>
      <c r="AA70" t="s">
        <v>131</v>
      </c>
      <c r="AB70" t="s">
        <v>287</v>
      </c>
      <c r="AC70">
        <v>10</v>
      </c>
      <c r="AD70">
        <v>26</v>
      </c>
      <c r="AE70">
        <v>260</v>
      </c>
    </row>
    <row r="71" spans="1:31" x14ac:dyDescent="0.3">
      <c r="A71" s="4" t="s">
        <v>98</v>
      </c>
      <c r="B71" s="65">
        <v>1474.82</v>
      </c>
      <c r="C71" s="65">
        <v>1784.82</v>
      </c>
      <c r="D71" s="11">
        <v>-1</v>
      </c>
      <c r="E71" s="6">
        <v>1.4100408780079534E-3</v>
      </c>
      <c r="F71" s="82">
        <v>297.46999999999997</v>
      </c>
      <c r="G71" s="82">
        <v>15.5</v>
      </c>
      <c r="H71" s="63">
        <v>0.02</v>
      </c>
      <c r="I71" s="4">
        <v>6</v>
      </c>
      <c r="J71" s="12">
        <v>0</v>
      </c>
      <c r="L71">
        <f t="shared" si="2"/>
        <v>2.0000000000000001E-4</v>
      </c>
      <c r="Z71">
        <v>70</v>
      </c>
      <c r="AA71" t="s">
        <v>96</v>
      </c>
      <c r="AB71" t="s">
        <v>288</v>
      </c>
      <c r="AC71">
        <v>24</v>
      </c>
      <c r="AD71">
        <v>15</v>
      </c>
      <c r="AE71">
        <v>360</v>
      </c>
    </row>
    <row r="72" spans="1:31" x14ac:dyDescent="0.3">
      <c r="A72" s="4" t="s">
        <v>89</v>
      </c>
      <c r="B72" s="65">
        <v>1282.01</v>
      </c>
      <c r="C72" s="65">
        <v>1368.71</v>
      </c>
      <c r="D72" s="11">
        <v>-0.93</v>
      </c>
      <c r="E72" s="6">
        <v>1.0813062662555699E-3</v>
      </c>
      <c r="F72" s="82">
        <v>228.11833333333334</v>
      </c>
      <c r="G72" s="82">
        <v>12.75</v>
      </c>
      <c r="H72" s="63">
        <v>0.11</v>
      </c>
      <c r="I72" s="4">
        <v>6</v>
      </c>
      <c r="J72" s="12">
        <v>86.7</v>
      </c>
      <c r="L72">
        <f t="shared" si="2"/>
        <v>1.1000000000000001E-3</v>
      </c>
      <c r="Z72">
        <v>71</v>
      </c>
      <c r="AA72" t="s">
        <v>116</v>
      </c>
      <c r="AB72" t="s">
        <v>234</v>
      </c>
      <c r="AC72">
        <v>10</v>
      </c>
      <c r="AD72">
        <v>26</v>
      </c>
      <c r="AE72">
        <v>260</v>
      </c>
    </row>
    <row r="73" spans="1:31" x14ac:dyDescent="0.3">
      <c r="A73" s="4" t="s">
        <v>84</v>
      </c>
      <c r="B73" s="65">
        <v>1000.5</v>
      </c>
      <c r="C73" s="65">
        <v>2432.5</v>
      </c>
      <c r="D73" s="11">
        <v>-0.6</v>
      </c>
      <c r="E73" s="6">
        <v>1.9217200814392191E-3</v>
      </c>
      <c r="F73" s="82">
        <v>187.11538461538461</v>
      </c>
      <c r="G73" s="82">
        <v>10</v>
      </c>
      <c r="H73" s="63">
        <v>0.05</v>
      </c>
      <c r="I73" s="4">
        <v>13</v>
      </c>
      <c r="J73" s="12">
        <v>400</v>
      </c>
      <c r="L73">
        <f t="shared" si="2"/>
        <v>5.0000000000000001E-4</v>
      </c>
      <c r="Z73">
        <v>72</v>
      </c>
      <c r="AA73" t="s">
        <v>130</v>
      </c>
      <c r="AB73" t="s">
        <v>254</v>
      </c>
      <c r="AC73">
        <v>24</v>
      </c>
      <c r="AD73">
        <v>14</v>
      </c>
      <c r="AE73">
        <v>336</v>
      </c>
    </row>
    <row r="74" spans="1:31" x14ac:dyDescent="0.3">
      <c r="A74" s="4" t="s">
        <v>92</v>
      </c>
      <c r="B74" s="65">
        <v>910</v>
      </c>
      <c r="C74" s="65">
        <v>2396.8000000000002</v>
      </c>
      <c r="D74" s="11">
        <v>0.59</v>
      </c>
      <c r="E74" s="6">
        <v>1.8935164198123414E-3</v>
      </c>
      <c r="F74" s="82">
        <v>239.68</v>
      </c>
      <c r="G74" s="82">
        <v>14</v>
      </c>
      <c r="H74" s="63">
        <v>0.06</v>
      </c>
      <c r="I74" s="4">
        <v>10</v>
      </c>
      <c r="J74" s="12">
        <v>1444.8</v>
      </c>
      <c r="L74">
        <f t="shared" si="2"/>
        <v>5.9999999999999995E-4</v>
      </c>
      <c r="Z74">
        <v>73</v>
      </c>
      <c r="AA74" t="s">
        <v>97</v>
      </c>
      <c r="AB74" t="s">
        <v>289</v>
      </c>
      <c r="AC74">
        <v>24</v>
      </c>
      <c r="AD74">
        <v>101</v>
      </c>
      <c r="AE74">
        <v>2424</v>
      </c>
    </row>
    <row r="75" spans="1:31" x14ac:dyDescent="0.3">
      <c r="A75" s="4" t="s">
        <v>74</v>
      </c>
      <c r="B75" s="65">
        <v>812.94</v>
      </c>
      <c r="C75" s="65">
        <v>4960.4399999999996</v>
      </c>
      <c r="D75" s="11">
        <v>3.58</v>
      </c>
      <c r="E75" s="6">
        <v>3.9188395316646901E-3</v>
      </c>
      <c r="F75" s="82">
        <v>124.011</v>
      </c>
      <c r="G75" s="82">
        <v>6</v>
      </c>
      <c r="H75" s="63">
        <v>0.04</v>
      </c>
      <c r="I75" s="4">
        <v>40</v>
      </c>
      <c r="J75" s="12">
        <v>3725.1</v>
      </c>
      <c r="L75">
        <f t="shared" si="2"/>
        <v>4.0000000000000002E-4</v>
      </c>
      <c r="Z75">
        <v>74</v>
      </c>
      <c r="AA75" t="s">
        <v>84</v>
      </c>
      <c r="AB75" t="s">
        <v>278</v>
      </c>
      <c r="AC75">
        <v>5</v>
      </c>
      <c r="AD75">
        <v>4</v>
      </c>
      <c r="AE75">
        <v>20</v>
      </c>
    </row>
    <row r="76" spans="1:31" x14ac:dyDescent="0.3">
      <c r="A76" s="4" t="s">
        <v>72</v>
      </c>
      <c r="B76" s="65">
        <v>786</v>
      </c>
      <c r="C76" s="65">
        <v>1648.13</v>
      </c>
      <c r="D76" s="11">
        <v>-0.39</v>
      </c>
      <c r="E76" s="6">
        <v>1.3020532447368634E-3</v>
      </c>
      <c r="F76" s="82">
        <v>51.504062500000003</v>
      </c>
      <c r="G76" s="82">
        <v>2.5</v>
      </c>
      <c r="H76" s="63">
        <v>0.04</v>
      </c>
      <c r="I76" s="4">
        <v>32</v>
      </c>
      <c r="J76" s="12">
        <v>476.63</v>
      </c>
      <c r="L76">
        <f t="shared" si="2"/>
        <v>4.0000000000000002E-4</v>
      </c>
      <c r="Z76">
        <v>75</v>
      </c>
      <c r="AA76" t="s">
        <v>77</v>
      </c>
      <c r="AB76" t="s">
        <v>290</v>
      </c>
      <c r="AC76">
        <v>24</v>
      </c>
      <c r="AD76">
        <v>125</v>
      </c>
      <c r="AE76">
        <v>3000</v>
      </c>
    </row>
    <row r="77" spans="1:31" x14ac:dyDescent="0.3">
      <c r="A77" s="4" t="s">
        <v>122</v>
      </c>
      <c r="B77" s="65">
        <v>629.20000000000005</v>
      </c>
      <c r="C77" s="65">
        <v>2688.4</v>
      </c>
      <c r="D77" s="11">
        <v>1.31</v>
      </c>
      <c r="E77" s="6">
        <v>2.1238858240251578E-3</v>
      </c>
      <c r="F77" s="82">
        <v>448.06666666666666</v>
      </c>
      <c r="G77" s="82">
        <v>26</v>
      </c>
      <c r="H77" s="63">
        <v>0.05</v>
      </c>
      <c r="I77" s="4">
        <v>6</v>
      </c>
      <c r="J77" s="12">
        <v>1456</v>
      </c>
      <c r="L77">
        <f t="shared" si="2"/>
        <v>5.0000000000000001E-4</v>
      </c>
      <c r="Z77">
        <v>76</v>
      </c>
      <c r="AA77" t="s">
        <v>104</v>
      </c>
      <c r="AB77" t="s">
        <v>291</v>
      </c>
      <c r="AC77">
        <v>1</v>
      </c>
      <c r="AD77">
        <v>57</v>
      </c>
      <c r="AE77">
        <v>57</v>
      </c>
    </row>
    <row r="78" spans="1:31" x14ac:dyDescent="0.3">
      <c r="A78" s="4" t="s">
        <v>115</v>
      </c>
      <c r="B78" s="65">
        <v>373.63</v>
      </c>
      <c r="C78" s="65">
        <v>5347.2</v>
      </c>
      <c r="D78" s="11">
        <v>7.14</v>
      </c>
      <c r="E78" s="6">
        <v>4.2243870994745289E-3</v>
      </c>
      <c r="F78" s="82">
        <v>534.72</v>
      </c>
      <c r="G78" s="82">
        <v>21.35</v>
      </c>
      <c r="H78" s="63">
        <v>0.08</v>
      </c>
      <c r="I78" s="4">
        <v>10</v>
      </c>
      <c r="J78" s="12">
        <v>3042.38</v>
      </c>
      <c r="L78">
        <f t="shared" si="2"/>
        <v>8.0000000000000004E-4</v>
      </c>
      <c r="Z78">
        <v>77</v>
      </c>
      <c r="AA78" t="s">
        <v>90</v>
      </c>
      <c r="AB78" t="s">
        <v>292</v>
      </c>
      <c r="AC78">
        <v>12</v>
      </c>
      <c r="AD78">
        <v>32</v>
      </c>
      <c r="AE78">
        <v>0</v>
      </c>
    </row>
    <row r="79" spans="1:31" x14ac:dyDescent="0.3">
      <c r="A79" s="4" t="s">
        <v>153</v>
      </c>
      <c r="B79" s="65">
        <v>617085.22999999975</v>
      </c>
      <c r="C79" s="65">
        <v>1265793.0899999996</v>
      </c>
      <c r="D79" s="11">
        <v>-10.37</v>
      </c>
      <c r="E79" s="13">
        <v>1.0000000000000002</v>
      </c>
      <c r="F79" s="82">
        <f>SUM(F2:F78)</f>
        <v>46560.855187752873</v>
      </c>
      <c r="G79" s="82">
        <f>SUM(G2:G78)</f>
        <v>2222.7100000000005</v>
      </c>
      <c r="H79" s="64">
        <f>SUM(H2:H78)</f>
        <v>4.3099999999999987</v>
      </c>
      <c r="I79" s="4">
        <v>2155</v>
      </c>
      <c r="J79" s="12">
        <v>440623.89000000007</v>
      </c>
      <c r="AE79">
        <f>SUM(AE2:AE78)</f>
        <v>61827</v>
      </c>
    </row>
    <row r="83" spans="4:5" x14ac:dyDescent="0.3">
      <c r="D83" s="59"/>
      <c r="E83" s="61"/>
    </row>
    <row r="84" spans="4:5" x14ac:dyDescent="0.3">
      <c r="D84" s="60"/>
      <c r="E84" s="61"/>
    </row>
    <row r="85" spans="4:5" x14ac:dyDescent="0.3">
      <c r="D85" s="59"/>
      <c r="E85" s="61"/>
    </row>
    <row r="86" spans="4:5" x14ac:dyDescent="0.3">
      <c r="D86" s="60"/>
      <c r="E86" s="61"/>
    </row>
    <row r="87" spans="4:5" x14ac:dyDescent="0.3">
      <c r="D87" s="59"/>
      <c r="E87" s="61"/>
    </row>
    <row r="88" spans="4:5" x14ac:dyDescent="0.3">
      <c r="D88" s="60"/>
      <c r="E88" s="61"/>
    </row>
    <row r="89" spans="4:5" x14ac:dyDescent="0.3">
      <c r="D89" s="59"/>
      <c r="E89" s="61"/>
    </row>
    <row r="90" spans="4:5" x14ac:dyDescent="0.3">
      <c r="D90" s="60"/>
      <c r="E90" s="61"/>
    </row>
    <row r="91" spans="4:5" x14ac:dyDescent="0.3">
      <c r="D91" s="59"/>
      <c r="E91" s="61"/>
    </row>
    <row r="92" spans="4:5" x14ac:dyDescent="0.3">
      <c r="D92" s="60"/>
      <c r="E92" s="61"/>
    </row>
    <row r="93" spans="4:5" x14ac:dyDescent="0.3">
      <c r="D93" s="59"/>
      <c r="E93" s="61"/>
    </row>
    <row r="94" spans="4:5" x14ac:dyDescent="0.3">
      <c r="D94" s="60"/>
      <c r="E94" s="61"/>
    </row>
    <row r="95" spans="4:5" x14ac:dyDescent="0.3">
      <c r="D95" s="59"/>
      <c r="E95" s="61"/>
    </row>
    <row r="96" spans="4:5" x14ac:dyDescent="0.3">
      <c r="D96" s="60"/>
      <c r="E96" s="61"/>
    </row>
    <row r="97" spans="4:5" x14ac:dyDescent="0.3">
      <c r="D97" s="59"/>
      <c r="E97" s="61"/>
    </row>
    <row r="98" spans="4:5" x14ac:dyDescent="0.3">
      <c r="D98" s="60"/>
      <c r="E98" s="61"/>
    </row>
    <row r="99" spans="4:5" x14ac:dyDescent="0.3">
      <c r="D99" s="59"/>
      <c r="E99" s="61"/>
    </row>
    <row r="100" spans="4:5" x14ac:dyDescent="0.3">
      <c r="D100" s="60"/>
      <c r="E100" s="61"/>
    </row>
    <row r="101" spans="4:5" x14ac:dyDescent="0.3">
      <c r="D101" s="59"/>
      <c r="E101" s="61"/>
    </row>
    <row r="102" spans="4:5" x14ac:dyDescent="0.3">
      <c r="D102" s="60"/>
      <c r="E102" s="61"/>
    </row>
    <row r="103" spans="4:5" x14ac:dyDescent="0.3">
      <c r="D103" s="59"/>
      <c r="E103" s="61"/>
    </row>
    <row r="104" spans="4:5" x14ac:dyDescent="0.3">
      <c r="D104" s="60"/>
      <c r="E104" s="61"/>
    </row>
    <row r="105" spans="4:5" x14ac:dyDescent="0.3">
      <c r="D105" s="59"/>
      <c r="E105" s="61"/>
    </row>
    <row r="106" spans="4:5" x14ac:dyDescent="0.3">
      <c r="D106" s="60"/>
      <c r="E106" s="61"/>
    </row>
    <row r="107" spans="4:5" x14ac:dyDescent="0.3">
      <c r="D107" s="59"/>
      <c r="E107" s="61"/>
    </row>
    <row r="108" spans="4:5" x14ac:dyDescent="0.3">
      <c r="D108" s="60"/>
      <c r="E108" s="61"/>
    </row>
    <row r="109" spans="4:5" x14ac:dyDescent="0.3">
      <c r="D109" s="59"/>
      <c r="E109" s="61"/>
    </row>
    <row r="110" spans="4:5" x14ac:dyDescent="0.3">
      <c r="D110" s="60"/>
      <c r="E110" s="61"/>
    </row>
    <row r="111" spans="4:5" x14ac:dyDescent="0.3">
      <c r="D111" s="59"/>
      <c r="E111" s="61"/>
    </row>
    <row r="112" spans="4:5" x14ac:dyDescent="0.3">
      <c r="D112" s="60"/>
      <c r="E112" s="61"/>
    </row>
    <row r="113" spans="4:5" x14ac:dyDescent="0.3">
      <c r="D113" s="59"/>
      <c r="E113" s="61"/>
    </row>
    <row r="114" spans="4:5" x14ac:dyDescent="0.3">
      <c r="D114" s="60"/>
      <c r="E114" s="61"/>
    </row>
    <row r="115" spans="4:5" x14ac:dyDescent="0.3">
      <c r="D115" s="59"/>
      <c r="E115" s="61"/>
    </row>
    <row r="116" spans="4:5" x14ac:dyDescent="0.3">
      <c r="D116" s="60"/>
      <c r="E116" s="61"/>
    </row>
    <row r="117" spans="4:5" x14ac:dyDescent="0.3">
      <c r="D117" s="59"/>
      <c r="E117" s="61"/>
    </row>
    <row r="118" spans="4:5" x14ac:dyDescent="0.3">
      <c r="D118" s="60"/>
      <c r="E118" s="61"/>
    </row>
    <row r="119" spans="4:5" x14ac:dyDescent="0.3">
      <c r="D119" s="59"/>
      <c r="E119" s="61"/>
    </row>
    <row r="120" spans="4:5" x14ac:dyDescent="0.3">
      <c r="D120" s="60"/>
      <c r="E120" s="61"/>
    </row>
    <row r="121" spans="4:5" x14ac:dyDescent="0.3">
      <c r="D121" s="59"/>
      <c r="E121" s="61"/>
    </row>
    <row r="122" spans="4:5" x14ac:dyDescent="0.3">
      <c r="D122" s="60"/>
      <c r="E122" s="61"/>
    </row>
    <row r="123" spans="4:5" x14ac:dyDescent="0.3">
      <c r="D123" s="59"/>
      <c r="E123" s="61"/>
    </row>
    <row r="124" spans="4:5" x14ac:dyDescent="0.3">
      <c r="D124" s="60"/>
      <c r="E124" s="61"/>
    </row>
    <row r="125" spans="4:5" x14ac:dyDescent="0.3">
      <c r="D125" s="59"/>
      <c r="E125" s="61"/>
    </row>
    <row r="126" spans="4:5" x14ac:dyDescent="0.3">
      <c r="D126" s="60"/>
      <c r="E126" s="61"/>
    </row>
    <row r="127" spans="4:5" x14ac:dyDescent="0.3">
      <c r="D127" s="59"/>
      <c r="E127" s="61"/>
    </row>
    <row r="128" spans="4:5" x14ac:dyDescent="0.3">
      <c r="D128" s="60"/>
      <c r="E128" s="61"/>
    </row>
    <row r="129" spans="4:5" x14ac:dyDescent="0.3">
      <c r="D129" s="59"/>
      <c r="E129" s="61"/>
    </row>
    <row r="130" spans="4:5" x14ac:dyDescent="0.3">
      <c r="D130" s="60"/>
      <c r="E130" s="61"/>
    </row>
    <row r="131" spans="4:5" x14ac:dyDescent="0.3">
      <c r="D131" s="59"/>
      <c r="E131" s="61"/>
    </row>
    <row r="132" spans="4:5" x14ac:dyDescent="0.3">
      <c r="D132" s="60"/>
      <c r="E132" s="61"/>
    </row>
    <row r="133" spans="4:5" x14ac:dyDescent="0.3">
      <c r="D133" s="59"/>
      <c r="E133" s="61"/>
    </row>
    <row r="134" spans="4:5" x14ac:dyDescent="0.3">
      <c r="D134" s="60"/>
      <c r="E134" s="61"/>
    </row>
    <row r="135" spans="4:5" x14ac:dyDescent="0.3">
      <c r="D135" s="59"/>
      <c r="E135" s="61"/>
    </row>
    <row r="136" spans="4:5" x14ac:dyDescent="0.3">
      <c r="D136" s="60"/>
      <c r="E136" s="61"/>
    </row>
    <row r="137" spans="4:5" x14ac:dyDescent="0.3">
      <c r="D137" s="59"/>
      <c r="E137" s="61"/>
    </row>
    <row r="138" spans="4:5" x14ac:dyDescent="0.3">
      <c r="D138" s="60"/>
      <c r="E138" s="61"/>
    </row>
    <row r="139" spans="4:5" x14ac:dyDescent="0.3">
      <c r="D139" s="59"/>
      <c r="E139" s="61"/>
    </row>
    <row r="140" spans="4:5" x14ac:dyDescent="0.3">
      <c r="D140" s="60"/>
      <c r="E140" s="61"/>
    </row>
    <row r="141" spans="4:5" x14ac:dyDescent="0.3">
      <c r="D141" s="59"/>
      <c r="E141" s="61"/>
    </row>
    <row r="142" spans="4:5" x14ac:dyDescent="0.3">
      <c r="D142" s="60"/>
      <c r="E142" s="61"/>
    </row>
    <row r="143" spans="4:5" x14ac:dyDescent="0.3">
      <c r="D143" s="59"/>
      <c r="E143" s="61"/>
    </row>
    <row r="144" spans="4:5" x14ac:dyDescent="0.3">
      <c r="D144" s="60"/>
      <c r="E144" s="61"/>
    </row>
    <row r="145" spans="4:5" x14ac:dyDescent="0.3">
      <c r="D145" s="59"/>
      <c r="E145" s="61"/>
    </row>
    <row r="146" spans="4:5" x14ac:dyDescent="0.3">
      <c r="D146" s="60"/>
      <c r="E146" s="61"/>
    </row>
    <row r="147" spans="4:5" x14ac:dyDescent="0.3">
      <c r="D147" s="59"/>
      <c r="E147" s="61"/>
    </row>
    <row r="148" spans="4:5" x14ac:dyDescent="0.3">
      <c r="D148" s="60"/>
      <c r="E148" s="61"/>
    </row>
    <row r="149" spans="4:5" x14ac:dyDescent="0.3">
      <c r="D149" s="59"/>
      <c r="E149" s="61"/>
    </row>
    <row r="150" spans="4:5" x14ac:dyDescent="0.3">
      <c r="D150" s="60"/>
      <c r="E150" s="61"/>
    </row>
    <row r="151" spans="4:5" x14ac:dyDescent="0.3">
      <c r="D151" s="59"/>
      <c r="E151" s="61"/>
    </row>
    <row r="152" spans="4:5" x14ac:dyDescent="0.3">
      <c r="D152" s="60"/>
      <c r="E152" s="61"/>
    </row>
    <row r="153" spans="4:5" x14ac:dyDescent="0.3">
      <c r="D153" s="59"/>
      <c r="E153" s="61"/>
    </row>
    <row r="154" spans="4:5" x14ac:dyDescent="0.3">
      <c r="D154" s="60"/>
      <c r="E154" s="61"/>
    </row>
    <row r="155" spans="4:5" x14ac:dyDescent="0.3">
      <c r="D155" s="59"/>
      <c r="E155" s="61"/>
    </row>
    <row r="156" spans="4:5" x14ac:dyDescent="0.3">
      <c r="D156" s="60"/>
      <c r="E156" s="61"/>
    </row>
    <row r="157" spans="4:5" x14ac:dyDescent="0.3">
      <c r="D157" s="59"/>
      <c r="E157" s="61"/>
    </row>
    <row r="158" spans="4:5" x14ac:dyDescent="0.3">
      <c r="D158" s="60"/>
      <c r="E158" s="61"/>
    </row>
    <row r="159" spans="4:5" x14ac:dyDescent="0.3">
      <c r="D159" s="59"/>
      <c r="E159" s="61"/>
    </row>
    <row r="160" spans="4:5" x14ac:dyDescent="0.3">
      <c r="D160" s="60"/>
      <c r="E160" s="62"/>
    </row>
  </sheetData>
  <pageMargins left="0.7" right="0.7" top="0.75" bottom="0.75" header="0.3" footer="0.3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4159-3535-468A-B06A-54BA954EBAF1}">
  <sheetPr codeName="Sheet5"/>
  <dimension ref="A1:I29"/>
  <sheetViews>
    <sheetView workbookViewId="0">
      <selection activeCell="I3" sqref="I3"/>
    </sheetView>
  </sheetViews>
  <sheetFormatPr defaultRowHeight="14.4" x14ac:dyDescent="0.3"/>
  <cols>
    <col min="1" max="1" width="16.88671875" bestFit="1" customWidth="1"/>
    <col min="2" max="2" width="20.33203125" bestFit="1" customWidth="1"/>
    <col min="3" max="3" width="24" bestFit="1" customWidth="1"/>
    <col min="5" max="5" width="12.5546875" bestFit="1" customWidth="1"/>
    <col min="6" max="6" width="27.21875" bestFit="1" customWidth="1"/>
    <col min="8" max="8" width="21.77734375" bestFit="1" customWidth="1"/>
    <col min="9" max="9" width="27.21875" bestFit="1" customWidth="1"/>
  </cols>
  <sheetData>
    <row r="1" spans="1:9" x14ac:dyDescent="0.3">
      <c r="A1" t="s">
        <v>65</v>
      </c>
      <c r="B1" t="s">
        <v>66</v>
      </c>
      <c r="C1" t="s">
        <v>67</v>
      </c>
      <c r="E1" s="147" t="s">
        <v>69</v>
      </c>
      <c r="F1" s="147"/>
      <c r="H1" s="147" t="s">
        <v>71</v>
      </c>
      <c r="I1" s="147"/>
    </row>
    <row r="2" spans="1:9" x14ac:dyDescent="0.3">
      <c r="A2" s="25">
        <v>832.52</v>
      </c>
      <c r="B2" s="25">
        <v>14222.39</v>
      </c>
      <c r="C2" s="25">
        <v>2329.2800000000002</v>
      </c>
      <c r="E2" s="1" t="s">
        <v>5</v>
      </c>
      <c r="F2" t="s">
        <v>68</v>
      </c>
      <c r="H2" s="1" t="s">
        <v>70</v>
      </c>
      <c r="I2" t="s">
        <v>68</v>
      </c>
    </row>
    <row r="3" spans="1:9" x14ac:dyDescent="0.3">
      <c r="A3" s="25">
        <f>A2</f>
        <v>832.52</v>
      </c>
      <c r="B3" s="25">
        <f>B2</f>
        <v>14222.39</v>
      </c>
      <c r="C3" s="25">
        <f>C2</f>
        <v>2329.2800000000002</v>
      </c>
      <c r="E3" s="2" t="s">
        <v>20</v>
      </c>
      <c r="H3" s="2" t="s">
        <v>55</v>
      </c>
      <c r="I3">
        <v>122</v>
      </c>
    </row>
    <row r="4" spans="1:9" x14ac:dyDescent="0.3">
      <c r="E4" s="3" t="s">
        <v>21</v>
      </c>
      <c r="F4">
        <v>22</v>
      </c>
      <c r="H4" s="2" t="s">
        <v>44</v>
      </c>
      <c r="I4">
        <v>122</v>
      </c>
    </row>
    <row r="5" spans="1:9" x14ac:dyDescent="0.3">
      <c r="E5" s="3" t="s">
        <v>22</v>
      </c>
      <c r="F5">
        <v>25</v>
      </c>
      <c r="H5" s="2" t="s">
        <v>39</v>
      </c>
      <c r="I5">
        <v>83</v>
      </c>
    </row>
    <row r="6" spans="1:9" x14ac:dyDescent="0.3">
      <c r="A6" t="s">
        <v>216</v>
      </c>
      <c r="B6" t="s">
        <v>305</v>
      </c>
      <c r="E6" s="3" t="s">
        <v>23</v>
      </c>
      <c r="F6">
        <v>23</v>
      </c>
      <c r="H6" s="2" t="s">
        <v>43</v>
      </c>
      <c r="I6">
        <v>77</v>
      </c>
    </row>
    <row r="7" spans="1:9" x14ac:dyDescent="0.3">
      <c r="A7">
        <v>1</v>
      </c>
      <c r="B7">
        <v>80</v>
      </c>
      <c r="E7" s="3" t="s">
        <v>24</v>
      </c>
      <c r="F7">
        <v>26</v>
      </c>
      <c r="H7" s="2" t="s">
        <v>54</v>
      </c>
      <c r="I7">
        <v>56</v>
      </c>
    </row>
    <row r="8" spans="1:9" x14ac:dyDescent="0.3">
      <c r="E8" s="3" t="s">
        <v>25</v>
      </c>
      <c r="F8">
        <v>25</v>
      </c>
      <c r="H8" s="2" t="s">
        <v>56</v>
      </c>
      <c r="I8">
        <v>46</v>
      </c>
    </row>
    <row r="9" spans="1:9" x14ac:dyDescent="0.3">
      <c r="E9" s="3" t="s">
        <v>26</v>
      </c>
      <c r="F9">
        <v>31</v>
      </c>
      <c r="H9" s="2" t="s">
        <v>37</v>
      </c>
      <c r="I9">
        <v>40</v>
      </c>
    </row>
    <row r="10" spans="1:9" x14ac:dyDescent="0.3">
      <c r="E10" s="2" t="s">
        <v>27</v>
      </c>
      <c r="H10" s="2" t="s">
        <v>52</v>
      </c>
      <c r="I10">
        <v>37</v>
      </c>
    </row>
    <row r="11" spans="1:9" x14ac:dyDescent="0.3">
      <c r="E11" s="3" t="s">
        <v>28</v>
      </c>
      <c r="F11">
        <v>33</v>
      </c>
      <c r="H11" s="2" t="s">
        <v>40</v>
      </c>
      <c r="I11">
        <v>30</v>
      </c>
    </row>
    <row r="12" spans="1:9" x14ac:dyDescent="0.3">
      <c r="E12" s="3" t="s">
        <v>29</v>
      </c>
      <c r="F12">
        <v>29</v>
      </c>
      <c r="H12" s="2" t="s">
        <v>47</v>
      </c>
      <c r="I12">
        <v>28</v>
      </c>
    </row>
    <row r="13" spans="1:9" x14ac:dyDescent="0.3">
      <c r="E13" s="3" t="s">
        <v>30</v>
      </c>
      <c r="F13">
        <v>30</v>
      </c>
      <c r="H13" s="2" t="s">
        <v>46</v>
      </c>
      <c r="I13">
        <v>28</v>
      </c>
    </row>
    <row r="14" spans="1:9" x14ac:dyDescent="0.3">
      <c r="E14" s="3" t="s">
        <v>31</v>
      </c>
      <c r="F14">
        <v>31</v>
      </c>
      <c r="H14" s="2" t="s">
        <v>51</v>
      </c>
      <c r="I14">
        <v>23</v>
      </c>
    </row>
    <row r="15" spans="1:9" x14ac:dyDescent="0.3">
      <c r="E15" s="3" t="s">
        <v>32</v>
      </c>
      <c r="F15">
        <v>32</v>
      </c>
      <c r="H15" s="2" t="s">
        <v>42</v>
      </c>
      <c r="I15">
        <v>22</v>
      </c>
    </row>
    <row r="16" spans="1:9" x14ac:dyDescent="0.3">
      <c r="E16" s="3" t="s">
        <v>33</v>
      </c>
      <c r="F16">
        <v>30</v>
      </c>
      <c r="H16" s="2" t="s">
        <v>45</v>
      </c>
      <c r="I16">
        <v>19</v>
      </c>
    </row>
    <row r="17" spans="5:9" x14ac:dyDescent="0.3">
      <c r="E17" s="3" t="s">
        <v>21</v>
      </c>
      <c r="F17">
        <v>33</v>
      </c>
      <c r="H17" s="2" t="s">
        <v>38</v>
      </c>
      <c r="I17">
        <v>19</v>
      </c>
    </row>
    <row r="18" spans="5:9" x14ac:dyDescent="0.3">
      <c r="E18" s="3" t="s">
        <v>22</v>
      </c>
      <c r="F18">
        <v>33</v>
      </c>
      <c r="H18" s="2" t="s">
        <v>41</v>
      </c>
      <c r="I18">
        <v>18</v>
      </c>
    </row>
    <row r="19" spans="5:9" x14ac:dyDescent="0.3">
      <c r="E19" s="3" t="s">
        <v>23</v>
      </c>
      <c r="F19">
        <v>37</v>
      </c>
      <c r="H19" s="2" t="s">
        <v>53</v>
      </c>
      <c r="I19">
        <v>18</v>
      </c>
    </row>
    <row r="20" spans="5:9" x14ac:dyDescent="0.3">
      <c r="E20" s="3" t="s">
        <v>24</v>
      </c>
      <c r="F20">
        <v>38</v>
      </c>
      <c r="H20" s="2" t="s">
        <v>36</v>
      </c>
      <c r="I20">
        <v>16</v>
      </c>
    </row>
    <row r="21" spans="5:9" x14ac:dyDescent="0.3">
      <c r="E21" s="3" t="s">
        <v>25</v>
      </c>
      <c r="F21">
        <v>34</v>
      </c>
      <c r="H21" s="2" t="s">
        <v>50</v>
      </c>
      <c r="I21">
        <v>13</v>
      </c>
    </row>
    <row r="22" spans="5:9" x14ac:dyDescent="0.3">
      <c r="E22" s="3" t="s">
        <v>26</v>
      </c>
      <c r="F22">
        <v>48</v>
      </c>
      <c r="H22" s="2" t="s">
        <v>49</v>
      </c>
      <c r="I22">
        <v>7</v>
      </c>
    </row>
    <row r="23" spans="5:9" x14ac:dyDescent="0.3">
      <c r="E23" s="2" t="s">
        <v>34</v>
      </c>
      <c r="H23" s="2" t="s">
        <v>48</v>
      </c>
      <c r="I23">
        <v>6</v>
      </c>
    </row>
    <row r="24" spans="5:9" x14ac:dyDescent="0.3">
      <c r="E24" s="3" t="s">
        <v>28</v>
      </c>
      <c r="F24">
        <v>55</v>
      </c>
      <c r="H24" s="2" t="s">
        <v>6</v>
      </c>
      <c r="I24">
        <v>830</v>
      </c>
    </row>
    <row r="25" spans="5:9" x14ac:dyDescent="0.3">
      <c r="E25" s="3" t="s">
        <v>29</v>
      </c>
      <c r="F25">
        <v>54</v>
      </c>
    </row>
    <row r="26" spans="5:9" x14ac:dyDescent="0.3">
      <c r="E26" s="3" t="s">
        <v>30</v>
      </c>
      <c r="F26">
        <v>73</v>
      </c>
    </row>
    <row r="27" spans="5:9" x14ac:dyDescent="0.3">
      <c r="E27" s="3" t="s">
        <v>31</v>
      </c>
      <c r="F27">
        <v>74</v>
      </c>
    </row>
    <row r="28" spans="5:9" x14ac:dyDescent="0.3">
      <c r="E28" s="3" t="s">
        <v>32</v>
      </c>
      <c r="F28">
        <v>14</v>
      </c>
    </row>
    <row r="29" spans="5:9" x14ac:dyDescent="0.3">
      <c r="E29" s="2" t="s">
        <v>6</v>
      </c>
      <c r="F29">
        <v>830</v>
      </c>
    </row>
  </sheetData>
  <mergeCells count="2">
    <mergeCell ref="E1:F1"/>
    <mergeCell ref="H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B24A-4E76-4298-A54A-07CFC211C03E}">
  <sheetPr codeName="Sheet3"/>
  <dimension ref="A1:AA86"/>
  <sheetViews>
    <sheetView topLeftCell="G1" zoomScale="85" zoomScaleNormal="85" workbookViewId="0">
      <selection activeCell="J13" sqref="J13"/>
    </sheetView>
  </sheetViews>
  <sheetFormatPr defaultRowHeight="14.4" x14ac:dyDescent="0.3"/>
  <cols>
    <col min="1" max="1" width="11.5546875" customWidth="1"/>
    <col min="2" max="2" width="19.44140625" customWidth="1"/>
    <col min="3" max="3" width="19.21875" customWidth="1"/>
    <col min="5" max="5" width="13.44140625" bestFit="1" customWidth="1"/>
    <col min="6" max="6" width="10.33203125" bestFit="1" customWidth="1"/>
    <col min="7" max="7" width="12.88671875" bestFit="1" customWidth="1"/>
    <col min="8" max="8" width="15.6640625" style="4" bestFit="1" customWidth="1"/>
    <col min="10" max="10" width="13.44140625" bestFit="1" customWidth="1"/>
    <col min="11" max="11" width="12.88671875" bestFit="1" customWidth="1"/>
    <col min="12" max="13" width="10.33203125" bestFit="1" customWidth="1"/>
    <col min="15" max="15" width="13.44140625" bestFit="1" customWidth="1"/>
    <col min="16" max="16" width="22.21875" bestFit="1" customWidth="1"/>
    <col min="18" max="18" width="13.44140625" bestFit="1" customWidth="1"/>
    <col min="19" max="19" width="16.5546875" bestFit="1" customWidth="1"/>
    <col min="24" max="24" width="12.21875" bestFit="1" customWidth="1"/>
    <col min="25" max="25" width="10.88671875" bestFit="1" customWidth="1"/>
    <col min="26" max="26" width="13.5546875" bestFit="1" customWidth="1"/>
  </cols>
  <sheetData>
    <row r="1" spans="1:27" ht="31.95" customHeight="1" x14ac:dyDescent="0.3">
      <c r="A1" t="s">
        <v>57</v>
      </c>
      <c r="B1" t="s">
        <v>59</v>
      </c>
      <c r="C1" t="s">
        <v>60</v>
      </c>
      <c r="D1" t="s">
        <v>216</v>
      </c>
      <c r="E1" s="148" t="s">
        <v>61</v>
      </c>
      <c r="F1" s="147"/>
      <c r="G1" s="147"/>
      <c r="H1" s="147"/>
      <c r="J1" s="149" t="s">
        <v>62</v>
      </c>
      <c r="K1" s="149"/>
      <c r="L1" s="149"/>
      <c r="M1" s="149"/>
      <c r="O1" s="147" t="s">
        <v>63</v>
      </c>
      <c r="P1" s="147"/>
      <c r="R1" s="147" t="s">
        <v>64</v>
      </c>
      <c r="S1" s="147"/>
      <c r="X1" s="33" t="s">
        <v>304</v>
      </c>
      <c r="Y1" s="31"/>
      <c r="Z1" s="31"/>
      <c r="AA1" s="34"/>
    </row>
    <row r="2" spans="1:27" ht="14.55" customHeight="1" x14ac:dyDescent="0.3">
      <c r="A2" s="10">
        <v>74094.09</v>
      </c>
      <c r="B2" s="10">
        <v>88665.55</v>
      </c>
      <c r="C2" s="5">
        <v>207306.1</v>
      </c>
      <c r="D2">
        <v>1</v>
      </c>
      <c r="E2" s="30" t="s">
        <v>5</v>
      </c>
      <c r="F2" s="31" t="s">
        <v>300</v>
      </c>
      <c r="G2" s="31" t="s">
        <v>211</v>
      </c>
      <c r="H2" s="32" t="s">
        <v>301</v>
      </c>
      <c r="J2" s="1" t="s">
        <v>5</v>
      </c>
      <c r="K2" t="s">
        <v>211</v>
      </c>
      <c r="L2" t="s">
        <v>300</v>
      </c>
      <c r="M2" t="s">
        <v>148</v>
      </c>
      <c r="O2" s="1" t="s">
        <v>5</v>
      </c>
      <c r="P2" t="s">
        <v>58</v>
      </c>
      <c r="R2" s="1" t="s">
        <v>5</v>
      </c>
      <c r="S2" t="s">
        <v>10</v>
      </c>
      <c r="X2" s="35" t="s">
        <v>20</v>
      </c>
      <c r="Y2" s="36">
        <v>2228.11</v>
      </c>
      <c r="Z2" s="36">
        <v>38105.68</v>
      </c>
      <c r="AA2" s="34"/>
    </row>
    <row r="3" spans="1:27" x14ac:dyDescent="0.3">
      <c r="A3" s="29">
        <f>A2</f>
        <v>74094.09</v>
      </c>
      <c r="B3" s="29">
        <f>B2</f>
        <v>88665.55</v>
      </c>
      <c r="C3" s="29">
        <f>C2</f>
        <v>207306.1</v>
      </c>
      <c r="E3" s="33" t="s">
        <v>36</v>
      </c>
      <c r="F3" s="31"/>
      <c r="G3" s="31"/>
      <c r="H3" s="34"/>
      <c r="J3" s="2" t="s">
        <v>20</v>
      </c>
      <c r="O3" s="84" t="s">
        <v>55</v>
      </c>
      <c r="P3" s="25">
        <v>17982.37</v>
      </c>
      <c r="R3" s="2" t="s">
        <v>55</v>
      </c>
      <c r="S3" s="25">
        <v>245584.61</v>
      </c>
      <c r="X3" s="35" t="s">
        <v>27</v>
      </c>
      <c r="Y3" s="36">
        <v>6584.93</v>
      </c>
      <c r="Z3" s="36">
        <v>114845.25</v>
      </c>
      <c r="AA3" s="34">
        <f>(Z3-Z2)/Z2</f>
        <v>2.0138617130044656</v>
      </c>
    </row>
    <row r="4" spans="1:27" x14ac:dyDescent="0.3">
      <c r="E4" s="35" t="s">
        <v>34</v>
      </c>
      <c r="F4" s="36">
        <v>335.69</v>
      </c>
      <c r="G4" s="36">
        <v>6302.5</v>
      </c>
      <c r="H4" s="34"/>
      <c r="J4" s="3" t="s">
        <v>217</v>
      </c>
      <c r="O4" s="84" t="s">
        <v>44</v>
      </c>
      <c r="P4" s="25">
        <v>14356</v>
      </c>
      <c r="R4" s="2" t="s">
        <v>44</v>
      </c>
      <c r="S4" s="25">
        <v>230284.63</v>
      </c>
      <c r="X4" s="37" t="s">
        <v>34</v>
      </c>
      <c r="Y4" s="38">
        <v>5146.2600000000011</v>
      </c>
      <c r="Z4" s="38">
        <v>92633.67</v>
      </c>
      <c r="AA4" s="34">
        <f t="shared" ref="AA4:AA64" si="0">(Z4-Z3)/Z3</f>
        <v>-0.19340442900337629</v>
      </c>
    </row>
    <row r="5" spans="1:27" x14ac:dyDescent="0.3">
      <c r="E5" s="35" t="s">
        <v>27</v>
      </c>
      <c r="F5" s="36">
        <v>108.55</v>
      </c>
      <c r="G5" s="36">
        <v>1816.6</v>
      </c>
      <c r="H5" s="34">
        <f>(G5-G4)/G4</f>
        <v>-0.71176517255057514</v>
      </c>
      <c r="J5" s="108" t="s">
        <v>21</v>
      </c>
      <c r="K5">
        <v>27861.9</v>
      </c>
      <c r="L5">
        <v>1670.2600000000002</v>
      </c>
      <c r="M5">
        <v>2330.21</v>
      </c>
      <c r="O5" s="84" t="s">
        <v>37</v>
      </c>
      <c r="P5" s="25">
        <v>11492.79</v>
      </c>
      <c r="R5" s="2" t="s">
        <v>37</v>
      </c>
      <c r="S5" s="25">
        <v>128003.84</v>
      </c>
      <c r="X5" s="43" t="s">
        <v>44</v>
      </c>
      <c r="Y5" s="44"/>
      <c r="Z5" s="44"/>
      <c r="AA5" s="34"/>
    </row>
    <row r="6" spans="1:27" x14ac:dyDescent="0.3">
      <c r="E6" s="33" t="s">
        <v>37</v>
      </c>
      <c r="F6" s="31"/>
      <c r="G6" s="31"/>
      <c r="H6" s="39">
        <f>(G6-G5)/G5</f>
        <v>-1</v>
      </c>
      <c r="J6" s="108" t="s">
        <v>22</v>
      </c>
      <c r="K6">
        <v>25485.279999999999</v>
      </c>
      <c r="L6">
        <v>1479.5900000000001</v>
      </c>
      <c r="M6">
        <v>1124.1300000000001</v>
      </c>
      <c r="O6" s="84" t="s">
        <v>39</v>
      </c>
      <c r="P6" s="25">
        <v>8042.7</v>
      </c>
      <c r="R6" s="2" t="s">
        <v>39</v>
      </c>
      <c r="S6" s="25">
        <v>106925.78</v>
      </c>
      <c r="X6" s="40" t="s">
        <v>20</v>
      </c>
      <c r="Y6" s="41">
        <v>2063.0800000000004</v>
      </c>
      <c r="Z6" s="41">
        <v>35407.15</v>
      </c>
      <c r="AA6" s="34"/>
    </row>
    <row r="7" spans="1:27" x14ac:dyDescent="0.3">
      <c r="E7" s="35" t="s">
        <v>27</v>
      </c>
      <c r="F7" s="36">
        <v>3010.0100000000007</v>
      </c>
      <c r="G7" s="36">
        <v>57401.85</v>
      </c>
      <c r="H7" s="45"/>
      <c r="J7" s="108" t="s">
        <v>23</v>
      </c>
      <c r="K7">
        <v>26381.4</v>
      </c>
      <c r="L7">
        <v>1615.1899999999998</v>
      </c>
      <c r="M7">
        <v>1254.5999999999999</v>
      </c>
      <c r="O7" s="84" t="s">
        <v>45</v>
      </c>
      <c r="P7" s="25">
        <v>7337.49</v>
      </c>
      <c r="R7" s="2" t="s">
        <v>43</v>
      </c>
      <c r="S7" s="25">
        <v>81358.320000000007</v>
      </c>
      <c r="X7" s="35" t="s">
        <v>27</v>
      </c>
      <c r="Y7" s="36">
        <v>6671.8200000000015</v>
      </c>
      <c r="Z7" s="36">
        <v>117320.17</v>
      </c>
      <c r="AA7" s="34">
        <f t="shared" si="0"/>
        <v>2.3134598520355349</v>
      </c>
    </row>
    <row r="8" spans="1:27" x14ac:dyDescent="0.3">
      <c r="E8" s="35" t="s">
        <v>34</v>
      </c>
      <c r="F8" s="36">
        <v>2489</v>
      </c>
      <c r="G8" s="36">
        <v>45000.65</v>
      </c>
      <c r="H8" s="42"/>
      <c r="J8" s="3" t="s">
        <v>218</v>
      </c>
      <c r="O8" s="2" t="s">
        <v>6</v>
      </c>
      <c r="P8" s="83">
        <v>59211.35</v>
      </c>
      <c r="R8" s="2" t="s">
        <v>6</v>
      </c>
      <c r="S8" s="25">
        <v>792157.18</v>
      </c>
      <c r="X8" s="37" t="s">
        <v>34</v>
      </c>
      <c r="Y8" s="38">
        <v>4713.0700000000024</v>
      </c>
      <c r="Z8" s="38">
        <v>77557.33</v>
      </c>
      <c r="AA8" s="34">
        <f t="shared" si="0"/>
        <v>-0.33892586415447573</v>
      </c>
    </row>
    <row r="9" spans="1:27" x14ac:dyDescent="0.3">
      <c r="E9" s="35" t="s">
        <v>20</v>
      </c>
      <c r="F9" s="36">
        <v>1520.08</v>
      </c>
      <c r="G9" s="36">
        <v>25601.34</v>
      </c>
      <c r="H9" s="34">
        <f t="shared" ref="H9:H69" si="1">(G9-G8)/G8</f>
        <v>-0.43108955092870882</v>
      </c>
      <c r="J9" s="108" t="s">
        <v>24</v>
      </c>
      <c r="K9">
        <v>37515.730000000003</v>
      </c>
      <c r="L9">
        <v>2246.48</v>
      </c>
      <c r="M9">
        <v>3687.88</v>
      </c>
      <c r="X9" s="43" t="s">
        <v>37</v>
      </c>
      <c r="Y9" s="44"/>
      <c r="Z9" s="44"/>
      <c r="AA9" s="34"/>
    </row>
    <row r="10" spans="1:27" x14ac:dyDescent="0.3">
      <c r="E10" s="33" t="s">
        <v>38</v>
      </c>
      <c r="F10" s="31"/>
      <c r="G10" s="31"/>
      <c r="H10" s="39">
        <f t="shared" si="1"/>
        <v>-1</v>
      </c>
      <c r="J10" s="108" t="s">
        <v>25</v>
      </c>
      <c r="K10">
        <v>45600.04</v>
      </c>
      <c r="L10">
        <v>2773.0099999999998</v>
      </c>
      <c r="M10">
        <v>4103.96</v>
      </c>
      <c r="X10" s="40" t="s">
        <v>20</v>
      </c>
      <c r="Y10" s="41">
        <v>1520.08</v>
      </c>
      <c r="Z10" s="41">
        <v>25601.34</v>
      </c>
      <c r="AA10" s="34"/>
    </row>
    <row r="11" spans="1:27" x14ac:dyDescent="0.3">
      <c r="E11" s="35" t="s">
        <v>34</v>
      </c>
      <c r="F11" s="36">
        <v>954.56999999999994</v>
      </c>
      <c r="G11" s="36">
        <v>16083.67</v>
      </c>
      <c r="H11" s="45"/>
      <c r="J11" s="108" t="s">
        <v>26</v>
      </c>
      <c r="K11">
        <v>45239.63</v>
      </c>
      <c r="L11">
        <v>2536.3299999999995</v>
      </c>
      <c r="M11">
        <v>5713.77</v>
      </c>
      <c r="X11" s="35" t="s">
        <v>27</v>
      </c>
      <c r="Y11" s="36">
        <v>3010.0100000000007</v>
      </c>
      <c r="Z11" s="36">
        <v>57401.85</v>
      </c>
      <c r="AA11" s="34">
        <f t="shared" si="0"/>
        <v>1.2421424034835675</v>
      </c>
    </row>
    <row r="12" spans="1:27" x14ac:dyDescent="0.3">
      <c r="E12" s="35" t="s">
        <v>27</v>
      </c>
      <c r="F12" s="36">
        <v>684.82</v>
      </c>
      <c r="G12" s="36">
        <v>11434.48</v>
      </c>
      <c r="H12" s="42"/>
      <c r="J12" s="2" t="s">
        <v>27</v>
      </c>
      <c r="X12" s="37" t="s">
        <v>34</v>
      </c>
      <c r="Y12" s="38">
        <v>2489</v>
      </c>
      <c r="Z12" s="38">
        <v>45000.65</v>
      </c>
      <c r="AA12" s="34">
        <f t="shared" si="0"/>
        <v>-0.21604181746755544</v>
      </c>
    </row>
    <row r="13" spans="1:27" x14ac:dyDescent="0.3">
      <c r="E13" s="35" t="s">
        <v>20</v>
      </c>
      <c r="F13" s="36">
        <v>429.38</v>
      </c>
      <c r="G13" s="36">
        <v>6306.7</v>
      </c>
      <c r="H13" s="34">
        <f t="shared" si="1"/>
        <v>-0.44844890191770853</v>
      </c>
      <c r="J13" s="3" t="s">
        <v>219</v>
      </c>
      <c r="X13" s="43" t="s">
        <v>39</v>
      </c>
      <c r="Y13" s="44"/>
      <c r="Z13" s="44"/>
      <c r="AA13" s="34"/>
    </row>
    <row r="14" spans="1:27" x14ac:dyDescent="0.3">
      <c r="E14" s="33" t="s">
        <v>39</v>
      </c>
      <c r="F14" s="31"/>
      <c r="G14" s="31"/>
      <c r="H14" s="39">
        <f t="shared" si="1"/>
        <v>-1</v>
      </c>
      <c r="J14" s="108" t="s">
        <v>28</v>
      </c>
      <c r="K14">
        <v>61258.080000000002</v>
      </c>
      <c r="L14">
        <v>3796.47</v>
      </c>
      <c r="M14">
        <v>5434.74</v>
      </c>
      <c r="X14" s="40" t="s">
        <v>20</v>
      </c>
      <c r="Y14" s="41">
        <v>1089.69</v>
      </c>
      <c r="Z14" s="41">
        <v>20148.82</v>
      </c>
      <c r="AA14" s="34"/>
    </row>
    <row r="15" spans="1:27" x14ac:dyDescent="0.3">
      <c r="E15" s="35" t="s">
        <v>34</v>
      </c>
      <c r="F15" s="36">
        <v>2885</v>
      </c>
      <c r="G15" s="36">
        <v>44835.77</v>
      </c>
      <c r="H15" s="45"/>
      <c r="J15" s="108" t="s">
        <v>29</v>
      </c>
      <c r="K15">
        <v>38483.629999999997</v>
      </c>
      <c r="L15">
        <v>2336.91</v>
      </c>
      <c r="M15">
        <v>2723.57</v>
      </c>
      <c r="X15" s="35" t="s">
        <v>27</v>
      </c>
      <c r="Y15" s="36">
        <v>2489.2499999999995</v>
      </c>
      <c r="Z15" s="36">
        <v>41941.19</v>
      </c>
      <c r="AA15" s="34">
        <f t="shared" si="0"/>
        <v>1.0815705336590431</v>
      </c>
    </row>
    <row r="16" spans="1:27" x14ac:dyDescent="0.3">
      <c r="E16" s="35" t="s">
        <v>27</v>
      </c>
      <c r="F16" s="36">
        <v>2489.2499999999995</v>
      </c>
      <c r="G16" s="36">
        <v>41941.19</v>
      </c>
      <c r="H16" s="42"/>
      <c r="J16" s="108" t="s">
        <v>30</v>
      </c>
      <c r="K16">
        <v>38547.21</v>
      </c>
      <c r="L16">
        <v>2235.12</v>
      </c>
      <c r="M16">
        <v>1432.69</v>
      </c>
      <c r="X16" s="37" t="s">
        <v>34</v>
      </c>
      <c r="Y16" s="38">
        <v>2885</v>
      </c>
      <c r="Z16" s="38">
        <v>44835.77</v>
      </c>
      <c r="AA16" s="34">
        <f t="shared" si="0"/>
        <v>6.9015209153578963E-2</v>
      </c>
    </row>
    <row r="17" spans="5:27" x14ac:dyDescent="0.3">
      <c r="E17" s="35" t="s">
        <v>20</v>
      </c>
      <c r="F17" s="36">
        <v>1089.69</v>
      </c>
      <c r="G17" s="36">
        <v>20148.82</v>
      </c>
      <c r="H17" s="34">
        <f t="shared" si="1"/>
        <v>-0.51959350700349705</v>
      </c>
      <c r="J17" s="3" t="s">
        <v>220</v>
      </c>
      <c r="X17" s="43" t="s">
        <v>43</v>
      </c>
      <c r="Y17" s="44"/>
      <c r="Z17" s="44"/>
      <c r="AA17" s="34"/>
    </row>
    <row r="18" spans="5:27" x14ac:dyDescent="0.3">
      <c r="E18" s="33" t="s">
        <v>40</v>
      </c>
      <c r="F18" s="31"/>
      <c r="G18" s="31"/>
      <c r="H18" s="39">
        <f t="shared" si="1"/>
        <v>-1</v>
      </c>
      <c r="J18" s="108" t="s">
        <v>31</v>
      </c>
      <c r="K18">
        <v>53032.95</v>
      </c>
      <c r="L18">
        <v>3013.86</v>
      </c>
      <c r="M18">
        <v>2666.44</v>
      </c>
      <c r="X18" s="40" t="s">
        <v>20</v>
      </c>
      <c r="Y18" s="41">
        <v>1071.45</v>
      </c>
      <c r="Z18" s="41">
        <v>17372.759999999998</v>
      </c>
      <c r="AA18" s="34"/>
    </row>
    <row r="19" spans="5:27" x14ac:dyDescent="0.3">
      <c r="E19" s="35" t="s">
        <v>27</v>
      </c>
      <c r="F19" s="36">
        <v>1842.4999999999998</v>
      </c>
      <c r="G19" s="36">
        <v>31298.06</v>
      </c>
      <c r="H19" s="45"/>
      <c r="J19" s="108" t="s">
        <v>32</v>
      </c>
      <c r="K19">
        <v>53781.29</v>
      </c>
      <c r="L19">
        <v>2905.6700000000005</v>
      </c>
      <c r="M19">
        <v>3042.42</v>
      </c>
      <c r="X19" s="35" t="s">
        <v>27</v>
      </c>
      <c r="Y19" s="36">
        <v>2650.0299999999997</v>
      </c>
      <c r="Z19" s="36">
        <v>45263.38</v>
      </c>
      <c r="AA19" s="34">
        <f t="shared" si="0"/>
        <v>1.605422512024572</v>
      </c>
    </row>
    <row r="20" spans="5:27" x14ac:dyDescent="0.3">
      <c r="E20" s="35" t="s">
        <v>34</v>
      </c>
      <c r="F20" s="36">
        <v>741.69</v>
      </c>
      <c r="G20" s="36">
        <v>11525.56</v>
      </c>
      <c r="H20" s="42"/>
      <c r="J20" s="108" t="s">
        <v>33</v>
      </c>
      <c r="K20">
        <v>36362.79</v>
      </c>
      <c r="L20">
        <v>2159.41</v>
      </c>
      <c r="M20">
        <v>2725.21</v>
      </c>
      <c r="X20" s="37" t="s">
        <v>34</v>
      </c>
      <c r="Y20" s="38">
        <v>1089.73</v>
      </c>
      <c r="Z20" s="38">
        <v>18722.18</v>
      </c>
      <c r="AA20" s="34">
        <f t="shared" si="0"/>
        <v>-0.58637247152112804</v>
      </c>
    </row>
    <row r="21" spans="5:27" x14ac:dyDescent="0.3">
      <c r="E21" s="35" t="s">
        <v>20</v>
      </c>
      <c r="F21" s="36">
        <v>487</v>
      </c>
      <c r="G21" s="36">
        <v>7372.68</v>
      </c>
      <c r="H21" s="34">
        <f t="shared" si="1"/>
        <v>-0.36031915152062022</v>
      </c>
      <c r="J21" s="3" t="s">
        <v>217</v>
      </c>
      <c r="X21" s="43" t="s">
        <v>54</v>
      </c>
      <c r="Y21" s="44"/>
      <c r="Z21" s="44"/>
      <c r="AA21" s="34"/>
    </row>
    <row r="22" spans="5:27" x14ac:dyDescent="0.3">
      <c r="E22" s="33" t="s">
        <v>41</v>
      </c>
      <c r="F22" s="31"/>
      <c r="G22" s="31"/>
      <c r="H22" s="39">
        <f t="shared" si="1"/>
        <v>-1</v>
      </c>
      <c r="J22" s="108" t="s">
        <v>21</v>
      </c>
      <c r="K22">
        <v>51020.86</v>
      </c>
      <c r="L22">
        <v>2967.9799999999996</v>
      </c>
      <c r="M22">
        <v>4444.07</v>
      </c>
      <c r="X22" s="40" t="s">
        <v>20</v>
      </c>
      <c r="Y22" s="41">
        <v>545.09</v>
      </c>
      <c r="Z22" s="41">
        <v>9273.68</v>
      </c>
      <c r="AA22" s="34"/>
    </row>
    <row r="23" spans="5:27" x14ac:dyDescent="0.3">
      <c r="E23" s="35" t="s">
        <v>27</v>
      </c>
      <c r="F23" s="36">
        <v>1514.9300000000003</v>
      </c>
      <c r="G23" s="36">
        <v>25192.53</v>
      </c>
      <c r="H23" s="45"/>
      <c r="J23" s="108" t="s">
        <v>22</v>
      </c>
      <c r="K23">
        <v>47287.68</v>
      </c>
      <c r="L23">
        <v>2632.06</v>
      </c>
      <c r="M23">
        <v>2694.03</v>
      </c>
      <c r="X23" s="35" t="s">
        <v>34</v>
      </c>
      <c r="Y23" s="36">
        <v>1333.52</v>
      </c>
      <c r="Z23" s="36">
        <v>22623.54</v>
      </c>
      <c r="AA23" s="34">
        <f t="shared" si="0"/>
        <v>1.439542878339559</v>
      </c>
    </row>
    <row r="24" spans="5:27" x14ac:dyDescent="0.3">
      <c r="E24" s="35" t="s">
        <v>34</v>
      </c>
      <c r="F24" s="36">
        <v>279.83</v>
      </c>
      <c r="G24" s="36">
        <v>4516.09</v>
      </c>
      <c r="H24" s="42"/>
      <c r="J24" s="108" t="s">
        <v>23</v>
      </c>
      <c r="K24">
        <v>55629.26</v>
      </c>
      <c r="L24">
        <v>3128.61</v>
      </c>
      <c r="M24">
        <v>4103.79</v>
      </c>
      <c r="X24" s="37" t="s">
        <v>27</v>
      </c>
      <c r="Y24" s="38">
        <v>1655.0500000000002</v>
      </c>
      <c r="Z24" s="38">
        <v>27074.09</v>
      </c>
      <c r="AA24" s="34">
        <f t="shared" si="0"/>
        <v>0.19672208681753603</v>
      </c>
    </row>
    <row r="25" spans="5:27" x14ac:dyDescent="0.3">
      <c r="E25" s="35" t="s">
        <v>20</v>
      </c>
      <c r="F25" s="36">
        <v>191.46</v>
      </c>
      <c r="G25" s="36">
        <v>2952.4</v>
      </c>
      <c r="H25" s="34">
        <f t="shared" si="1"/>
        <v>-0.34624863543463485</v>
      </c>
      <c r="J25" s="3" t="s">
        <v>218</v>
      </c>
      <c r="X25" s="43" t="s">
        <v>56</v>
      </c>
      <c r="Y25" s="44"/>
      <c r="Z25" s="44"/>
      <c r="AA25" s="34"/>
    </row>
    <row r="26" spans="5:27" x14ac:dyDescent="0.3">
      <c r="E26" s="33" t="s">
        <v>42</v>
      </c>
      <c r="F26" s="31"/>
      <c r="G26" s="31"/>
      <c r="H26" s="39">
        <f t="shared" si="1"/>
        <v>-1</v>
      </c>
      <c r="J26" s="108" t="s">
        <v>24</v>
      </c>
      <c r="K26">
        <v>66749.23</v>
      </c>
      <c r="L26">
        <v>3689.13</v>
      </c>
      <c r="M26">
        <v>3579.29</v>
      </c>
      <c r="X26" s="40" t="s">
        <v>20</v>
      </c>
      <c r="Y26" s="41">
        <v>583.02</v>
      </c>
      <c r="Z26" s="41">
        <v>9738.1</v>
      </c>
      <c r="AA26" s="34"/>
    </row>
    <row r="27" spans="5:27" x14ac:dyDescent="0.3">
      <c r="E27" s="35" t="s">
        <v>27</v>
      </c>
      <c r="F27" s="36">
        <v>776.97</v>
      </c>
      <c r="G27" s="36">
        <v>13437.29</v>
      </c>
      <c r="H27" s="45"/>
      <c r="J27" s="108" t="s">
        <v>25</v>
      </c>
      <c r="K27">
        <v>43533.8</v>
      </c>
      <c r="L27">
        <v>2624.55</v>
      </c>
      <c r="M27">
        <v>2379.56</v>
      </c>
      <c r="X27" s="35" t="s">
        <v>27</v>
      </c>
      <c r="Y27" s="36">
        <v>1582.4299999999998</v>
      </c>
      <c r="Z27" s="36">
        <v>26404.92</v>
      </c>
      <c r="AA27" s="34">
        <f t="shared" si="0"/>
        <v>1.7115063513416373</v>
      </c>
    </row>
    <row r="28" spans="5:27" x14ac:dyDescent="0.3">
      <c r="E28" s="35" t="s">
        <v>20</v>
      </c>
      <c r="F28" s="36">
        <v>194.64000000000001</v>
      </c>
      <c r="G28" s="36">
        <v>3115.76</v>
      </c>
      <c r="H28" s="42"/>
      <c r="J28" s="108" t="s">
        <v>26</v>
      </c>
      <c r="K28">
        <v>71398.42</v>
      </c>
      <c r="L28">
        <v>4230.7399999999989</v>
      </c>
      <c r="M28">
        <v>6077.85</v>
      </c>
      <c r="X28" s="35" t="s">
        <v>34</v>
      </c>
      <c r="Y28" s="36">
        <v>1260.1799999999998</v>
      </c>
      <c r="Z28" s="36">
        <v>20667.599999999999</v>
      </c>
      <c r="AA28" s="34">
        <f t="shared" si="0"/>
        <v>-0.21728223376552552</v>
      </c>
    </row>
    <row r="29" spans="5:27" x14ac:dyDescent="0.3">
      <c r="E29" s="35" t="s">
        <v>34</v>
      </c>
      <c r="F29" s="36">
        <v>143.91</v>
      </c>
      <c r="G29" s="36">
        <v>2257</v>
      </c>
      <c r="H29" s="34">
        <f t="shared" si="1"/>
        <v>-0.27561814773923543</v>
      </c>
      <c r="J29" s="2" t="s">
        <v>34</v>
      </c>
      <c r="X29" s="33" t="s">
        <v>52</v>
      </c>
      <c r="Y29" s="31"/>
      <c r="Z29" s="31"/>
      <c r="AA29" s="34"/>
    </row>
    <row r="30" spans="5:27" x14ac:dyDescent="0.3">
      <c r="E30" s="33" t="s">
        <v>43</v>
      </c>
      <c r="F30" s="31"/>
      <c r="G30" s="31"/>
      <c r="H30" s="34">
        <f t="shared" si="1"/>
        <v>-1</v>
      </c>
      <c r="J30" s="3" t="s">
        <v>219</v>
      </c>
      <c r="X30" s="35" t="s">
        <v>20</v>
      </c>
      <c r="Y30" s="36">
        <v>415.24</v>
      </c>
      <c r="Z30" s="36">
        <v>6933.23</v>
      </c>
      <c r="AA30" s="34"/>
    </row>
    <row r="31" spans="5:27" x14ac:dyDescent="0.3">
      <c r="E31" s="35" t="s">
        <v>27</v>
      </c>
      <c r="F31" s="36">
        <v>2650.0299999999997</v>
      </c>
      <c r="G31" s="36">
        <v>45263.38</v>
      </c>
      <c r="H31" s="34"/>
      <c r="J31" s="108" t="s">
        <v>28</v>
      </c>
      <c r="K31">
        <v>94222.1</v>
      </c>
      <c r="L31">
        <v>5263.6299999999992</v>
      </c>
      <c r="M31">
        <v>6632.62</v>
      </c>
      <c r="X31" s="35" t="s">
        <v>27</v>
      </c>
      <c r="Y31" s="36">
        <v>1510.4099999999999</v>
      </c>
      <c r="Z31" s="36">
        <v>27163.68</v>
      </c>
      <c r="AA31" s="34">
        <f t="shared" si="0"/>
        <v>2.9178968532704097</v>
      </c>
    </row>
    <row r="32" spans="5:27" x14ac:dyDescent="0.3">
      <c r="E32" s="35" t="s">
        <v>34</v>
      </c>
      <c r="F32" s="36">
        <v>1089.73</v>
      </c>
      <c r="G32" s="36">
        <v>18722.18</v>
      </c>
      <c r="H32" s="34"/>
      <c r="J32" s="108" t="s">
        <v>29</v>
      </c>
      <c r="K32">
        <v>99415.29</v>
      </c>
      <c r="L32">
        <v>6221.18</v>
      </c>
      <c r="M32">
        <v>5146.67</v>
      </c>
      <c r="X32" s="37" t="s">
        <v>34</v>
      </c>
      <c r="Y32" s="38">
        <v>1178.8</v>
      </c>
      <c r="Z32" s="38">
        <v>20398.23</v>
      </c>
      <c r="AA32" s="34">
        <f t="shared" si="0"/>
        <v>-0.24906235090385401</v>
      </c>
    </row>
    <row r="33" spans="5:27" x14ac:dyDescent="0.3">
      <c r="E33" s="35" t="s">
        <v>20</v>
      </c>
      <c r="F33" s="36">
        <v>1071.45</v>
      </c>
      <c r="G33" s="36">
        <v>17372.759999999998</v>
      </c>
      <c r="H33" s="34">
        <f t="shared" si="1"/>
        <v>-7.2076008242629969E-2</v>
      </c>
      <c r="J33" s="108" t="s">
        <v>30</v>
      </c>
      <c r="K33">
        <v>104854.14</v>
      </c>
      <c r="L33">
        <v>6211.920000000001</v>
      </c>
      <c r="M33">
        <v>4971.32</v>
      </c>
      <c r="X33" s="43" t="s">
        <v>40</v>
      </c>
      <c r="Y33" s="44"/>
      <c r="Z33" s="44"/>
      <c r="AA33" s="34"/>
    </row>
    <row r="34" spans="5:27" x14ac:dyDescent="0.3">
      <c r="E34" s="33" t="s">
        <v>44</v>
      </c>
      <c r="F34" s="31"/>
      <c r="G34" s="31"/>
      <c r="H34" s="39">
        <f t="shared" si="1"/>
        <v>-1</v>
      </c>
      <c r="J34" s="3" t="s">
        <v>220</v>
      </c>
      <c r="X34" s="40" t="s">
        <v>20</v>
      </c>
      <c r="Y34" s="41">
        <v>487</v>
      </c>
      <c r="Z34" s="41">
        <v>7372.68</v>
      </c>
      <c r="AA34" s="34"/>
    </row>
    <row r="35" spans="5:27" x14ac:dyDescent="0.3">
      <c r="E35" s="35" t="s">
        <v>27</v>
      </c>
      <c r="F35" s="36">
        <v>6671.8200000000015</v>
      </c>
      <c r="G35" s="36">
        <v>117320.17</v>
      </c>
      <c r="H35" s="45"/>
      <c r="J35" s="108" t="s">
        <v>31</v>
      </c>
      <c r="K35">
        <v>123798.69</v>
      </c>
      <c r="L35">
        <v>7252.8500000000013</v>
      </c>
      <c r="M35">
        <v>10831.88</v>
      </c>
      <c r="X35" s="35" t="s">
        <v>27</v>
      </c>
      <c r="Y35" s="36">
        <v>1842.4999999999998</v>
      </c>
      <c r="Z35" s="36">
        <v>31298.06</v>
      </c>
      <c r="AA35" s="34">
        <f t="shared" si="0"/>
        <v>3.245140166126836</v>
      </c>
    </row>
    <row r="36" spans="5:27" x14ac:dyDescent="0.3">
      <c r="E36" s="35" t="s">
        <v>34</v>
      </c>
      <c r="F36" s="36">
        <v>4713.0700000000024</v>
      </c>
      <c r="G36" s="36">
        <v>77557.33</v>
      </c>
      <c r="H36" s="42"/>
      <c r="J36" s="108" t="s">
        <v>32</v>
      </c>
      <c r="K36">
        <v>18333.64</v>
      </c>
      <c r="L36">
        <v>1103.1199999999999</v>
      </c>
      <c r="M36">
        <v>1565.03</v>
      </c>
      <c r="X36" s="37" t="s">
        <v>34</v>
      </c>
      <c r="Y36" s="38">
        <v>741.69</v>
      </c>
      <c r="Z36" s="38">
        <v>11525.56</v>
      </c>
      <c r="AA36" s="34">
        <f t="shared" si="0"/>
        <v>-0.63174842146765642</v>
      </c>
    </row>
    <row r="37" spans="5:27" x14ac:dyDescent="0.3">
      <c r="E37" s="35" t="s">
        <v>20</v>
      </c>
      <c r="F37" s="36">
        <v>2063.0800000000004</v>
      </c>
      <c r="G37" s="36">
        <v>35407.15</v>
      </c>
      <c r="H37" s="34">
        <f t="shared" si="1"/>
        <v>-0.5434712618394677</v>
      </c>
      <c r="J37" s="2" t="s">
        <v>6</v>
      </c>
      <c r="K37" s="10">
        <v>1265793.04</v>
      </c>
      <c r="L37" s="10">
        <v>74094.070000000007</v>
      </c>
      <c r="M37" s="10">
        <v>88665.73</v>
      </c>
      <c r="X37" s="43" t="s">
        <v>45</v>
      </c>
      <c r="Y37" s="44"/>
      <c r="Z37" s="44"/>
      <c r="AA37" s="34">
        <f t="shared" si="0"/>
        <v>-1</v>
      </c>
    </row>
    <row r="38" spans="5:27" x14ac:dyDescent="0.3">
      <c r="E38" s="33" t="s">
        <v>45</v>
      </c>
      <c r="F38" s="31"/>
      <c r="G38" s="31"/>
      <c r="H38" s="39">
        <f t="shared" si="1"/>
        <v>-1</v>
      </c>
      <c r="X38" s="40" t="s">
        <v>20</v>
      </c>
      <c r="Y38" s="41">
        <v>536.01</v>
      </c>
      <c r="Z38" s="41">
        <v>9123.3799999999992</v>
      </c>
      <c r="AA38" s="34"/>
    </row>
    <row r="39" spans="5:27" x14ac:dyDescent="0.3">
      <c r="E39" s="35" t="s">
        <v>27</v>
      </c>
      <c r="F39" s="36">
        <v>1231.6399999999999</v>
      </c>
      <c r="G39" s="36">
        <v>20454.41</v>
      </c>
      <c r="H39" s="45"/>
      <c r="X39" s="35" t="s">
        <v>27</v>
      </c>
      <c r="Y39" s="36">
        <v>1231.6399999999999</v>
      </c>
      <c r="Z39" s="36">
        <v>20454.41</v>
      </c>
      <c r="AA39" s="34">
        <f t="shared" si="0"/>
        <v>1.2419772058162657</v>
      </c>
    </row>
    <row r="40" spans="5:27" x14ac:dyDescent="0.3">
      <c r="E40" s="35" t="s">
        <v>34</v>
      </c>
      <c r="F40" s="36">
        <v>1225.94</v>
      </c>
      <c r="G40" s="36">
        <v>20402.12</v>
      </c>
      <c r="H40" s="42"/>
      <c r="X40" s="37" t="s">
        <v>34</v>
      </c>
      <c r="Y40" s="38">
        <v>1225.94</v>
      </c>
      <c r="Z40" s="38">
        <v>20402.12</v>
      </c>
      <c r="AA40" s="34">
        <f t="shared" si="0"/>
        <v>-2.5564169291610404E-3</v>
      </c>
    </row>
    <row r="41" spans="5:27" x14ac:dyDescent="0.3">
      <c r="E41" s="35" t="s">
        <v>20</v>
      </c>
      <c r="F41" s="36">
        <v>536.01</v>
      </c>
      <c r="G41" s="36">
        <v>9123.3799999999992</v>
      </c>
      <c r="H41" s="34">
        <f t="shared" si="1"/>
        <v>-0.55282196163928066</v>
      </c>
      <c r="X41" s="43" t="s">
        <v>38</v>
      </c>
      <c r="Y41" s="44"/>
      <c r="Z41" s="44"/>
      <c r="AA41" s="34"/>
    </row>
    <row r="42" spans="5:27" x14ac:dyDescent="0.3">
      <c r="E42" s="33" t="s">
        <v>46</v>
      </c>
      <c r="F42" s="31"/>
      <c r="G42" s="31"/>
      <c r="H42" s="39">
        <f t="shared" si="1"/>
        <v>-1</v>
      </c>
      <c r="X42" s="40" t="s">
        <v>20</v>
      </c>
      <c r="Y42" s="41">
        <v>429.38</v>
      </c>
      <c r="Z42" s="41">
        <v>6306.7</v>
      </c>
      <c r="AA42" s="34"/>
    </row>
    <row r="43" spans="5:27" x14ac:dyDescent="0.3">
      <c r="E43" s="35" t="s">
        <v>27</v>
      </c>
      <c r="F43" s="36">
        <v>470.70000000000005</v>
      </c>
      <c r="G43" s="36">
        <v>7946.42</v>
      </c>
      <c r="H43" s="45"/>
      <c r="X43" s="35" t="s">
        <v>27</v>
      </c>
      <c r="Y43" s="36">
        <v>684.82</v>
      </c>
      <c r="Z43" s="36">
        <v>11434.48</v>
      </c>
      <c r="AA43" s="34">
        <f t="shared" si="0"/>
        <v>0.81306864128625111</v>
      </c>
    </row>
    <row r="44" spans="5:27" x14ac:dyDescent="0.3">
      <c r="E44" s="35" t="s">
        <v>34</v>
      </c>
      <c r="F44" s="36">
        <v>424.27</v>
      </c>
      <c r="G44" s="36">
        <v>6843.8</v>
      </c>
      <c r="H44" s="42"/>
      <c r="X44" s="37" t="s">
        <v>34</v>
      </c>
      <c r="Y44" s="38">
        <v>954.56999999999994</v>
      </c>
      <c r="Z44" s="38">
        <v>16083.67</v>
      </c>
      <c r="AA44" s="34">
        <f t="shared" si="0"/>
        <v>0.40659391594545624</v>
      </c>
    </row>
    <row r="45" spans="5:27" x14ac:dyDescent="0.3">
      <c r="E45" s="35" t="s">
        <v>20</v>
      </c>
      <c r="F45" s="36">
        <v>61.3</v>
      </c>
      <c r="G45" s="36">
        <v>979.94</v>
      </c>
      <c r="H45" s="34">
        <f t="shared" si="1"/>
        <v>-0.85681346620298671</v>
      </c>
      <c r="X45" s="43" t="s">
        <v>41</v>
      </c>
      <c r="Y45" s="44"/>
      <c r="Z45" s="44"/>
      <c r="AA45" s="34"/>
    </row>
    <row r="46" spans="5:27" x14ac:dyDescent="0.3">
      <c r="E46" s="33" t="s">
        <v>47</v>
      </c>
      <c r="F46" s="31"/>
      <c r="G46" s="31"/>
      <c r="H46" s="39">
        <f t="shared" si="1"/>
        <v>-1</v>
      </c>
      <c r="X46" s="40" t="s">
        <v>20</v>
      </c>
      <c r="Y46" s="41">
        <v>191.46</v>
      </c>
      <c r="Z46" s="41">
        <v>2952.4</v>
      </c>
      <c r="AA46" s="34"/>
    </row>
    <row r="47" spans="5:27" x14ac:dyDescent="0.3">
      <c r="E47" s="35" t="s">
        <v>27</v>
      </c>
      <c r="F47" s="36">
        <v>869.31999999999994</v>
      </c>
      <c r="G47" s="36">
        <v>14349.28</v>
      </c>
      <c r="H47" s="45"/>
      <c r="X47" s="35" t="s">
        <v>27</v>
      </c>
      <c r="Y47" s="36">
        <v>1514.9300000000003</v>
      </c>
      <c r="Z47" s="36">
        <v>25192.53</v>
      </c>
      <c r="AA47" s="34">
        <f t="shared" si="0"/>
        <v>7.53289865871833</v>
      </c>
    </row>
    <row r="48" spans="5:27" x14ac:dyDescent="0.3">
      <c r="E48" s="35" t="s">
        <v>20</v>
      </c>
      <c r="F48" s="36">
        <v>283.55</v>
      </c>
      <c r="G48" s="36">
        <v>4687.8999999999996</v>
      </c>
      <c r="H48" s="42"/>
      <c r="X48" s="37" t="s">
        <v>34</v>
      </c>
      <c r="Y48" s="38">
        <v>279.83</v>
      </c>
      <c r="Z48" s="38">
        <v>4516.09</v>
      </c>
      <c r="AA48" s="34">
        <f t="shared" si="0"/>
        <v>-0.82073694067249303</v>
      </c>
    </row>
    <row r="49" spans="5:27" x14ac:dyDescent="0.3">
      <c r="E49" s="35" t="s">
        <v>34</v>
      </c>
      <c r="F49" s="36">
        <v>271.77999999999997</v>
      </c>
      <c r="G49" s="36">
        <v>4544.8999999999996</v>
      </c>
      <c r="H49" s="34">
        <f t="shared" si="1"/>
        <v>-3.0504063653234926E-2</v>
      </c>
      <c r="X49" s="43" t="s">
        <v>53</v>
      </c>
      <c r="Y49" s="44"/>
      <c r="Z49" s="44"/>
      <c r="AA49" s="34"/>
    </row>
    <row r="50" spans="5:27" x14ac:dyDescent="0.3">
      <c r="E50" s="33" t="s">
        <v>48</v>
      </c>
      <c r="F50" s="31"/>
      <c r="G50" s="31"/>
      <c r="H50" s="39">
        <f t="shared" si="1"/>
        <v>-1</v>
      </c>
      <c r="X50" s="40" t="s">
        <v>20</v>
      </c>
      <c r="Y50" s="41">
        <v>244.93</v>
      </c>
      <c r="Z50" s="41">
        <v>4164.72</v>
      </c>
      <c r="AA50" s="34"/>
    </row>
    <row r="51" spans="5:27" x14ac:dyDescent="0.3">
      <c r="E51" s="35" t="s">
        <v>34</v>
      </c>
      <c r="F51" s="36">
        <v>246.37</v>
      </c>
      <c r="G51" s="36">
        <v>3976.75</v>
      </c>
      <c r="H51" s="45"/>
      <c r="X51" s="35" t="s">
        <v>27</v>
      </c>
      <c r="Y51" s="36">
        <v>1100.05</v>
      </c>
      <c r="Z51" s="36">
        <v>18380.82</v>
      </c>
      <c r="AA51" s="34">
        <f t="shared" si="0"/>
        <v>3.4134587679363793</v>
      </c>
    </row>
    <row r="52" spans="5:27" x14ac:dyDescent="0.3">
      <c r="E52" s="35" t="s">
        <v>20</v>
      </c>
      <c r="F52" s="36">
        <v>47.87</v>
      </c>
      <c r="G52" s="36">
        <v>1058.4000000000001</v>
      </c>
      <c r="H52" s="42"/>
      <c r="X52" s="37" t="s">
        <v>34</v>
      </c>
      <c r="Y52" s="38">
        <v>599.59</v>
      </c>
      <c r="Z52" s="38">
        <v>9147.1200000000008</v>
      </c>
      <c r="AA52" s="34">
        <f t="shared" si="0"/>
        <v>-0.50235517240253691</v>
      </c>
    </row>
    <row r="53" spans="5:27" x14ac:dyDescent="0.3">
      <c r="E53" s="35" t="s">
        <v>27</v>
      </c>
      <c r="F53" s="36">
        <v>44.43</v>
      </c>
      <c r="G53" s="36">
        <v>700</v>
      </c>
      <c r="H53" s="34">
        <f t="shared" si="1"/>
        <v>-0.33862433862433866</v>
      </c>
      <c r="X53" s="43" t="s">
        <v>47</v>
      </c>
      <c r="Y53" s="44"/>
      <c r="Z53" s="44"/>
      <c r="AA53" s="34"/>
    </row>
    <row r="54" spans="5:27" x14ac:dyDescent="0.3">
      <c r="E54" s="33" t="s">
        <v>49</v>
      </c>
      <c r="F54" s="31"/>
      <c r="G54" s="31"/>
      <c r="H54" s="39">
        <f t="shared" si="1"/>
        <v>-1</v>
      </c>
      <c r="X54" s="40" t="s">
        <v>20</v>
      </c>
      <c r="Y54" s="41">
        <v>283.55</v>
      </c>
      <c r="Z54" s="41">
        <v>4687.8999999999996</v>
      </c>
      <c r="AA54" s="34"/>
    </row>
    <row r="55" spans="5:27" x14ac:dyDescent="0.3">
      <c r="E55" s="35" t="s">
        <v>34</v>
      </c>
      <c r="F55" s="36">
        <v>120.71999999999998</v>
      </c>
      <c r="G55" s="36">
        <v>1865.1</v>
      </c>
      <c r="H55" s="45"/>
      <c r="X55" s="35" t="s">
        <v>27</v>
      </c>
      <c r="Y55" s="36">
        <v>869.31999999999994</v>
      </c>
      <c r="Z55" s="36">
        <v>14349.28</v>
      </c>
      <c r="AA55" s="34">
        <f t="shared" si="0"/>
        <v>2.0609185349516843</v>
      </c>
    </row>
    <row r="56" spans="5:27" x14ac:dyDescent="0.3">
      <c r="E56" s="35" t="s">
        <v>27</v>
      </c>
      <c r="F56" s="36">
        <v>62.61</v>
      </c>
      <c r="G56" s="36">
        <v>1207.8499999999999</v>
      </c>
      <c r="H56" s="42"/>
      <c r="X56" s="35" t="s">
        <v>34</v>
      </c>
      <c r="Y56" s="36">
        <v>271.77999999999997</v>
      </c>
      <c r="Z56" s="36">
        <v>4544.8999999999996</v>
      </c>
      <c r="AA56" s="34">
        <f t="shared" si="0"/>
        <v>-0.68326633810198145</v>
      </c>
    </row>
    <row r="57" spans="5:27" x14ac:dyDescent="0.3">
      <c r="E57" s="35" t="s">
        <v>20</v>
      </c>
      <c r="F57" s="36">
        <v>31.58</v>
      </c>
      <c r="G57" s="36">
        <v>459</v>
      </c>
      <c r="H57" s="34">
        <f t="shared" si="1"/>
        <v>-0.61998592540464459</v>
      </c>
      <c r="X57" s="33" t="s">
        <v>42</v>
      </c>
      <c r="Y57" s="31"/>
      <c r="Z57" s="31"/>
      <c r="AA57" s="34"/>
    </row>
    <row r="58" spans="5:27" x14ac:dyDescent="0.3">
      <c r="E58" s="33" t="s">
        <v>50</v>
      </c>
      <c r="F58" s="31"/>
      <c r="G58" s="31"/>
      <c r="H58" s="34">
        <f t="shared" si="1"/>
        <v>-1</v>
      </c>
      <c r="X58" s="35" t="s">
        <v>20</v>
      </c>
      <c r="Y58" s="36">
        <v>194.64000000000001</v>
      </c>
      <c r="Z58" s="36">
        <v>3115.76</v>
      </c>
      <c r="AA58" s="34"/>
    </row>
    <row r="59" spans="5:27" x14ac:dyDescent="0.3">
      <c r="E59" s="35" t="s">
        <v>27</v>
      </c>
      <c r="F59" s="36">
        <v>401.40000000000003</v>
      </c>
      <c r="G59" s="36">
        <v>6474.53</v>
      </c>
      <c r="H59" s="34"/>
      <c r="X59" s="35" t="s">
        <v>27</v>
      </c>
      <c r="Y59" s="36">
        <v>776.97</v>
      </c>
      <c r="Z59" s="36">
        <v>13437.29</v>
      </c>
      <c r="AA59" s="34">
        <f t="shared" si="0"/>
        <v>3.312684545664621</v>
      </c>
    </row>
    <row r="60" spans="5:27" x14ac:dyDescent="0.3">
      <c r="E60" s="35" t="s">
        <v>34</v>
      </c>
      <c r="F60" s="36">
        <v>145.76000000000002</v>
      </c>
      <c r="G60" s="36">
        <v>2691.7</v>
      </c>
      <c r="H60" s="34"/>
      <c r="X60" s="37" t="s">
        <v>34</v>
      </c>
      <c r="Y60" s="38">
        <v>143.91</v>
      </c>
      <c r="Z60" s="38">
        <v>2257</v>
      </c>
      <c r="AA60" s="34">
        <f t="shared" si="0"/>
        <v>-0.83203458435443456</v>
      </c>
    </row>
    <row r="61" spans="5:27" x14ac:dyDescent="0.3">
      <c r="E61" s="35" t="s">
        <v>20</v>
      </c>
      <c r="F61" s="36">
        <v>133.44</v>
      </c>
      <c r="G61" s="36">
        <v>2306.14</v>
      </c>
      <c r="H61" s="34">
        <f t="shared" si="1"/>
        <v>-0.14324033138908496</v>
      </c>
      <c r="X61" s="43" t="s">
        <v>51</v>
      </c>
      <c r="Y61" s="44"/>
      <c r="Z61" s="44"/>
      <c r="AA61" s="34"/>
    </row>
    <row r="62" spans="5:27" x14ac:dyDescent="0.3">
      <c r="E62" s="33" t="s">
        <v>51</v>
      </c>
      <c r="F62" s="31"/>
      <c r="G62" s="31"/>
      <c r="H62" s="39">
        <f t="shared" si="1"/>
        <v>-1</v>
      </c>
      <c r="X62" s="40" t="s">
        <v>20</v>
      </c>
      <c r="Y62" s="41">
        <v>163.93</v>
      </c>
      <c r="Z62" s="41">
        <v>2976.2</v>
      </c>
      <c r="AA62" s="34"/>
    </row>
    <row r="63" spans="5:27" x14ac:dyDescent="0.3">
      <c r="E63" s="35" t="s">
        <v>34</v>
      </c>
      <c r="F63" s="36">
        <v>466.90000000000009</v>
      </c>
      <c r="G63" s="36">
        <v>8028.6</v>
      </c>
      <c r="H63" s="45"/>
      <c r="X63" s="35" t="s">
        <v>27</v>
      </c>
      <c r="Y63" s="36">
        <v>458.65</v>
      </c>
      <c r="Z63" s="36">
        <v>6978.4</v>
      </c>
      <c r="AA63" s="34">
        <f t="shared" si="0"/>
        <v>1.3447348968483301</v>
      </c>
    </row>
    <row r="64" spans="5:27" x14ac:dyDescent="0.3">
      <c r="E64" s="35" t="s">
        <v>27</v>
      </c>
      <c r="F64" s="36">
        <v>458.65</v>
      </c>
      <c r="G64" s="36">
        <v>6978.4</v>
      </c>
      <c r="H64" s="42"/>
      <c r="X64" s="37" t="s">
        <v>34</v>
      </c>
      <c r="Y64" s="38">
        <v>466.90000000000009</v>
      </c>
      <c r="Z64" s="38">
        <v>8028.6</v>
      </c>
      <c r="AA64" s="34">
        <f t="shared" si="0"/>
        <v>0.15049294967327764</v>
      </c>
    </row>
    <row r="65" spans="5:27" x14ac:dyDescent="0.3">
      <c r="E65" s="35" t="s">
        <v>20</v>
      </c>
      <c r="F65" s="36">
        <v>163.93</v>
      </c>
      <c r="G65" s="36">
        <v>2976.2</v>
      </c>
      <c r="H65" s="34">
        <f t="shared" si="1"/>
        <v>-0.57351255302074977</v>
      </c>
      <c r="X65" s="43" t="s">
        <v>46</v>
      </c>
      <c r="Y65" s="44"/>
      <c r="Z65" s="44"/>
      <c r="AA65" s="34"/>
    </row>
    <row r="66" spans="5:27" x14ac:dyDescent="0.3">
      <c r="E66" s="33" t="s">
        <v>52</v>
      </c>
      <c r="F66" s="31"/>
      <c r="G66" s="31"/>
      <c r="H66" s="39">
        <f t="shared" si="1"/>
        <v>-1</v>
      </c>
      <c r="X66" s="40" t="s">
        <v>20</v>
      </c>
      <c r="Y66" s="41">
        <v>61.3</v>
      </c>
      <c r="Z66" s="41">
        <v>979.94</v>
      </c>
      <c r="AA66" s="34"/>
    </row>
    <row r="67" spans="5:27" x14ac:dyDescent="0.3">
      <c r="E67" s="35" t="s">
        <v>27</v>
      </c>
      <c r="F67" s="36">
        <v>1510.4099999999999</v>
      </c>
      <c r="G67" s="36">
        <v>27163.68</v>
      </c>
      <c r="H67" s="45"/>
      <c r="X67" s="35" t="s">
        <v>27</v>
      </c>
      <c r="Y67" s="36">
        <v>470.70000000000005</v>
      </c>
      <c r="Z67" s="36">
        <v>7946.42</v>
      </c>
      <c r="AA67" s="34">
        <f t="shared" ref="AA67:AA83" si="2">(Z67-Z66)/Z66</f>
        <v>7.1090883115292769</v>
      </c>
    </row>
    <row r="68" spans="5:27" x14ac:dyDescent="0.3">
      <c r="E68" s="35" t="s">
        <v>34</v>
      </c>
      <c r="F68" s="36">
        <v>1178.8</v>
      </c>
      <c r="G68" s="36">
        <v>20398.23</v>
      </c>
      <c r="H68" s="42"/>
      <c r="X68" s="37" t="s">
        <v>34</v>
      </c>
      <c r="Y68" s="38">
        <v>424.27</v>
      </c>
      <c r="Z68" s="38">
        <v>6843.8</v>
      </c>
      <c r="AA68" s="34">
        <f t="shared" si="2"/>
        <v>-0.13875682382758522</v>
      </c>
    </row>
    <row r="69" spans="5:27" x14ac:dyDescent="0.3">
      <c r="E69" s="35" t="s">
        <v>20</v>
      </c>
      <c r="F69" s="36">
        <v>415.24</v>
      </c>
      <c r="G69" s="36">
        <v>6933.23</v>
      </c>
      <c r="H69" s="34">
        <f t="shared" si="1"/>
        <v>-0.66010629353625294</v>
      </c>
      <c r="X69" s="43" t="s">
        <v>50</v>
      </c>
      <c r="Y69" s="44"/>
      <c r="Z69" s="44"/>
      <c r="AA69" s="34"/>
    </row>
    <row r="70" spans="5:27" x14ac:dyDescent="0.3">
      <c r="E70" s="33" t="s">
        <v>53</v>
      </c>
      <c r="F70" s="31"/>
      <c r="G70" s="31"/>
      <c r="H70" s="39">
        <f t="shared" ref="H70:H85" si="3">(G70-G69)/G69</f>
        <v>-1</v>
      </c>
      <c r="X70" s="40" t="s">
        <v>20</v>
      </c>
      <c r="Y70" s="41">
        <v>133.44</v>
      </c>
      <c r="Z70" s="41">
        <v>2306.14</v>
      </c>
      <c r="AA70" s="34"/>
    </row>
    <row r="71" spans="5:27" x14ac:dyDescent="0.3">
      <c r="E71" s="35" t="s">
        <v>27</v>
      </c>
      <c r="F71" s="36">
        <v>1100.05</v>
      </c>
      <c r="G71" s="36">
        <v>18380.82</v>
      </c>
      <c r="H71" s="45"/>
      <c r="X71" s="35" t="s">
        <v>27</v>
      </c>
      <c r="Y71" s="36">
        <v>401.40000000000003</v>
      </c>
      <c r="Z71" s="36">
        <v>6474.53</v>
      </c>
      <c r="AA71" s="34">
        <f t="shared" si="2"/>
        <v>1.807518190569523</v>
      </c>
    </row>
    <row r="72" spans="5:27" x14ac:dyDescent="0.3">
      <c r="E72" s="35" t="s">
        <v>34</v>
      </c>
      <c r="F72" s="36">
        <v>599.59</v>
      </c>
      <c r="G72" s="36">
        <v>9147.1200000000008</v>
      </c>
      <c r="H72" s="42"/>
      <c r="X72" s="35" t="s">
        <v>34</v>
      </c>
      <c r="Y72" s="36">
        <v>145.76000000000002</v>
      </c>
      <c r="Z72" s="36">
        <v>2691.7</v>
      </c>
      <c r="AA72" s="34">
        <f t="shared" si="2"/>
        <v>-0.58426325926360678</v>
      </c>
    </row>
    <row r="73" spans="5:27" x14ac:dyDescent="0.3">
      <c r="E73" s="35" t="s">
        <v>20</v>
      </c>
      <c r="F73" s="36">
        <v>244.93</v>
      </c>
      <c r="G73" s="36">
        <v>4164.72</v>
      </c>
      <c r="H73" s="34">
        <f t="shared" si="3"/>
        <v>-0.54469603547346046</v>
      </c>
      <c r="X73" s="33" t="s">
        <v>36</v>
      </c>
      <c r="Y73" s="31"/>
      <c r="Z73" s="31"/>
      <c r="AA73" s="34"/>
    </row>
    <row r="74" spans="5:27" x14ac:dyDescent="0.3">
      <c r="E74" s="33" t="s">
        <v>54</v>
      </c>
      <c r="F74" s="31"/>
      <c r="G74" s="31"/>
      <c r="H74" s="34">
        <f t="shared" si="3"/>
        <v>-1</v>
      </c>
      <c r="X74" s="35" t="s">
        <v>27</v>
      </c>
      <c r="Y74" s="36">
        <v>108.55</v>
      </c>
      <c r="Z74" s="36">
        <v>1816.6</v>
      </c>
      <c r="AA74" s="34"/>
    </row>
    <row r="75" spans="5:27" x14ac:dyDescent="0.3">
      <c r="E75" s="35" t="s">
        <v>27</v>
      </c>
      <c r="F75" s="36">
        <v>1655.0500000000002</v>
      </c>
      <c r="G75" s="36">
        <v>27074.09</v>
      </c>
      <c r="H75" s="34"/>
      <c r="X75" s="37" t="s">
        <v>34</v>
      </c>
      <c r="Y75" s="38">
        <v>335.69</v>
      </c>
      <c r="Z75" s="38">
        <v>6302.5</v>
      </c>
      <c r="AA75" s="34">
        <f t="shared" si="2"/>
        <v>2.4693933722338435</v>
      </c>
    </row>
    <row r="76" spans="5:27" x14ac:dyDescent="0.3">
      <c r="E76" s="35" t="s">
        <v>34</v>
      </c>
      <c r="F76" s="36">
        <v>1333.52</v>
      </c>
      <c r="G76" s="36">
        <v>22623.54</v>
      </c>
      <c r="H76" s="34"/>
      <c r="X76" s="43" t="s">
        <v>48</v>
      </c>
      <c r="Y76" s="44"/>
      <c r="Z76" s="44"/>
      <c r="AA76" s="34"/>
    </row>
    <row r="77" spans="5:27" x14ac:dyDescent="0.3">
      <c r="E77" s="35" t="s">
        <v>20</v>
      </c>
      <c r="F77" s="36">
        <v>545.09</v>
      </c>
      <c r="G77" s="36">
        <v>9273.68</v>
      </c>
      <c r="H77" s="39">
        <f t="shared" si="3"/>
        <v>-0.59008713932479184</v>
      </c>
      <c r="X77" s="40" t="s">
        <v>20</v>
      </c>
      <c r="Y77" s="41">
        <v>47.87</v>
      </c>
      <c r="Z77" s="41">
        <v>1058.4000000000001</v>
      </c>
      <c r="AA77" s="34"/>
    </row>
    <row r="78" spans="5:27" x14ac:dyDescent="0.3">
      <c r="E78" s="33" t="s">
        <v>55</v>
      </c>
      <c r="F78" s="31"/>
      <c r="G78" s="31"/>
      <c r="H78" s="45"/>
      <c r="X78" s="35" t="s">
        <v>27</v>
      </c>
      <c r="Y78" s="36">
        <v>44.43</v>
      </c>
      <c r="Z78" s="36">
        <v>700</v>
      </c>
      <c r="AA78" s="34">
        <f t="shared" si="2"/>
        <v>-0.33862433862433866</v>
      </c>
    </row>
    <row r="79" spans="5:27" x14ac:dyDescent="0.3">
      <c r="E79" s="35" t="s">
        <v>27</v>
      </c>
      <c r="F79" s="36">
        <v>6584.93</v>
      </c>
      <c r="G79" s="36">
        <v>114845.25</v>
      </c>
      <c r="H79" s="42"/>
      <c r="X79" s="37" t="s">
        <v>34</v>
      </c>
      <c r="Y79" s="38">
        <v>246.37</v>
      </c>
      <c r="Z79" s="38">
        <v>3976.75</v>
      </c>
      <c r="AA79" s="34">
        <f t="shared" si="2"/>
        <v>4.6810714285714283</v>
      </c>
    </row>
    <row r="80" spans="5:27" x14ac:dyDescent="0.3">
      <c r="E80" s="35" t="s">
        <v>34</v>
      </c>
      <c r="F80" s="36">
        <v>5146.2600000000011</v>
      </c>
      <c r="G80" s="36">
        <v>92633.67</v>
      </c>
      <c r="H80" s="34">
        <f t="shared" si="3"/>
        <v>-0.19340442900337629</v>
      </c>
      <c r="X80" s="43" t="s">
        <v>49</v>
      </c>
      <c r="Y80" s="44"/>
      <c r="Z80" s="44"/>
      <c r="AA80" s="34"/>
    </row>
    <row r="81" spans="5:27" x14ac:dyDescent="0.3">
      <c r="E81" s="35" t="s">
        <v>20</v>
      </c>
      <c r="F81" s="36">
        <v>2228.11</v>
      </c>
      <c r="G81" s="36">
        <v>38105.68</v>
      </c>
      <c r="H81" s="39">
        <f t="shared" si="3"/>
        <v>-0.58864114959495828</v>
      </c>
      <c r="X81" s="40" t="s">
        <v>20</v>
      </c>
      <c r="Y81" s="41">
        <v>31.58</v>
      </c>
      <c r="Z81" s="41">
        <v>459</v>
      </c>
      <c r="AA81" s="34"/>
    </row>
    <row r="82" spans="5:27" x14ac:dyDescent="0.3">
      <c r="E82" s="33" t="s">
        <v>56</v>
      </c>
      <c r="F82" s="31"/>
      <c r="G82" s="31"/>
      <c r="H82" s="45"/>
      <c r="X82" s="35" t="s">
        <v>27</v>
      </c>
      <c r="Y82" s="36">
        <v>62.61</v>
      </c>
      <c r="Z82" s="36">
        <v>1207.8499999999999</v>
      </c>
      <c r="AA82" s="34">
        <f t="shared" si="2"/>
        <v>1.6314814814814813</v>
      </c>
    </row>
    <row r="83" spans="5:27" x14ac:dyDescent="0.3">
      <c r="E83" s="35" t="s">
        <v>27</v>
      </c>
      <c r="F83" s="36">
        <v>1582.4299999999998</v>
      </c>
      <c r="G83" s="36">
        <v>26404.92</v>
      </c>
      <c r="H83" s="42"/>
      <c r="X83" s="35" t="s">
        <v>34</v>
      </c>
      <c r="Y83" s="36">
        <v>120.71999999999998</v>
      </c>
      <c r="Z83" s="36">
        <v>1865.1</v>
      </c>
      <c r="AA83" s="34">
        <f t="shared" si="2"/>
        <v>0.54414869396034282</v>
      </c>
    </row>
    <row r="84" spans="5:27" x14ac:dyDescent="0.3">
      <c r="E84" s="35" t="s">
        <v>34</v>
      </c>
      <c r="F84" s="36">
        <v>1260.1799999999998</v>
      </c>
      <c r="G84" s="36">
        <v>20667.599999999999</v>
      </c>
      <c r="H84" s="34">
        <f t="shared" si="3"/>
        <v>-0.21728223376552552</v>
      </c>
      <c r="X84" s="33" t="s">
        <v>6</v>
      </c>
      <c r="Y84" s="36">
        <v>74093.930000000037</v>
      </c>
      <c r="Z84" s="36">
        <v>1265793.06</v>
      </c>
      <c r="AA84" s="34"/>
    </row>
    <row r="85" spans="5:27" x14ac:dyDescent="0.3">
      <c r="E85" s="35" t="s">
        <v>20</v>
      </c>
      <c r="F85" s="36">
        <v>583.02</v>
      </c>
      <c r="G85" s="36">
        <v>9738.1</v>
      </c>
      <c r="H85" s="34">
        <f t="shared" si="3"/>
        <v>-0.52882289186939935</v>
      </c>
    </row>
    <row r="86" spans="5:27" x14ac:dyDescent="0.3">
      <c r="E86" s="33" t="s">
        <v>6</v>
      </c>
      <c r="F86" s="36">
        <v>74093.930000000037</v>
      </c>
      <c r="G86" s="36">
        <v>1265793.06</v>
      </c>
      <c r="H86" s="34"/>
    </row>
  </sheetData>
  <mergeCells count="4">
    <mergeCell ref="E1:H1"/>
    <mergeCell ref="J1:M1"/>
    <mergeCell ref="O1:P1"/>
    <mergeCell ref="R1:S1"/>
  </mergeCells>
  <conditionalFormatting sqref="E3:E8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{B4028CCD-719B-4920-A62B-B586C890045F}</x14:id>
        </ext>
      </extLst>
    </cfRule>
  </conditionalFormatting>
  <conditionalFormatting pivot="1" sqref="F3:F8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{4D960B0F-7008-4283-99B1-F4C7E9CE2613}</x14:id>
        </ext>
      </extLst>
    </cfRule>
  </conditionalFormatting>
  <conditionalFormatting pivot="1" sqref="G4:G5 G7:G9 G11:G13 G15:G17 G19:G21 G23:G25 G27:G29 G31:G33 G35:G37 G39:G41 G43:G45 G47:G49 G51:G53 G55:G57 G59:G61 G63:G65 G67:G69 G71:G73 G75:G77 G79:G81 G83:G85 G8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{1574464A-64A4-4642-A682-DFFD4FB81D38}</x14:id>
        </ext>
      </extLst>
    </cfRule>
  </conditionalFormatting>
  <conditionalFormatting sqref="Z8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{1C21DD61-B96C-4105-A38D-EE3F276E8148}</x14:id>
        </ext>
      </extLst>
    </cfRule>
  </conditionalFormatting>
  <conditionalFormatting sqref="Y8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{32BCDB15-417D-4B57-A73B-17F059E46A69}</x14:id>
        </ext>
      </extLst>
    </cfRule>
  </conditionalFormatting>
  <conditionalFormatting sqref="X1:X8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{717F3174-E638-4D80-881D-E3442C5976F8}</x14:id>
        </ext>
      </extLst>
    </cfRule>
  </conditionalFormatting>
  <conditionalFormatting sqref="Y1:Y8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{0FFA9FC9-6BA7-4B60-A12E-B9E4048EA338}</x14:id>
        </ext>
      </extLst>
    </cfRule>
  </conditionalFormatting>
  <conditionalFormatting sqref="Z74:Z75 Z10:Z12 Z42:Z44 Z14:Z16 Z34:Z36 Z46:Z48 Z58:Z60 Z18:Z20 Z6:Z8 Z38:Z40 Z66:Z68 Z54:Z56 Z77:Z79 Z70:Z72 Z62:Z64 Z30:Z32 Z50:Z52 Z22:Z24 Z2:Z4 Z26:Z28 Z81:Z8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{FEC41EF7-5FFA-45FE-A97B-689BFD9A8641}</x14:id>
        </ext>
      </extLst>
    </cfRule>
  </conditionalFormatting>
  <pageMargins left="0.7" right="0.7" top="0.75" bottom="0.75" header="0.3" footer="0.3"/>
  <ignoredErrors>
    <ignoredError sqref="X1:AA44 X47:AA84 X46:Z46 X45:Z45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028CCD-719B-4920-A62B-B586C89004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E3:E86</xm:sqref>
        </x14:conditionalFormatting>
        <x14:conditionalFormatting xmlns:xm="http://schemas.microsoft.com/office/excel/2006/main" pivot="1">
          <x14:cfRule type="dataBar" id="{4D960B0F-7008-4283-99B1-F4C7E9CE26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F3:F86</xm:sqref>
        </x14:conditionalFormatting>
        <x14:conditionalFormatting xmlns:xm="http://schemas.microsoft.com/office/excel/2006/main" pivot="1">
          <x14:cfRule type="dataBar" id="{1574464A-64A4-4642-A682-DFFD4FB81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G4:G5 G7:G9 G11:G13 G15:G17 G19:G21 G23:G25 G27:G29 G31:G33 G35:G37 G39:G41 G43:G45 G47:G49 G51:G53 G55:G57 G59:G61 G63:G65 G67:G69 G71:G73 G75:G77 G79:G81 G83:G85 G86</xm:sqref>
        </x14:conditionalFormatting>
        <x14:conditionalFormatting xmlns:xm="http://schemas.microsoft.com/office/excel/2006/main">
          <x14:cfRule type="dataBar" id="{1C21DD61-B96C-4105-A38D-EE3F276E81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Z85</xm:sqref>
        </x14:conditionalFormatting>
        <x14:conditionalFormatting xmlns:xm="http://schemas.microsoft.com/office/excel/2006/main">
          <x14:cfRule type="dataBar" id="{32BCDB15-417D-4B57-A73B-17F059E46A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Y85</xm:sqref>
        </x14:conditionalFormatting>
        <x14:conditionalFormatting xmlns:xm="http://schemas.microsoft.com/office/excel/2006/main">
          <x14:cfRule type="dataBar" id="{717F3174-E638-4D80-881D-E3442C5976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X1:X84</xm:sqref>
        </x14:conditionalFormatting>
        <x14:conditionalFormatting xmlns:xm="http://schemas.microsoft.com/office/excel/2006/main">
          <x14:cfRule type="dataBar" id="{0FFA9FC9-6BA7-4B60-A12E-B9E4048EA3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Y1:Y84</xm:sqref>
        </x14:conditionalFormatting>
        <x14:conditionalFormatting xmlns:xm="http://schemas.microsoft.com/office/excel/2006/main">
          <x14:cfRule type="dataBar" id="{FEC41EF7-5FFA-45FE-A97B-689BFD9A86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Z74:Z75 Z10:Z12 Z42:Z44 Z14:Z16 Z34:Z36 Z46:Z48 Z58:Z60 Z18:Z20 Z6:Z8 Z38:Z40 Z66:Z68 Z54:Z56 Z77:Z79 Z70:Z72 Z62:Z64 Z30:Z32 Z50:Z52 Z22:Z24 Z2:Z4 Z26:Z28 Z81:Z84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586C-A064-493F-A213-6132A904243B}">
  <sheetPr codeName="Sheet4"/>
  <dimension ref="A1:S27"/>
  <sheetViews>
    <sheetView zoomScaleNormal="100" workbookViewId="0">
      <selection activeCell="L3" sqref="L3:M16"/>
    </sheetView>
  </sheetViews>
  <sheetFormatPr defaultRowHeight="14.4" x14ac:dyDescent="0.3"/>
  <cols>
    <col min="1" max="1" width="11.77734375" customWidth="1"/>
    <col min="2" max="2" width="25.44140625" bestFit="1" customWidth="1"/>
    <col min="3" max="3" width="22" bestFit="1" customWidth="1"/>
    <col min="4" max="4" width="15.77734375" bestFit="1" customWidth="1"/>
    <col min="5" max="5" width="19.5546875" customWidth="1"/>
    <col min="6" max="6" width="15.21875" bestFit="1" customWidth="1"/>
    <col min="7" max="7" width="15.77734375" bestFit="1" customWidth="1"/>
    <col min="8" max="8" width="15" customWidth="1"/>
    <col min="9" max="9" width="20.88671875" bestFit="1" customWidth="1"/>
    <col min="10" max="10" width="15.77734375" bestFit="1" customWidth="1"/>
    <col min="12" max="12" width="12.5546875" bestFit="1" customWidth="1"/>
    <col min="13" max="13" width="15.5546875" bestFit="1" customWidth="1"/>
    <col min="15" max="15" width="12.5546875" bestFit="1" customWidth="1"/>
    <col min="16" max="16" width="15.77734375" bestFit="1" customWidth="1"/>
  </cols>
  <sheetData>
    <row r="1" spans="1:19" x14ac:dyDescent="0.3">
      <c r="A1" t="s">
        <v>214</v>
      </c>
      <c r="B1" t="s">
        <v>8</v>
      </c>
      <c r="C1" t="s">
        <v>9</v>
      </c>
      <c r="D1" t="s">
        <v>10</v>
      </c>
      <c r="F1" s="149" t="s">
        <v>17</v>
      </c>
      <c r="G1" s="149"/>
      <c r="I1" s="149" t="s">
        <v>16</v>
      </c>
      <c r="J1" s="149"/>
      <c r="L1" s="149" t="s">
        <v>18</v>
      </c>
      <c r="M1" s="149"/>
      <c r="O1" s="149" t="s">
        <v>35</v>
      </c>
      <c r="P1" s="149"/>
    </row>
    <row r="2" spans="1:19" x14ac:dyDescent="0.3">
      <c r="A2">
        <v>8</v>
      </c>
      <c r="B2">
        <v>89</v>
      </c>
      <c r="C2">
        <v>830</v>
      </c>
      <c r="D2">
        <v>1265793.04</v>
      </c>
      <c r="F2" s="149"/>
      <c r="G2" s="149"/>
      <c r="I2" s="149"/>
      <c r="J2" s="149"/>
      <c r="L2" s="149"/>
      <c r="M2" s="149"/>
      <c r="O2" s="149"/>
      <c r="P2" s="149"/>
    </row>
    <row r="3" spans="1:19" x14ac:dyDescent="0.3">
      <c r="B3">
        <f>B2</f>
        <v>89</v>
      </c>
      <c r="C3">
        <f>C2</f>
        <v>830</v>
      </c>
      <c r="D3" s="25">
        <f>D2</f>
        <v>1265793.04</v>
      </c>
      <c r="F3" s="1" t="s">
        <v>5</v>
      </c>
      <c r="G3" t="s">
        <v>10</v>
      </c>
      <c r="I3" s="1" t="s">
        <v>5</v>
      </c>
      <c r="J3" t="s">
        <v>10</v>
      </c>
      <c r="L3" s="1" t="s">
        <v>5</v>
      </c>
      <c r="M3" t="s">
        <v>19</v>
      </c>
      <c r="O3" s="1" t="s">
        <v>5</v>
      </c>
      <c r="P3" t="s">
        <v>10</v>
      </c>
    </row>
    <row r="4" spans="1:19" x14ac:dyDescent="0.3">
      <c r="F4" s="2" t="s">
        <v>0</v>
      </c>
      <c r="G4" s="25">
        <v>110277.3</v>
      </c>
      <c r="I4" s="2" t="s">
        <v>12</v>
      </c>
      <c r="J4" s="25">
        <v>141396.74</v>
      </c>
      <c r="L4" s="2" t="s">
        <v>28</v>
      </c>
      <c r="M4" s="25">
        <v>155480.18</v>
      </c>
      <c r="O4" s="2" t="s">
        <v>55</v>
      </c>
      <c r="P4" s="25">
        <v>245584.61</v>
      </c>
    </row>
    <row r="5" spans="1:19" x14ac:dyDescent="0.3">
      <c r="F5" s="2" t="s">
        <v>1</v>
      </c>
      <c r="G5" s="25">
        <v>104874.98</v>
      </c>
      <c r="I5" s="2" t="s">
        <v>15</v>
      </c>
      <c r="J5" s="25">
        <v>80368.67</v>
      </c>
      <c r="L5" s="2" t="s">
        <v>29</v>
      </c>
      <c r="M5" s="25">
        <v>137898.92000000001</v>
      </c>
      <c r="O5" s="2" t="s">
        <v>44</v>
      </c>
      <c r="P5" s="25">
        <v>230284.63</v>
      </c>
    </row>
    <row r="6" spans="1:19" x14ac:dyDescent="0.3">
      <c r="F6" s="2" t="s">
        <v>2</v>
      </c>
      <c r="G6" s="25">
        <v>104361.95</v>
      </c>
      <c r="I6" s="2" t="s">
        <v>13</v>
      </c>
      <c r="J6" s="25">
        <v>71155.7</v>
      </c>
      <c r="L6" s="2" t="s">
        <v>30</v>
      </c>
      <c r="M6" s="25">
        <v>143401.35</v>
      </c>
      <c r="O6" s="2" t="s">
        <v>37</v>
      </c>
      <c r="P6" s="25">
        <v>128003.84</v>
      </c>
    </row>
    <row r="7" spans="1:19" x14ac:dyDescent="0.3">
      <c r="F7" s="2" t="s">
        <v>3</v>
      </c>
      <c r="G7" s="25">
        <v>51097.8</v>
      </c>
      <c r="I7" s="2" t="s">
        <v>14</v>
      </c>
      <c r="J7" s="25">
        <v>47234.97</v>
      </c>
      <c r="L7" s="2" t="s">
        <v>31</v>
      </c>
      <c r="M7" s="25">
        <v>176831.64</v>
      </c>
      <c r="O7" s="2" t="s">
        <v>39</v>
      </c>
      <c r="P7" s="25">
        <v>106925.78</v>
      </c>
      <c r="S7" s="2"/>
    </row>
    <row r="8" spans="1:19" x14ac:dyDescent="0.3">
      <c r="F8" s="2" t="s">
        <v>4</v>
      </c>
      <c r="G8" s="25">
        <v>49979.9</v>
      </c>
      <c r="I8" s="2" t="s">
        <v>11</v>
      </c>
      <c r="J8" s="25">
        <v>46825.48</v>
      </c>
      <c r="L8" s="2" t="s">
        <v>32</v>
      </c>
      <c r="M8" s="25">
        <v>72114.929999999993</v>
      </c>
      <c r="O8" s="2" t="s">
        <v>43</v>
      </c>
      <c r="P8" s="25">
        <v>81358.320000000007</v>
      </c>
      <c r="S8" s="2"/>
    </row>
    <row r="9" spans="1:19" x14ac:dyDescent="0.3">
      <c r="F9" s="2" t="s">
        <v>6</v>
      </c>
      <c r="G9" s="25">
        <v>420591.93</v>
      </c>
      <c r="I9" s="2" t="s">
        <v>6</v>
      </c>
      <c r="J9" s="25">
        <v>386981.56</v>
      </c>
      <c r="L9" s="2" t="s">
        <v>33</v>
      </c>
      <c r="M9" s="25">
        <v>36362.79</v>
      </c>
      <c r="O9" s="2" t="s">
        <v>54</v>
      </c>
      <c r="P9" s="25">
        <v>58971.31</v>
      </c>
      <c r="S9" s="2"/>
    </row>
    <row r="10" spans="1:19" x14ac:dyDescent="0.3">
      <c r="L10" s="2" t="s">
        <v>21</v>
      </c>
      <c r="M10" s="25">
        <v>78882.759999999995</v>
      </c>
      <c r="O10" s="2" t="s">
        <v>56</v>
      </c>
      <c r="P10" s="25">
        <v>56810.63</v>
      </c>
      <c r="S10" s="2"/>
    </row>
    <row r="11" spans="1:19" x14ac:dyDescent="0.3">
      <c r="L11" s="2" t="s">
        <v>22</v>
      </c>
      <c r="M11" s="25">
        <v>72772.960000000006</v>
      </c>
      <c r="O11" s="2" t="s">
        <v>52</v>
      </c>
      <c r="P11" s="25">
        <v>54495.14</v>
      </c>
      <c r="S11" s="2"/>
    </row>
    <row r="12" spans="1:19" x14ac:dyDescent="0.3">
      <c r="L12" s="2" t="s">
        <v>23</v>
      </c>
      <c r="M12" s="25">
        <v>82010.66</v>
      </c>
      <c r="O12" s="2" t="s">
        <v>40</v>
      </c>
      <c r="P12" s="25">
        <v>50196.29</v>
      </c>
      <c r="S12" s="2"/>
    </row>
    <row r="13" spans="1:19" x14ac:dyDescent="0.3">
      <c r="L13" s="2" t="s">
        <v>24</v>
      </c>
      <c r="M13" s="25">
        <v>104264.96000000001</v>
      </c>
      <c r="O13" s="2" t="s">
        <v>45</v>
      </c>
      <c r="P13" s="25">
        <v>49979.9</v>
      </c>
      <c r="S13" s="2"/>
    </row>
    <row r="14" spans="1:19" x14ac:dyDescent="0.3">
      <c r="L14" s="2" t="s">
        <v>25</v>
      </c>
      <c r="M14" s="25">
        <v>89133.84</v>
      </c>
      <c r="O14" s="2" t="s">
        <v>38</v>
      </c>
      <c r="P14" s="25">
        <v>33824.85</v>
      </c>
      <c r="S14" s="2"/>
    </row>
    <row r="15" spans="1:19" x14ac:dyDescent="0.3">
      <c r="L15" s="2" t="s">
        <v>26</v>
      </c>
      <c r="M15" s="25">
        <v>116638.05</v>
      </c>
      <c r="O15" s="2" t="s">
        <v>41</v>
      </c>
      <c r="P15" s="25">
        <v>32661.02</v>
      </c>
      <c r="S15" s="2"/>
    </row>
    <row r="16" spans="1:19" x14ac:dyDescent="0.3">
      <c r="L16" s="2" t="s">
        <v>6</v>
      </c>
      <c r="M16" s="25">
        <v>1265793.04</v>
      </c>
      <c r="O16" s="2" t="s">
        <v>53</v>
      </c>
      <c r="P16" s="25">
        <v>31692.66</v>
      </c>
      <c r="S16" s="2"/>
    </row>
    <row r="17" spans="15:19" x14ac:dyDescent="0.3">
      <c r="O17" s="2" t="s">
        <v>47</v>
      </c>
      <c r="P17" s="25">
        <v>23582.080000000002</v>
      </c>
      <c r="S17" s="2"/>
    </row>
    <row r="18" spans="15:19" x14ac:dyDescent="0.3">
      <c r="O18" s="2" t="s">
        <v>42</v>
      </c>
      <c r="P18" s="25">
        <v>18810.05</v>
      </c>
      <c r="S18" s="2"/>
    </row>
    <row r="19" spans="15:19" x14ac:dyDescent="0.3">
      <c r="O19" s="2" t="s">
        <v>51</v>
      </c>
      <c r="P19" s="25">
        <v>17983.2</v>
      </c>
      <c r="S19" s="2"/>
    </row>
    <row r="20" spans="15:19" x14ac:dyDescent="0.3">
      <c r="O20" s="2" t="s">
        <v>46</v>
      </c>
      <c r="P20" s="25">
        <v>15770.16</v>
      </c>
      <c r="S20" s="2"/>
    </row>
    <row r="21" spans="15:19" x14ac:dyDescent="0.3">
      <c r="O21" s="2" t="s">
        <v>50</v>
      </c>
      <c r="P21" s="25">
        <v>11472.36</v>
      </c>
      <c r="S21" s="2"/>
    </row>
    <row r="22" spans="15:19" x14ac:dyDescent="0.3">
      <c r="O22" s="2" t="s">
        <v>36</v>
      </c>
      <c r="P22" s="25">
        <v>8119.1</v>
      </c>
      <c r="S22" s="2"/>
    </row>
    <row r="23" spans="15:19" x14ac:dyDescent="0.3">
      <c r="O23" s="2" t="s">
        <v>48</v>
      </c>
      <c r="P23" s="25">
        <v>5735.15</v>
      </c>
      <c r="S23" s="2"/>
    </row>
    <row r="24" spans="15:19" x14ac:dyDescent="0.3">
      <c r="O24" s="2" t="s">
        <v>49</v>
      </c>
      <c r="P24" s="25">
        <v>3531.95</v>
      </c>
      <c r="S24" s="2"/>
    </row>
    <row r="25" spans="15:19" x14ac:dyDescent="0.3">
      <c r="O25" s="2" t="s">
        <v>6</v>
      </c>
      <c r="P25" s="25">
        <v>1265793.03</v>
      </c>
      <c r="S25" s="2"/>
    </row>
    <row r="26" spans="15:19" x14ac:dyDescent="0.3">
      <c r="S26" s="2"/>
    </row>
    <row r="27" spans="15:19" x14ac:dyDescent="0.3">
      <c r="S27" s="2"/>
    </row>
  </sheetData>
  <mergeCells count="4">
    <mergeCell ref="I1:J2"/>
    <mergeCell ref="F1:G2"/>
    <mergeCell ref="L1:M2"/>
    <mergeCell ref="O1:P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383FDB-F5BA-48DC-BC18-3239FEDCBD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Over.D</vt:lpstr>
      <vt:lpstr>Rev.D</vt:lpstr>
      <vt:lpstr>CST.D</vt:lpstr>
      <vt:lpstr>PRO.D</vt:lpstr>
      <vt:lpstr>Emp.D</vt:lpstr>
      <vt:lpstr>ship.D</vt:lpstr>
      <vt:lpstr>Shippers </vt:lpstr>
      <vt:lpstr>Employee </vt:lpstr>
      <vt:lpstr>producs</vt:lpstr>
      <vt:lpstr>CST</vt:lpstr>
      <vt:lpstr>Revenue Report</vt:lpstr>
      <vt:lpstr>overviewReport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Bahaa Mohamed</dc:creator>
  <cp:lastModifiedBy>Bahaa Mohamed</cp:lastModifiedBy>
  <cp:lastPrinted>2024-09-01T00:42:50Z</cp:lastPrinted>
  <dcterms:created xsi:type="dcterms:W3CDTF">2024-08-25T07:21:01Z</dcterms:created>
  <dcterms:modified xsi:type="dcterms:W3CDTF">2024-09-02T16:01:57Z</dcterms:modified>
</cp:coreProperties>
</file>